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'personal'!$C$1:$G$46</definedName>
  </definedNames>
  <calcPr fullCalcOnLoad="1"/>
</workbook>
</file>

<file path=xl/sharedStrings.xml><?xml version="1.0" encoding="utf-8"?>
<sst xmlns="http://schemas.openxmlformats.org/spreadsheetml/2006/main" count="243" uniqueCount="163">
  <si>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</si>
  <si>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</si>
  <si>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</si>
  <si>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</si>
  <si>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</si>
  <si>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</si>
  <si>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</si>
  <si>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</si>
  <si>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</si>
  <si>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</si>
  <si>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</si>
  <si>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</si>
  <si>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</si>
  <si>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</si>
  <si>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</si>
  <si>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</si>
  <si>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</si>
  <si>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</si>
  <si>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</si>
  <si>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</si>
  <si>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</si>
  <si>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</si>
  <si>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</si>
  <si>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</si>
  <si>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</si>
  <si>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</si>
  <si>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</si>
  <si>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</si>
  <si>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</si>
  <si>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</si>
  <si>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</si>
  <si>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</si>
  <si>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</si>
  <si>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</si>
  <si>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</si>
  <si>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</si>
  <si>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</si>
  <si>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</si>
  <si>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</si>
  <si>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</si>
  <si>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spor condiţii de muncă</t>
  </si>
  <si>
    <t>CAP 74 03 "Protecţia mediului - Reducerea şi controlul poluării"</t>
  </si>
  <si>
    <t xml:space="preserve">contrib. şomaj instituţie </t>
  </si>
  <si>
    <t>contrib. sănătate instituţie</t>
  </si>
  <si>
    <t>contrib. asig.accid şi boli prof.</t>
  </si>
  <si>
    <t>contrib. conc. şi indemn.</t>
  </si>
  <si>
    <t>ORDIN DE PLATĂ/ CEC/ FOAIE DE VĂRSĂMÂNT</t>
  </si>
  <si>
    <t>CAP 74 03 "Protecţia mediului - Reducerea şi controlul poluării" TITL. 20 "BUNURI SI SERVICII"</t>
  </si>
  <si>
    <t>ELECTRONIC SHOP SRL</t>
  </si>
  <si>
    <t>GRUP PERFECT SRL</t>
  </si>
  <si>
    <t>serv. IT</t>
  </si>
  <si>
    <t>POLARIS M HOLDING SRL</t>
  </si>
  <si>
    <t>conv. telef.</t>
  </si>
  <si>
    <t>TELEKOM ROMANIA CO. S.A</t>
  </si>
  <si>
    <t>colectare deșeuri</t>
  </si>
  <si>
    <t>QMB ENERG SRL</t>
  </si>
  <si>
    <t>en. electrică</t>
  </si>
  <si>
    <t>RCS&amp;RDS S.A</t>
  </si>
  <si>
    <t>OMV PETROM MARKETING SRL</t>
  </si>
  <si>
    <t>azot lichid</t>
  </si>
  <si>
    <t>FAN CURIER EXPRES SRL</t>
  </si>
  <si>
    <t xml:space="preserve">materiale </t>
  </si>
  <si>
    <t>cas instituţie</t>
  </si>
  <si>
    <t>AGENTIA PENTRU PROTECTIA MEDIULUI ARAD</t>
  </si>
  <si>
    <t>CAP 74 03 " Protectia mediului - Reducerea si controlul poluarii" TITL. 71 "ACTIVE NEFINANCIARE"</t>
  </si>
  <si>
    <t>Perioada 01.12.2016 - 31.12.2016</t>
  </si>
  <si>
    <t>01.12.2016-31.12.2016</t>
  </si>
  <si>
    <t>21.12.2016</t>
  </si>
  <si>
    <t>ANTIPYR PLUS SRL</t>
  </si>
  <si>
    <t>verif. stingatoare</t>
  </si>
  <si>
    <t>ARCONS SECURITY SRL</t>
  </si>
  <si>
    <t>suprav. sist. alarma</t>
  </si>
  <si>
    <t>AUTO TECHNIC SRL</t>
  </si>
  <si>
    <t>rep. auto</t>
  </si>
  <si>
    <t>EFICENT SERV SRL</t>
  </si>
  <si>
    <t>serv. curatenie</t>
  </si>
  <si>
    <t>serv. curierat</t>
  </si>
  <si>
    <t>MEDICINA MUNCII SRL</t>
  </si>
  <si>
    <t>serv. medicina muncii</t>
  </si>
  <si>
    <t>BVCA</t>
  </si>
  <si>
    <t xml:space="preserve">ORANGE ROMANIA </t>
  </si>
  <si>
    <t>22.12.2016</t>
  </si>
  <si>
    <t xml:space="preserve">ASOC. DE STANDARDIZARE </t>
  </si>
  <si>
    <t>achizitie standarde</t>
  </si>
  <si>
    <t>DIRECTIA DE SANATATE PUBLICA ARAD</t>
  </si>
  <si>
    <t>interpr. camp electromagnetic</t>
  </si>
  <si>
    <t>23.12.2016</t>
  </si>
  <si>
    <t>ALIZEO GRUP SRL</t>
  </si>
  <si>
    <t>curatat aparate aer cond.</t>
  </si>
  <si>
    <t>ARCHIVE SERVICES SRL</t>
  </si>
  <si>
    <t>serv. arhivare</t>
  </si>
  <si>
    <t>CERTSIGN SRL</t>
  </si>
  <si>
    <t>certificat digital</t>
  </si>
  <si>
    <t>COMPANIA DE APA ARAD</t>
  </si>
  <si>
    <t>apa-canal</t>
  </si>
  <si>
    <t>achizitie switch</t>
  </si>
  <si>
    <t>E-LIGHTING DISTRIBUTION SRL</t>
  </si>
  <si>
    <t>ETO JUS SRL</t>
  </si>
  <si>
    <t>actualizare sist. Informatic Lex</t>
  </si>
  <si>
    <t>chitantiere</t>
  </si>
  <si>
    <t>GUTEMBERG SRL</t>
  </si>
  <si>
    <t>IFIN HORIA HULUBEI</t>
  </si>
  <si>
    <t>monitorizare dozimetrica</t>
  </si>
  <si>
    <t>INFOTON SERVICE SRL</t>
  </si>
  <si>
    <t>service centrala telef.</t>
  </si>
  <si>
    <t>MATE FIN SRL</t>
  </si>
  <si>
    <t>filtre</t>
  </si>
  <si>
    <t>RENTROP&amp;STRATON SRL</t>
  </si>
  <si>
    <t>consilier ach. Pub</t>
  </si>
  <si>
    <t>SC ROGERA SRL</t>
  </si>
  <si>
    <t>intretinere spatii verzi</t>
  </si>
  <si>
    <t xml:space="preserve">SEMTEST GENETIC </t>
  </si>
  <si>
    <t>VAMCOOR SRL</t>
  </si>
  <si>
    <t>serv. Spalatorie auto</t>
  </si>
  <si>
    <t>28.12.2016</t>
  </si>
  <si>
    <t>ADDA GRUP SRL</t>
  </si>
  <si>
    <t>rep. mobilier</t>
  </si>
  <si>
    <t>DPL 38</t>
  </si>
  <si>
    <t>CENTRUL MEDICAL LIAD</t>
  </si>
  <si>
    <t>analize medicale</t>
  </si>
  <si>
    <t>235/236</t>
  </si>
  <si>
    <t>DEDEMAN SRL</t>
  </si>
  <si>
    <t>determinari noxe</t>
  </si>
  <si>
    <t>SC HERMANN SRL</t>
  </si>
  <si>
    <t>echipament lucru</t>
  </si>
  <si>
    <t>DPL 40</t>
  </si>
  <si>
    <t>roviniete</t>
  </si>
  <si>
    <t>colectare deseuri</t>
  </si>
  <si>
    <t>234/DPL 39</t>
  </si>
  <si>
    <t>POSTA ROMANA SA</t>
  </si>
  <si>
    <t>timbre</t>
  </si>
  <si>
    <t>SEMTEST GENETIC SRL</t>
  </si>
  <si>
    <t xml:space="preserve">azot lichid </t>
  </si>
  <si>
    <t>29.12.2016</t>
  </si>
  <si>
    <t>237/243</t>
  </si>
  <si>
    <t>achizitie echipamente IT</t>
  </si>
  <si>
    <t>INSTAL GRUP SRL</t>
  </si>
  <si>
    <t>prest. Servicii</t>
  </si>
  <si>
    <t>MECRO SYSTEM SRL</t>
  </si>
  <si>
    <t>piese de schimb</t>
  </si>
  <si>
    <t>244-251</t>
  </si>
  <si>
    <t>SELGROS CASH&amp;CARRY</t>
  </si>
  <si>
    <t>rechizite, materiale curatenie, materiale laborator, consumabile, uniforme</t>
  </si>
  <si>
    <t>30.12.2016</t>
  </si>
  <si>
    <t>ALGLASS PLUS SRL</t>
  </si>
  <si>
    <t>reparatii ferestre</t>
  </si>
  <si>
    <t>scanner, comp. birou</t>
  </si>
  <si>
    <t>ACUSTICA VIBRATII GRUP SRL</t>
  </si>
  <si>
    <t>Sonometru</t>
  </si>
  <si>
    <t>Subtotal 10.01.13</t>
  </si>
  <si>
    <t>10.01.13</t>
  </si>
  <si>
    <t>Total 10.01.13</t>
  </si>
  <si>
    <t>decembrie</t>
  </si>
  <si>
    <t>diurne</t>
  </si>
  <si>
    <t>Subtotal 10.01.12</t>
  </si>
  <si>
    <t>10.01.12</t>
  </si>
  <si>
    <t>Total 10.01.12</t>
  </si>
  <si>
    <t>ind. conc. inafara unit.</t>
  </si>
  <si>
    <t>8,9</t>
  </si>
  <si>
    <t>Subtotal 10.01.30</t>
  </si>
  <si>
    <t>10.01.30</t>
  </si>
  <si>
    <t>Total 10.01.30</t>
  </si>
  <si>
    <t>ind. comisie concurs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</si>
</sst>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.00\ _l_e_i_-;\-* #,##0.00\ _l_e_i_-;_-* \-??\ _l_e_i_-;_-@_-"/>
    <numFmt numFmtId="181" formatCode="d\ mmm\ yy"/>
    <numFmt numFmtId="182" formatCode="dd/mm/yy;@"/>
    <numFmt numFmtId="183" formatCode="#,###.00"/>
    <numFmt numFmtId="184" formatCode="dd/mm/yy"/>
    <numFmt numFmtId="185" formatCode="d&quot;.&quot;m&quot;.&quot;yy"/>
    <numFmt numFmtId="186" formatCode="#,##0.00&quot;      &quot;;&quot;-&quot;#,##0.00&quot;      &quot;;&quot;-&quot;#&quot;      &quot;;@&quot; &quot;"/>
    <numFmt numFmtId="187" formatCode="#,##0.00&quot; &quot;[$lei-418];[Red]&quot;-&quot;#,##0.00&quot; &quot;[$lei-418]"/>
    <numFmt numFmtId="188" formatCode="dd&quot;.&quot;mm&quot;.&quot;yyyy"/>
    <numFmt numFmtId="189" formatCode="mmm/yyyy"/>
    <numFmt numFmtId="190" formatCode="mmm\-yyyy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>
      <alignment/>
      <protection/>
    </xf>
    <xf numFmtId="0" fontId="1" fillId="4" borderId="0" applyNumberFormat="0" applyBorder="0" applyAlignment="0" applyProtection="0"/>
    <xf numFmtId="0" fontId="25" fillId="5" borderId="0">
      <alignment/>
      <protection/>
    </xf>
    <xf numFmtId="0" fontId="1" fillId="6" borderId="0" applyNumberFormat="0" applyBorder="0" applyAlignment="0" applyProtection="0"/>
    <xf numFmtId="0" fontId="25" fillId="7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0" borderId="0" applyNumberFormat="0" applyBorder="0" applyAlignment="0" applyProtection="0"/>
    <xf numFmtId="0" fontId="25" fillId="11" borderId="0">
      <alignment/>
      <protection/>
    </xf>
    <xf numFmtId="0" fontId="1" fillId="12" borderId="0" applyNumberFormat="0" applyBorder="0" applyAlignment="0" applyProtection="0"/>
    <xf numFmtId="0" fontId="25" fillId="13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16" borderId="0" applyNumberFormat="0" applyBorder="0" applyAlignment="0" applyProtection="0"/>
    <xf numFmtId="0" fontId="25" fillId="17" borderId="0">
      <alignment/>
      <protection/>
    </xf>
    <xf numFmtId="0" fontId="1" fillId="18" borderId="0" applyNumberFormat="0" applyBorder="0" applyAlignment="0" applyProtection="0"/>
    <xf numFmtId="0" fontId="25" fillId="19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20" borderId="0" applyNumberFormat="0" applyBorder="0" applyAlignment="0" applyProtection="0"/>
    <xf numFmtId="0" fontId="25" fillId="21" borderId="0">
      <alignment/>
      <protection/>
    </xf>
    <xf numFmtId="0" fontId="2" fillId="22" borderId="0" applyNumberFormat="0" applyBorder="0" applyAlignment="0" applyProtection="0"/>
    <xf numFmtId="0" fontId="26" fillId="23" borderId="0">
      <alignment/>
      <protection/>
    </xf>
    <xf numFmtId="0" fontId="2" fillId="16" borderId="0" applyNumberFormat="0" applyBorder="0" applyAlignment="0" applyProtection="0"/>
    <xf numFmtId="0" fontId="26" fillId="17" borderId="0">
      <alignment/>
      <protection/>
    </xf>
    <xf numFmtId="0" fontId="2" fillId="18" borderId="0" applyNumberFormat="0" applyBorder="0" applyAlignment="0" applyProtection="0"/>
    <xf numFmtId="0" fontId="26" fillId="19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28" borderId="0" applyNumberFormat="0" applyBorder="0" applyAlignment="0" applyProtection="0"/>
    <xf numFmtId="0" fontId="26" fillId="29" borderId="0">
      <alignment/>
      <protection/>
    </xf>
    <xf numFmtId="0" fontId="2" fillId="30" borderId="0" applyNumberFormat="0" applyBorder="0" applyAlignment="0" applyProtection="0"/>
    <xf numFmtId="0" fontId="26" fillId="31" borderId="0">
      <alignment/>
      <protection/>
    </xf>
    <xf numFmtId="0" fontId="2" fillId="32" borderId="0" applyNumberFormat="0" applyBorder="0" applyAlignment="0" applyProtection="0"/>
    <xf numFmtId="0" fontId="26" fillId="33" borderId="0">
      <alignment/>
      <protection/>
    </xf>
    <xf numFmtId="0" fontId="2" fillId="34" borderId="0" applyNumberFormat="0" applyBorder="0" applyAlignment="0" applyProtection="0"/>
    <xf numFmtId="0" fontId="26" fillId="35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36" borderId="0" applyNumberFormat="0" applyBorder="0" applyAlignment="0" applyProtection="0"/>
    <xf numFmtId="0" fontId="26" fillId="37" borderId="0">
      <alignment/>
      <protection/>
    </xf>
    <xf numFmtId="0" fontId="3" fillId="4" borderId="0" applyNumberFormat="0" applyBorder="0" applyAlignment="0" applyProtection="0"/>
    <xf numFmtId="0" fontId="27" fillId="5" borderId="0">
      <alignment/>
      <protection/>
    </xf>
    <xf numFmtId="0" fontId="4" fillId="38" borderId="1" applyNumberFormat="0" applyAlignment="0" applyProtection="0"/>
    <xf numFmtId="0" fontId="28" fillId="39" borderId="2">
      <alignment/>
      <protection/>
    </xf>
    <xf numFmtId="0" fontId="5" fillId="40" borderId="3" applyNumberFormat="0" applyAlignment="0" applyProtection="0"/>
    <xf numFmtId="0" fontId="29" fillId="41" borderId="4">
      <alignment/>
      <protection/>
    </xf>
    <xf numFmtId="180" fontId="0" fillId="0" borderId="0" applyFill="0" applyBorder="0" applyAlignment="0" applyProtection="0"/>
    <xf numFmtId="177" fontId="0" fillId="0" borderId="0" applyFill="0" applyBorder="0" applyAlignment="0" applyProtection="0"/>
    <xf numFmtId="180" fontId="0" fillId="0" borderId="0" applyFill="0" applyBorder="0" applyAlignment="0" applyProtection="0"/>
    <xf numFmtId="186" fontId="25" fillId="0" borderId="0">
      <alignment/>
      <protection/>
    </xf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>
      <alignment/>
      <protection/>
    </xf>
    <xf numFmtId="0" fontId="7" fillId="6" borderId="0" applyNumberFormat="0" applyBorder="0" applyAlignment="0" applyProtection="0"/>
    <xf numFmtId="0" fontId="31" fillId="7" borderId="0">
      <alignment/>
      <protection/>
    </xf>
    <xf numFmtId="0" fontId="32" fillId="0" borderId="0">
      <alignment horizontal="center"/>
      <protection/>
    </xf>
    <xf numFmtId="0" fontId="8" fillId="0" borderId="5" applyNumberFormat="0" applyFill="0" applyAlignment="0" applyProtection="0"/>
    <xf numFmtId="0" fontId="33" fillId="0" borderId="6">
      <alignment/>
      <protection/>
    </xf>
    <xf numFmtId="0" fontId="9" fillId="0" borderId="7" applyNumberFormat="0" applyFill="0" applyAlignment="0" applyProtection="0"/>
    <xf numFmtId="0" fontId="34" fillId="0" borderId="8">
      <alignment/>
      <protection/>
    </xf>
    <xf numFmtId="0" fontId="10" fillId="0" borderId="9" applyNumberFormat="0" applyFill="0" applyAlignment="0" applyProtection="0"/>
    <xf numFmtId="0" fontId="35" fillId="0" borderId="10">
      <alignment/>
      <protection/>
    </xf>
    <xf numFmtId="0" fontId="10" fillId="0" borderId="0" applyNumberFormat="0" applyFill="0" applyBorder="0" applyAlignment="0" applyProtection="0"/>
    <xf numFmtId="0" fontId="35" fillId="0" borderId="0">
      <alignment/>
      <protection/>
    </xf>
    <xf numFmtId="0" fontId="32" fillId="0" borderId="0">
      <alignment horizontal="center" textRotation="90"/>
      <protection/>
    </xf>
    <xf numFmtId="0" fontId="11" fillId="12" borderId="1" applyNumberFormat="0" applyAlignment="0" applyProtection="0"/>
    <xf numFmtId="0" fontId="36" fillId="13" borderId="2">
      <alignment/>
      <protection/>
    </xf>
    <xf numFmtId="0" fontId="12" fillId="0" borderId="11" applyNumberFormat="0" applyFill="0" applyAlignment="0" applyProtection="0"/>
    <xf numFmtId="0" fontId="37" fillId="0" borderId="12">
      <alignment/>
      <protection/>
    </xf>
    <xf numFmtId="0" fontId="13" fillId="42" borderId="0" applyNumberFormat="0" applyBorder="0" applyAlignment="0" applyProtection="0"/>
    <xf numFmtId="0" fontId="38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5" fillId="45" borderId="14">
      <alignment/>
      <protection/>
    </xf>
    <xf numFmtId="0" fontId="15" fillId="38" borderId="15" applyNumberFormat="0" applyAlignment="0" applyProtection="0"/>
    <xf numFmtId="0" fontId="41" fillId="39" borderId="16">
      <alignment/>
      <protection/>
    </xf>
    <xf numFmtId="9" fontId="0" fillId="0" borderId="0" applyFill="0" applyBorder="0" applyAlignment="0" applyProtection="0"/>
    <xf numFmtId="0" fontId="42" fillId="0" borderId="0">
      <alignment/>
      <protection/>
    </xf>
    <xf numFmtId="187" fontId="42" fillId="0" borderId="0">
      <alignment/>
      <protection/>
    </xf>
    <xf numFmtId="0" fontId="16" fillId="0" borderId="0" applyNumberFormat="0" applyFill="0" applyBorder="0" applyAlignment="0" applyProtection="0"/>
    <xf numFmtId="0" fontId="43" fillId="0" borderId="0">
      <alignment/>
      <protection/>
    </xf>
    <xf numFmtId="0" fontId="17" fillId="0" borderId="17" applyNumberFormat="0" applyFill="0" applyAlignment="0" applyProtection="0"/>
    <xf numFmtId="0" fontId="44" fillId="0" borderId="18">
      <alignment/>
      <protection/>
    </xf>
    <xf numFmtId="0" fontId="18" fillId="0" borderId="0" applyNumberFormat="0" applyFill="0" applyBorder="0" applyAlignment="0" applyProtection="0"/>
    <xf numFmtId="0" fontId="45" fillId="0" borderId="0">
      <alignment/>
      <protection/>
    </xf>
  </cellStyleXfs>
  <cellXfs count="9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1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6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8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3" fontId="0" fillId="0" borderId="23" xfId="0" applyNumberFormat="1" applyFont="1" applyBorder="1" applyAlignment="1">
      <alignment/>
    </xf>
    <xf numFmtId="4" fontId="0" fillId="0" borderId="19" xfId="104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84" fontId="0" fillId="0" borderId="20" xfId="0" applyNumberFormat="1" applyFont="1" applyBorder="1" applyAlignment="1">
      <alignment/>
    </xf>
    <xf numFmtId="183" fontId="0" fillId="0" borderId="0" xfId="0" applyNumberFormat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3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9" fillId="0" borderId="29" xfId="0" applyFont="1" applyBorder="1" applyAlignment="1">
      <alignment/>
    </xf>
    <xf numFmtId="0" fontId="0" fillId="0" borderId="30" xfId="104" applyFont="1" applyFill="1" applyBorder="1">
      <alignment/>
      <protection/>
    </xf>
    <xf numFmtId="0" fontId="0" fillId="0" borderId="31" xfId="0" applyFont="1" applyBorder="1" applyAlignment="1">
      <alignment/>
    </xf>
    <xf numFmtId="0" fontId="19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183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 horizontal="left"/>
    </xf>
    <xf numFmtId="0" fontId="19" fillId="0" borderId="40" xfId="0" applyFont="1" applyBorder="1" applyAlignment="1">
      <alignment horizontal="center"/>
    </xf>
    <xf numFmtId="183" fontId="0" fillId="0" borderId="40" xfId="0" applyNumberFormat="1" applyFont="1" applyBorder="1" applyAlignment="1">
      <alignment horizontal="right"/>
    </xf>
    <xf numFmtId="0" fontId="19" fillId="0" borderId="41" xfId="0" applyFont="1" applyBorder="1" applyAlignment="1">
      <alignment horizontal="center"/>
    </xf>
    <xf numFmtId="14" fontId="19" fillId="0" borderId="29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18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0" fillId="0" borderId="30" xfId="104" applyFont="1" applyFill="1" applyBorder="1">
      <alignment/>
      <protection/>
    </xf>
    <xf numFmtId="0" fontId="19" fillId="0" borderId="0" xfId="0" applyFont="1" applyAlignment="1">
      <alignment/>
    </xf>
    <xf numFmtId="0" fontId="21" fillId="0" borderId="19" xfId="0" applyFont="1" applyBorder="1" applyAlignment="1">
      <alignment horizontal="center" vertical="center" wrapText="1"/>
    </xf>
    <xf numFmtId="14" fontId="21" fillId="0" borderId="19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1" fillId="0" borderId="19" xfId="0" applyFont="1" applyBorder="1" applyAlignment="1">
      <alignment vertical="center" wrapText="1"/>
    </xf>
    <xf numFmtId="4" fontId="21" fillId="0" borderId="19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19" xfId="0" applyNumberFormat="1" applyFont="1" applyBorder="1" applyAlignment="1">
      <alignment/>
    </xf>
    <xf numFmtId="0" fontId="0" fillId="0" borderId="47" xfId="0" applyFont="1" applyBorder="1" applyAlignment="1">
      <alignment/>
    </xf>
    <xf numFmtId="183" fontId="0" fillId="0" borderId="47" xfId="0" applyNumberFormat="1" applyFont="1" applyBorder="1" applyAlignment="1">
      <alignment/>
    </xf>
    <xf numFmtId="0" fontId="0" fillId="0" borderId="48" xfId="0" applyFont="1" applyBorder="1" applyAlignment="1">
      <alignment/>
    </xf>
    <xf numFmtId="183" fontId="0" fillId="0" borderId="48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51" xfId="0" applyFont="1" applyBorder="1" applyAlignment="1">
      <alignment/>
    </xf>
    <xf numFmtId="0" fontId="19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183" fontId="0" fillId="0" borderId="55" xfId="0" applyNumberFormat="1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183" fontId="0" fillId="0" borderId="58" xfId="0" applyNumberFormat="1" applyFont="1" applyBorder="1" applyAlignment="1">
      <alignment/>
    </xf>
    <xf numFmtId="0" fontId="0" fillId="0" borderId="59" xfId="0" applyFont="1" applyBorder="1" applyAlignment="1">
      <alignment/>
    </xf>
    <xf numFmtId="16" fontId="0" fillId="0" borderId="19" xfId="0" applyNumberFormat="1" applyFont="1" applyBorder="1" applyAlignment="1">
      <alignment horizontal="right"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personal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7"/>
  <sheetViews>
    <sheetView tabSelected="1" zoomScalePageLayoutView="0" workbookViewId="0" topLeftCell="C1">
      <selection activeCell="G49" sqref="G49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7" ht="12.75">
      <c r="C3" s="1" t="s">
        <v>41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31</v>
      </c>
      <c r="G6" s="4" t="s">
        <v>66</v>
      </c>
      <c r="H6" s="2"/>
    </row>
    <row r="7" spans="4:6" ht="13.5" thickBot="1">
      <c r="D7" s="1"/>
      <c r="E7" s="1"/>
      <c r="F7" s="1"/>
    </row>
    <row r="8" spans="3:7" ht="13.5" thickBot="1">
      <c r="C8" s="58" t="s">
        <v>36</v>
      </c>
      <c r="D8" s="59" t="s">
        <v>38</v>
      </c>
      <c r="E8" s="59" t="s">
        <v>1</v>
      </c>
      <c r="F8" s="59" t="s">
        <v>2</v>
      </c>
      <c r="G8" s="60" t="s">
        <v>39</v>
      </c>
    </row>
    <row r="9" spans="3:7" ht="12.75">
      <c r="C9" s="45" t="s">
        <v>8</v>
      </c>
      <c r="D9" s="46"/>
      <c r="E9" s="46"/>
      <c r="F9" s="47">
        <f>SUM(F10)</f>
        <v>89875</v>
      </c>
      <c r="G9" s="48"/>
    </row>
    <row r="10" spans="3:7" ht="12.75">
      <c r="C10" s="49" t="s">
        <v>9</v>
      </c>
      <c r="D10" s="21" t="s">
        <v>152</v>
      </c>
      <c r="E10" s="12">
        <v>8</v>
      </c>
      <c r="F10" s="13">
        <v>89875</v>
      </c>
      <c r="G10" s="35" t="s">
        <v>37</v>
      </c>
    </row>
    <row r="11" spans="3:7" ht="13.5" thickBot="1">
      <c r="C11" s="41" t="s">
        <v>11</v>
      </c>
      <c r="D11" s="50"/>
      <c r="E11" s="42"/>
      <c r="F11" s="43">
        <f>SUM(F9)</f>
        <v>89875</v>
      </c>
      <c r="G11" s="44"/>
    </row>
    <row r="12" spans="3:7" ht="12.75">
      <c r="C12" s="28" t="s">
        <v>34</v>
      </c>
      <c r="D12" s="31"/>
      <c r="E12" s="29"/>
      <c r="F12" s="30">
        <f>SUM(F13)</f>
        <v>5446</v>
      </c>
      <c r="G12" s="32"/>
    </row>
    <row r="13" spans="3:7" ht="12.75">
      <c r="C13" s="33" t="s">
        <v>33</v>
      </c>
      <c r="D13" s="21" t="s">
        <v>152</v>
      </c>
      <c r="E13" s="12">
        <v>8</v>
      </c>
      <c r="F13" s="13">
        <v>5446</v>
      </c>
      <c r="G13" s="34" t="s">
        <v>40</v>
      </c>
    </row>
    <row r="14" spans="3:7" ht="12.75" hidden="1">
      <c r="C14" s="33"/>
      <c r="D14" s="12"/>
      <c r="E14" s="12"/>
      <c r="F14" s="13"/>
      <c r="G14" s="35" t="s">
        <v>12</v>
      </c>
    </row>
    <row r="15" spans="3:7" ht="12.75" hidden="1">
      <c r="C15" s="33"/>
      <c r="D15" s="12"/>
      <c r="E15" s="12"/>
      <c r="F15" s="13"/>
      <c r="G15" s="35" t="s">
        <v>12</v>
      </c>
    </row>
    <row r="16" spans="3:7" ht="12.75" hidden="1">
      <c r="C16" s="36"/>
      <c r="D16" s="16"/>
      <c r="E16" s="16">
        <v>24</v>
      </c>
      <c r="F16" s="17">
        <v>2135</v>
      </c>
      <c r="G16" s="35" t="s">
        <v>12</v>
      </c>
    </row>
    <row r="17" spans="3:7" ht="12.75" hidden="1">
      <c r="C17" s="36"/>
      <c r="D17" s="16"/>
      <c r="E17" s="16"/>
      <c r="F17" s="17"/>
      <c r="G17" s="35"/>
    </row>
    <row r="18" spans="3:7" ht="12.75" hidden="1">
      <c r="C18" s="36"/>
      <c r="D18" s="16"/>
      <c r="E18" s="16"/>
      <c r="F18" s="17"/>
      <c r="G18" s="35"/>
    </row>
    <row r="19" spans="3:7" ht="13.5" hidden="1" thickBot="1">
      <c r="C19" s="37" t="s">
        <v>13</v>
      </c>
      <c r="D19" s="14"/>
      <c r="E19" s="14"/>
      <c r="F19" s="15">
        <f>SUM(F12:F18)</f>
        <v>13027</v>
      </c>
      <c r="G19" s="38"/>
    </row>
    <row r="20" spans="3:7" ht="12.75" hidden="1">
      <c r="C20" s="39" t="s">
        <v>14</v>
      </c>
      <c r="D20" s="18"/>
      <c r="E20" s="18"/>
      <c r="F20" s="19">
        <v>40030</v>
      </c>
      <c r="G20" s="40"/>
    </row>
    <row r="21" spans="3:7" ht="12.75" hidden="1">
      <c r="C21" s="33" t="s">
        <v>15</v>
      </c>
      <c r="D21" s="27" t="s">
        <v>10</v>
      </c>
      <c r="E21" s="12"/>
      <c r="F21" s="13"/>
      <c r="G21" s="35"/>
    </row>
    <row r="22" spans="3:7" ht="13.5" thickBot="1">
      <c r="C22" s="39" t="s">
        <v>35</v>
      </c>
      <c r="D22" s="16"/>
      <c r="E22" s="16"/>
      <c r="F22" s="17">
        <f>SUM(F12)</f>
        <v>5446</v>
      </c>
      <c r="G22" s="76"/>
    </row>
    <row r="23" spans="3:7" ht="12.75">
      <c r="C23" s="75" t="s">
        <v>154</v>
      </c>
      <c r="D23" s="71"/>
      <c r="E23" s="71"/>
      <c r="F23" s="72">
        <v>30</v>
      </c>
      <c r="G23" s="32"/>
    </row>
    <row r="24" spans="3:7" ht="12.75">
      <c r="C24" s="79" t="s">
        <v>155</v>
      </c>
      <c r="D24" s="81" t="s">
        <v>152</v>
      </c>
      <c r="E24" s="69">
        <v>8</v>
      </c>
      <c r="F24" s="70">
        <v>30</v>
      </c>
      <c r="G24" s="82" t="s">
        <v>157</v>
      </c>
    </row>
    <row r="25" spans="3:7" ht="13.5" thickBot="1">
      <c r="C25" s="80" t="s">
        <v>156</v>
      </c>
      <c r="D25" s="73"/>
      <c r="E25" s="73"/>
      <c r="F25" s="74">
        <v>30</v>
      </c>
      <c r="G25" s="78"/>
    </row>
    <row r="26" spans="3:7" ht="12.75">
      <c r="C26" s="83" t="s">
        <v>149</v>
      </c>
      <c r="D26" s="84"/>
      <c r="E26" s="84"/>
      <c r="F26" s="85">
        <v>731</v>
      </c>
      <c r="G26" s="86"/>
    </row>
    <row r="27" spans="3:7" ht="12.75">
      <c r="C27" s="79" t="s">
        <v>150</v>
      </c>
      <c r="D27" s="81" t="s">
        <v>152</v>
      </c>
      <c r="E27" s="91" t="s">
        <v>158</v>
      </c>
      <c r="F27" s="70">
        <v>731</v>
      </c>
      <c r="G27" s="82" t="s">
        <v>153</v>
      </c>
    </row>
    <row r="28" spans="3:7" ht="13.5" thickBot="1">
      <c r="C28" s="87" t="s">
        <v>151</v>
      </c>
      <c r="D28" s="88"/>
      <c r="E28" s="88"/>
      <c r="F28" s="89">
        <v>731</v>
      </c>
      <c r="G28" s="90"/>
    </row>
    <row r="29" spans="3:7" ht="12.75">
      <c r="C29" s="75" t="s">
        <v>159</v>
      </c>
      <c r="D29" s="71"/>
      <c r="E29" s="71"/>
      <c r="F29" s="72">
        <v>109</v>
      </c>
      <c r="G29" s="32"/>
    </row>
    <row r="30" spans="3:7" ht="12.75">
      <c r="C30" s="79" t="s">
        <v>160</v>
      </c>
      <c r="D30" s="81" t="s">
        <v>152</v>
      </c>
      <c r="E30" s="69">
        <v>8</v>
      </c>
      <c r="F30" s="70">
        <v>109</v>
      </c>
      <c r="G30" s="82" t="s">
        <v>162</v>
      </c>
    </row>
    <row r="31" spans="3:7" ht="13.5" thickBot="1">
      <c r="C31" s="80" t="s">
        <v>161</v>
      </c>
      <c r="D31" s="73"/>
      <c r="E31" s="73"/>
      <c r="F31" s="74">
        <v>109</v>
      </c>
      <c r="G31" s="78"/>
    </row>
    <row r="32" spans="3:7" ht="12.75">
      <c r="C32" s="68" t="s">
        <v>16</v>
      </c>
      <c r="D32" s="18"/>
      <c r="E32" s="18"/>
      <c r="F32" s="19">
        <f>SUM(F33)</f>
        <v>15098</v>
      </c>
      <c r="G32" s="77"/>
    </row>
    <row r="33" spans="3:7" ht="12.75">
      <c r="C33" s="33" t="s">
        <v>17</v>
      </c>
      <c r="D33" s="21" t="s">
        <v>152</v>
      </c>
      <c r="E33" s="12">
        <v>8</v>
      </c>
      <c r="F33" s="20">
        <v>15098</v>
      </c>
      <c r="G33" s="61" t="s">
        <v>62</v>
      </c>
    </row>
    <row r="34" spans="3:7" ht="13.5" thickBot="1">
      <c r="C34" s="41" t="s">
        <v>18</v>
      </c>
      <c r="D34" s="42"/>
      <c r="E34" s="42"/>
      <c r="F34" s="43">
        <f>SUM(F32)</f>
        <v>15098</v>
      </c>
      <c r="G34" s="55"/>
    </row>
    <row r="35" spans="3:7" ht="12.75">
      <c r="C35" s="51" t="s">
        <v>19</v>
      </c>
      <c r="D35" s="52"/>
      <c r="E35" s="52"/>
      <c r="F35" s="53">
        <f>SUM(F36)</f>
        <v>475</v>
      </c>
      <c r="G35" s="56"/>
    </row>
    <row r="36" spans="3:7" ht="12.75">
      <c r="C36" s="33" t="s">
        <v>20</v>
      </c>
      <c r="D36" s="21" t="s">
        <v>152</v>
      </c>
      <c r="E36" s="12">
        <v>8</v>
      </c>
      <c r="F36" s="19">
        <v>475</v>
      </c>
      <c r="G36" s="35" t="s">
        <v>42</v>
      </c>
    </row>
    <row r="37" spans="3:7" ht="13.5" thickBot="1">
      <c r="C37" s="41" t="s">
        <v>21</v>
      </c>
      <c r="D37" s="42"/>
      <c r="E37" s="42"/>
      <c r="F37" s="43">
        <f>SUM(F35)</f>
        <v>475</v>
      </c>
      <c r="G37" s="55"/>
    </row>
    <row r="38" spans="3:7" ht="12.75">
      <c r="C38" s="51" t="s">
        <v>22</v>
      </c>
      <c r="D38" s="52"/>
      <c r="E38" s="52"/>
      <c r="F38" s="53">
        <f>SUM(F39)</f>
        <v>4939</v>
      </c>
      <c r="G38" s="56"/>
    </row>
    <row r="39" spans="3:7" ht="12.75">
      <c r="C39" s="57" t="s">
        <v>23</v>
      </c>
      <c r="D39" s="21" t="s">
        <v>152</v>
      </c>
      <c r="E39" s="12">
        <v>8</v>
      </c>
      <c r="F39" s="19">
        <v>4939</v>
      </c>
      <c r="G39" s="35" t="s">
        <v>43</v>
      </c>
    </row>
    <row r="40" spans="3:7" ht="13.5" thickBot="1">
      <c r="C40" s="41" t="s">
        <v>24</v>
      </c>
      <c r="D40" s="42"/>
      <c r="E40" s="42"/>
      <c r="F40" s="43">
        <f>SUM(F38)</f>
        <v>4939</v>
      </c>
      <c r="G40" s="55"/>
    </row>
    <row r="41" spans="3:7" ht="12.75">
      <c r="C41" s="51" t="s">
        <v>25</v>
      </c>
      <c r="D41" s="52"/>
      <c r="E41" s="52"/>
      <c r="F41" s="53">
        <f>SUM(F42)</f>
        <v>171</v>
      </c>
      <c r="G41" s="56"/>
    </row>
    <row r="42" spans="3:7" ht="12.75">
      <c r="C42" s="33" t="s">
        <v>26</v>
      </c>
      <c r="D42" s="22" t="s">
        <v>152</v>
      </c>
      <c r="E42" s="12">
        <v>8</v>
      </c>
      <c r="F42" s="13">
        <v>171</v>
      </c>
      <c r="G42" s="35" t="s">
        <v>44</v>
      </c>
    </row>
    <row r="43" spans="3:7" ht="13.5" thickBot="1">
      <c r="C43" s="41" t="s">
        <v>27</v>
      </c>
      <c r="D43" s="42"/>
      <c r="E43" s="42"/>
      <c r="F43" s="43">
        <f>SUM(F41)</f>
        <v>171</v>
      </c>
      <c r="G43" s="55"/>
    </row>
    <row r="44" spans="3:7" ht="12.75">
      <c r="C44" s="51" t="s">
        <v>28</v>
      </c>
      <c r="D44" s="52"/>
      <c r="E44" s="52"/>
      <c r="F44" s="53">
        <f>SUM(F45)</f>
        <v>807</v>
      </c>
      <c r="G44" s="54"/>
    </row>
    <row r="45" spans="3:7" ht="12.75">
      <c r="C45" s="57" t="s">
        <v>29</v>
      </c>
      <c r="D45" s="21" t="s">
        <v>152</v>
      </c>
      <c r="E45" s="12">
        <v>8</v>
      </c>
      <c r="F45" s="20">
        <v>807</v>
      </c>
      <c r="G45" s="34" t="s">
        <v>45</v>
      </c>
    </row>
    <row r="46" spans="3:7" ht="13.5" thickBot="1">
      <c r="C46" s="41" t="s">
        <v>30</v>
      </c>
      <c r="D46" s="42"/>
      <c r="E46" s="42"/>
      <c r="F46" s="43">
        <f>SUM(F44)</f>
        <v>807</v>
      </c>
      <c r="G46" s="55"/>
    </row>
    <row r="47" ht="12.75">
      <c r="F47" s="23">
        <v>117.681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F57" sqref="F57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46.140625" style="0" customWidth="1"/>
    <col min="5" max="5" width="34.00390625" style="0" customWidth="1"/>
    <col min="6" max="6" width="10.140625" style="0" bestFit="1" customWidth="1"/>
  </cols>
  <sheetData>
    <row r="1" spans="1:2" ht="12.75">
      <c r="A1" s="1" t="s">
        <v>32</v>
      </c>
      <c r="B1" s="1"/>
    </row>
    <row r="3" ht="12.75">
      <c r="B3" s="1" t="s">
        <v>47</v>
      </c>
    </row>
    <row r="4" ht="12.75">
      <c r="B4" s="1"/>
    </row>
    <row r="5" spans="2:4" ht="12.75">
      <c r="B5" s="1"/>
      <c r="C5" s="6" t="s">
        <v>31</v>
      </c>
      <c r="D5" s="4" t="s">
        <v>66</v>
      </c>
    </row>
    <row r="6" ht="42" customHeight="1"/>
    <row r="7" spans="1:6" ht="51">
      <c r="A7" s="10" t="s">
        <v>3</v>
      </c>
      <c r="B7" s="10" t="s">
        <v>4</v>
      </c>
      <c r="C7" s="11" t="s">
        <v>46</v>
      </c>
      <c r="D7" s="10" t="s">
        <v>5</v>
      </c>
      <c r="E7" s="10" t="s">
        <v>6</v>
      </c>
      <c r="F7" s="10" t="s">
        <v>7</v>
      </c>
    </row>
    <row r="8" spans="1:6" ht="15.75">
      <c r="A8" s="9">
        <v>1</v>
      </c>
      <c r="B8" s="24" t="s">
        <v>67</v>
      </c>
      <c r="C8" s="25">
        <v>211</v>
      </c>
      <c r="D8" s="8" t="s">
        <v>68</v>
      </c>
      <c r="E8" s="7" t="s">
        <v>69</v>
      </c>
      <c r="F8" s="25">
        <v>638.4</v>
      </c>
    </row>
    <row r="9" spans="1:6" ht="15.75">
      <c r="A9" s="9">
        <f aca="true" t="shared" si="0" ref="A9:A19">A8+1</f>
        <v>2</v>
      </c>
      <c r="B9" s="24" t="s">
        <v>67</v>
      </c>
      <c r="C9" s="25">
        <v>206</v>
      </c>
      <c r="D9" s="8" t="s">
        <v>70</v>
      </c>
      <c r="E9" s="7" t="s">
        <v>71</v>
      </c>
      <c r="F9" s="26">
        <v>240</v>
      </c>
    </row>
    <row r="10" spans="1:6" ht="15.75">
      <c r="A10" s="9">
        <f t="shared" si="0"/>
        <v>3</v>
      </c>
      <c r="B10" s="24" t="s">
        <v>67</v>
      </c>
      <c r="C10" s="25">
        <v>207</v>
      </c>
      <c r="D10" s="8" t="s">
        <v>72</v>
      </c>
      <c r="E10" s="7" t="s">
        <v>73</v>
      </c>
      <c r="F10" s="26">
        <v>288.78</v>
      </c>
    </row>
    <row r="11" spans="1:6" ht="15.75">
      <c r="A11" s="9">
        <f t="shared" si="0"/>
        <v>4</v>
      </c>
      <c r="B11" s="24" t="s">
        <v>67</v>
      </c>
      <c r="C11" s="25">
        <v>212</v>
      </c>
      <c r="D11" s="8" t="s">
        <v>74</v>
      </c>
      <c r="E11" s="7" t="s">
        <v>75</v>
      </c>
      <c r="F11" s="26">
        <v>1000</v>
      </c>
    </row>
    <row r="12" spans="1:6" ht="15.75">
      <c r="A12" s="9">
        <f t="shared" si="0"/>
        <v>5</v>
      </c>
      <c r="B12" s="24" t="s">
        <v>67</v>
      </c>
      <c r="C12" s="25">
        <v>208</v>
      </c>
      <c r="D12" s="7" t="s">
        <v>48</v>
      </c>
      <c r="E12" s="7" t="s">
        <v>50</v>
      </c>
      <c r="F12" s="25">
        <v>676.2</v>
      </c>
    </row>
    <row r="13" spans="1:6" ht="15.75">
      <c r="A13" s="9">
        <f t="shared" si="0"/>
        <v>6</v>
      </c>
      <c r="B13" s="24" t="s">
        <v>67</v>
      </c>
      <c r="C13" s="25">
        <v>205</v>
      </c>
      <c r="D13" s="7" t="s">
        <v>60</v>
      </c>
      <c r="E13" s="7" t="s">
        <v>76</v>
      </c>
      <c r="F13" s="25">
        <v>37.2</v>
      </c>
    </row>
    <row r="14" spans="1:6" ht="15.75">
      <c r="A14" s="9">
        <f t="shared" si="0"/>
        <v>7</v>
      </c>
      <c r="B14" s="24" t="s">
        <v>67</v>
      </c>
      <c r="C14" s="25">
        <v>204</v>
      </c>
      <c r="D14" s="7" t="s">
        <v>49</v>
      </c>
      <c r="E14" s="7" t="s">
        <v>75</v>
      </c>
      <c r="F14" s="25">
        <v>900</v>
      </c>
    </row>
    <row r="15" spans="1:6" ht="15.75">
      <c r="A15" s="9">
        <f t="shared" si="0"/>
        <v>8</v>
      </c>
      <c r="B15" s="24" t="s">
        <v>67</v>
      </c>
      <c r="C15" s="25">
        <v>213</v>
      </c>
      <c r="D15" s="7" t="s">
        <v>77</v>
      </c>
      <c r="E15" s="7" t="s">
        <v>78</v>
      </c>
      <c r="F15" s="26">
        <v>380</v>
      </c>
    </row>
    <row r="16" spans="1:6" ht="15.75">
      <c r="A16" s="9">
        <f t="shared" si="0"/>
        <v>9</v>
      </c>
      <c r="B16" s="24" t="s">
        <v>67</v>
      </c>
      <c r="C16" s="25">
        <v>210</v>
      </c>
      <c r="D16" s="7" t="s">
        <v>58</v>
      </c>
      <c r="E16" s="7" t="s">
        <v>79</v>
      </c>
      <c r="F16" s="26">
        <v>5008.69</v>
      </c>
    </row>
    <row r="17" spans="1:6" ht="15.75">
      <c r="A17" s="9">
        <f t="shared" si="0"/>
        <v>10</v>
      </c>
      <c r="B17" s="24" t="s">
        <v>67</v>
      </c>
      <c r="C17" s="25">
        <v>199</v>
      </c>
      <c r="D17" s="7" t="s">
        <v>80</v>
      </c>
      <c r="E17" s="7" t="s">
        <v>52</v>
      </c>
      <c r="F17" s="25">
        <v>75.46</v>
      </c>
    </row>
    <row r="18" spans="1:6" ht="15.75">
      <c r="A18" s="9">
        <f t="shared" si="0"/>
        <v>11</v>
      </c>
      <c r="B18" s="24" t="s">
        <v>67</v>
      </c>
      <c r="C18" s="25">
        <v>203</v>
      </c>
      <c r="D18" s="7" t="s">
        <v>51</v>
      </c>
      <c r="E18" s="7" t="s">
        <v>54</v>
      </c>
      <c r="F18" s="26">
        <v>125.16</v>
      </c>
    </row>
    <row r="19" spans="1:6" ht="15.75">
      <c r="A19" s="9">
        <f t="shared" si="0"/>
        <v>12</v>
      </c>
      <c r="B19" s="24" t="s">
        <v>67</v>
      </c>
      <c r="C19" s="25">
        <v>202</v>
      </c>
      <c r="D19" s="7" t="s">
        <v>55</v>
      </c>
      <c r="E19" s="7" t="s">
        <v>56</v>
      </c>
      <c r="F19" s="26">
        <v>4817.88</v>
      </c>
    </row>
    <row r="20" spans="1:6" ht="15.75">
      <c r="A20" s="9">
        <v>13</v>
      </c>
      <c r="B20" s="24" t="s">
        <v>67</v>
      </c>
      <c r="C20" s="25">
        <v>201</v>
      </c>
      <c r="D20" s="7" t="s">
        <v>57</v>
      </c>
      <c r="E20" s="7" t="s">
        <v>52</v>
      </c>
      <c r="F20" s="26">
        <v>43.24</v>
      </c>
    </row>
    <row r="21" spans="1:6" ht="15.75">
      <c r="A21" s="9">
        <v>14</v>
      </c>
      <c r="B21" s="24" t="s">
        <v>67</v>
      </c>
      <c r="C21" s="25">
        <v>200</v>
      </c>
      <c r="D21" s="7" t="s">
        <v>53</v>
      </c>
      <c r="E21" s="7" t="s">
        <v>52</v>
      </c>
      <c r="F21" s="26">
        <v>182.76</v>
      </c>
    </row>
    <row r="22" spans="1:6" ht="15.75">
      <c r="A22" s="9">
        <v>15</v>
      </c>
      <c r="B22" s="24" t="s">
        <v>81</v>
      </c>
      <c r="C22" s="25">
        <v>215</v>
      </c>
      <c r="D22" s="7" t="s">
        <v>82</v>
      </c>
      <c r="E22" s="7" t="s">
        <v>83</v>
      </c>
      <c r="F22" s="26">
        <v>1317.56</v>
      </c>
    </row>
    <row r="23" spans="1:6" ht="15.75">
      <c r="A23" s="9">
        <v>16</v>
      </c>
      <c r="B23" s="24" t="s">
        <v>81</v>
      </c>
      <c r="C23" s="25">
        <v>214</v>
      </c>
      <c r="D23" s="7" t="s">
        <v>84</v>
      </c>
      <c r="E23" s="7" t="s">
        <v>85</v>
      </c>
      <c r="F23" s="26">
        <v>150</v>
      </c>
    </row>
    <row r="24" spans="1:6" ht="15.75">
      <c r="A24" s="9">
        <v>17</v>
      </c>
      <c r="B24" s="24" t="s">
        <v>86</v>
      </c>
      <c r="C24" s="25">
        <v>229</v>
      </c>
      <c r="D24" s="7" t="s">
        <v>87</v>
      </c>
      <c r="E24" s="7" t="s">
        <v>88</v>
      </c>
      <c r="F24" s="26">
        <v>2840</v>
      </c>
    </row>
    <row r="25" spans="1:6" ht="15.75">
      <c r="A25" s="9">
        <v>18</v>
      </c>
      <c r="B25" s="24" t="s">
        <v>86</v>
      </c>
      <c r="C25" s="25">
        <v>225</v>
      </c>
      <c r="D25" s="7" t="s">
        <v>89</v>
      </c>
      <c r="E25" s="7" t="s">
        <v>90</v>
      </c>
      <c r="F25" s="26">
        <v>9999</v>
      </c>
    </row>
    <row r="26" spans="1:6" ht="15.75">
      <c r="A26" s="9">
        <v>19</v>
      </c>
      <c r="B26" s="24" t="s">
        <v>86</v>
      </c>
      <c r="C26" s="25">
        <v>227</v>
      </c>
      <c r="D26" s="7" t="s">
        <v>91</v>
      </c>
      <c r="E26" s="7" t="s">
        <v>92</v>
      </c>
      <c r="F26" s="26">
        <v>114</v>
      </c>
    </row>
    <row r="27" spans="1:6" ht="15.75">
      <c r="A27" s="9">
        <v>20</v>
      </c>
      <c r="B27" s="24" t="s">
        <v>86</v>
      </c>
      <c r="C27" s="25">
        <v>216</v>
      </c>
      <c r="D27" s="7" t="s">
        <v>93</v>
      </c>
      <c r="E27" s="7" t="s">
        <v>94</v>
      </c>
      <c r="F27" s="26">
        <v>185.83</v>
      </c>
    </row>
    <row r="28" spans="1:6" ht="15.75">
      <c r="A28" s="9">
        <v>21</v>
      </c>
      <c r="B28" s="24" t="s">
        <v>86</v>
      </c>
      <c r="C28" s="25">
        <v>217</v>
      </c>
      <c r="D28" s="7" t="s">
        <v>74</v>
      </c>
      <c r="E28" s="7" t="s">
        <v>75</v>
      </c>
      <c r="F28" s="26">
        <v>1000</v>
      </c>
    </row>
    <row r="29" spans="1:6" ht="15.75">
      <c r="A29" s="9">
        <v>22</v>
      </c>
      <c r="B29" s="24" t="s">
        <v>86</v>
      </c>
      <c r="C29" s="25">
        <v>209</v>
      </c>
      <c r="D29" s="7" t="s">
        <v>48</v>
      </c>
      <c r="E29" s="7" t="s">
        <v>95</v>
      </c>
      <c r="F29" s="26">
        <v>160</v>
      </c>
    </row>
    <row r="30" spans="1:6" ht="15.75">
      <c r="A30" s="9">
        <v>23</v>
      </c>
      <c r="B30" s="24" t="s">
        <v>86</v>
      </c>
      <c r="C30" s="25">
        <v>223</v>
      </c>
      <c r="D30" s="7" t="s">
        <v>96</v>
      </c>
      <c r="E30" s="7" t="s">
        <v>61</v>
      </c>
      <c r="F30" s="26">
        <v>399.66</v>
      </c>
    </row>
    <row r="31" spans="1:6" ht="15.75">
      <c r="A31" s="9">
        <v>24</v>
      </c>
      <c r="B31" s="24" t="s">
        <v>86</v>
      </c>
      <c r="C31" s="25">
        <v>228</v>
      </c>
      <c r="D31" s="7" t="s">
        <v>97</v>
      </c>
      <c r="E31" s="7" t="s">
        <v>98</v>
      </c>
      <c r="F31" s="26">
        <v>449.4</v>
      </c>
    </row>
    <row r="32" spans="1:6" ht="15.75">
      <c r="A32" s="9">
        <v>25</v>
      </c>
      <c r="B32" s="24" t="s">
        <v>86</v>
      </c>
      <c r="C32" s="25">
        <v>230</v>
      </c>
      <c r="D32" s="7" t="s">
        <v>100</v>
      </c>
      <c r="E32" s="7" t="s">
        <v>99</v>
      </c>
      <c r="F32" s="26">
        <v>402</v>
      </c>
    </row>
    <row r="33" spans="1:6" ht="15.75">
      <c r="A33" s="9">
        <v>26</v>
      </c>
      <c r="B33" s="24" t="s">
        <v>86</v>
      </c>
      <c r="C33" s="25">
        <v>218</v>
      </c>
      <c r="D33" s="7" t="s">
        <v>101</v>
      </c>
      <c r="E33" s="7" t="s">
        <v>102</v>
      </c>
      <c r="F33" s="26">
        <v>120.96</v>
      </c>
    </row>
    <row r="34" spans="1:6" ht="15.75">
      <c r="A34" s="9">
        <v>27</v>
      </c>
      <c r="B34" s="24" t="s">
        <v>86</v>
      </c>
      <c r="C34" s="25">
        <v>219</v>
      </c>
      <c r="D34" s="7" t="s">
        <v>103</v>
      </c>
      <c r="E34" s="7" t="s">
        <v>104</v>
      </c>
      <c r="F34" s="26">
        <v>125.81</v>
      </c>
    </row>
    <row r="35" spans="1:6" ht="15.75">
      <c r="A35" s="9">
        <v>28</v>
      </c>
      <c r="B35" s="24" t="s">
        <v>86</v>
      </c>
      <c r="C35" s="25">
        <v>221</v>
      </c>
      <c r="D35" s="7" t="s">
        <v>105</v>
      </c>
      <c r="E35" s="7" t="s">
        <v>106</v>
      </c>
      <c r="F35" s="26">
        <v>840</v>
      </c>
    </row>
    <row r="36" spans="1:6" ht="15.75">
      <c r="A36" s="9">
        <v>29</v>
      </c>
      <c r="B36" s="24" t="s">
        <v>86</v>
      </c>
      <c r="C36" s="25">
        <v>224</v>
      </c>
      <c r="D36" s="7" t="s">
        <v>107</v>
      </c>
      <c r="E36" s="7" t="s">
        <v>108</v>
      </c>
      <c r="F36" s="26">
        <v>2281.65</v>
      </c>
    </row>
    <row r="37" spans="1:6" ht="15.75">
      <c r="A37" s="9">
        <v>30</v>
      </c>
      <c r="B37" s="24" t="s">
        <v>86</v>
      </c>
      <c r="C37" s="25">
        <v>226</v>
      </c>
      <c r="D37" s="7" t="s">
        <v>109</v>
      </c>
      <c r="E37" s="7" t="s">
        <v>110</v>
      </c>
      <c r="F37" s="26">
        <v>1500</v>
      </c>
    </row>
    <row r="38" spans="1:6" ht="15.75">
      <c r="A38" s="9">
        <v>31</v>
      </c>
      <c r="B38" s="24" t="s">
        <v>86</v>
      </c>
      <c r="C38" s="25">
        <v>222</v>
      </c>
      <c r="D38" s="7" t="s">
        <v>111</v>
      </c>
      <c r="E38" s="7" t="s">
        <v>59</v>
      </c>
      <c r="F38" s="26">
        <v>798.72</v>
      </c>
    </row>
    <row r="39" spans="1:6" ht="15.75">
      <c r="A39" s="9">
        <v>32</v>
      </c>
      <c r="B39" s="24" t="s">
        <v>86</v>
      </c>
      <c r="C39" s="25">
        <v>220</v>
      </c>
      <c r="D39" s="7" t="s">
        <v>112</v>
      </c>
      <c r="E39" s="7" t="s">
        <v>113</v>
      </c>
      <c r="F39" s="26">
        <v>126</v>
      </c>
    </row>
    <row r="40" spans="1:6" ht="15.75">
      <c r="A40" s="9">
        <v>33</v>
      </c>
      <c r="B40" s="24" t="s">
        <v>114</v>
      </c>
      <c r="C40" s="25">
        <v>232</v>
      </c>
      <c r="D40" s="7" t="s">
        <v>115</v>
      </c>
      <c r="E40" s="7" t="s">
        <v>116</v>
      </c>
      <c r="F40" s="26">
        <v>2022</v>
      </c>
    </row>
    <row r="41" spans="1:6" ht="15.75">
      <c r="A41" s="9">
        <v>34</v>
      </c>
      <c r="B41" s="24" t="s">
        <v>114</v>
      </c>
      <c r="C41" s="25" t="s">
        <v>117</v>
      </c>
      <c r="D41" s="7" t="s">
        <v>118</v>
      </c>
      <c r="E41" s="7" t="s">
        <v>119</v>
      </c>
      <c r="F41" s="26">
        <v>250</v>
      </c>
    </row>
    <row r="42" spans="1:6" ht="15.75">
      <c r="A42" s="9">
        <v>35</v>
      </c>
      <c r="B42" s="24" t="s">
        <v>114</v>
      </c>
      <c r="C42" s="25" t="s">
        <v>120</v>
      </c>
      <c r="D42" s="7" t="s">
        <v>121</v>
      </c>
      <c r="E42" s="7" t="s">
        <v>61</v>
      </c>
      <c r="F42" s="26">
        <v>759.41</v>
      </c>
    </row>
    <row r="43" spans="1:6" ht="15.75">
      <c r="A43" s="9">
        <v>36</v>
      </c>
      <c r="B43" s="24" t="s">
        <v>114</v>
      </c>
      <c r="C43" s="25">
        <v>239</v>
      </c>
      <c r="D43" s="7" t="s">
        <v>84</v>
      </c>
      <c r="E43" s="7" t="s">
        <v>122</v>
      </c>
      <c r="F43" s="26">
        <v>420</v>
      </c>
    </row>
    <row r="44" spans="1:6" ht="15.75">
      <c r="A44" s="9">
        <v>37</v>
      </c>
      <c r="B44" s="24" t="s">
        <v>114</v>
      </c>
      <c r="C44" s="25">
        <v>231</v>
      </c>
      <c r="D44" s="7" t="s">
        <v>49</v>
      </c>
      <c r="E44" s="7" t="s">
        <v>75</v>
      </c>
      <c r="F44" s="26">
        <v>900</v>
      </c>
    </row>
    <row r="45" spans="1:6" ht="15.75">
      <c r="A45" s="9">
        <v>38</v>
      </c>
      <c r="B45" s="24" t="s">
        <v>114</v>
      </c>
      <c r="C45" s="25">
        <v>241</v>
      </c>
      <c r="D45" s="7" t="s">
        <v>123</v>
      </c>
      <c r="E45" s="7" t="s">
        <v>124</v>
      </c>
      <c r="F45" s="26">
        <v>48</v>
      </c>
    </row>
    <row r="46" spans="1:6" ht="15.75">
      <c r="A46" s="9">
        <v>39</v>
      </c>
      <c r="B46" s="24" t="s">
        <v>114</v>
      </c>
      <c r="C46" s="25" t="s">
        <v>125</v>
      </c>
      <c r="D46" s="7" t="s">
        <v>58</v>
      </c>
      <c r="E46" s="7" t="s">
        <v>126</v>
      </c>
      <c r="F46" s="26">
        <v>252.7</v>
      </c>
    </row>
    <row r="47" spans="1:6" ht="15.75">
      <c r="A47" s="9">
        <v>40</v>
      </c>
      <c r="B47" s="24" t="s">
        <v>114</v>
      </c>
      <c r="C47" s="25">
        <v>240</v>
      </c>
      <c r="D47" s="7" t="s">
        <v>51</v>
      </c>
      <c r="E47" s="7" t="s">
        <v>127</v>
      </c>
      <c r="F47" s="26">
        <v>62.61</v>
      </c>
    </row>
    <row r="48" spans="1:6" ht="15.75">
      <c r="A48" s="9">
        <v>41</v>
      </c>
      <c r="B48" s="24" t="s">
        <v>114</v>
      </c>
      <c r="C48" s="25" t="s">
        <v>128</v>
      </c>
      <c r="D48" s="7" t="s">
        <v>129</v>
      </c>
      <c r="E48" s="7" t="s">
        <v>130</v>
      </c>
      <c r="F48" s="26">
        <v>1160.6</v>
      </c>
    </row>
    <row r="49" spans="1:6" ht="15.75">
      <c r="A49" s="9">
        <v>42</v>
      </c>
      <c r="B49" s="24" t="s">
        <v>114</v>
      </c>
      <c r="C49" s="25">
        <v>233</v>
      </c>
      <c r="D49" s="7" t="s">
        <v>55</v>
      </c>
      <c r="E49" s="7" t="s">
        <v>56</v>
      </c>
      <c r="F49" s="26">
        <v>13900</v>
      </c>
    </row>
    <row r="50" spans="1:6" ht="15.75">
      <c r="A50" s="9">
        <v>43</v>
      </c>
      <c r="B50" s="24" t="s">
        <v>114</v>
      </c>
      <c r="C50" s="25">
        <v>238</v>
      </c>
      <c r="D50" s="7" t="s">
        <v>131</v>
      </c>
      <c r="E50" s="7" t="s">
        <v>132</v>
      </c>
      <c r="F50" s="26">
        <v>2396.16</v>
      </c>
    </row>
    <row r="51" spans="1:6" ht="15.75">
      <c r="A51" s="9">
        <v>44</v>
      </c>
      <c r="B51" s="24" t="s">
        <v>133</v>
      </c>
      <c r="C51" s="25" t="s">
        <v>134</v>
      </c>
      <c r="D51" s="7" t="s">
        <v>48</v>
      </c>
      <c r="E51" s="7" t="s">
        <v>135</v>
      </c>
      <c r="F51" s="26">
        <v>12293.95</v>
      </c>
    </row>
    <row r="52" spans="1:6" ht="15.75">
      <c r="A52" s="9">
        <v>45</v>
      </c>
      <c r="B52" s="24" t="s">
        <v>133</v>
      </c>
      <c r="C52" s="25">
        <v>252</v>
      </c>
      <c r="D52" s="7" t="s">
        <v>136</v>
      </c>
      <c r="E52" s="7" t="s">
        <v>137</v>
      </c>
      <c r="F52" s="26">
        <v>648</v>
      </c>
    </row>
    <row r="53" spans="1:6" ht="15.75">
      <c r="A53" s="9">
        <v>46</v>
      </c>
      <c r="B53" s="24" t="s">
        <v>133</v>
      </c>
      <c r="C53" s="25">
        <v>242</v>
      </c>
      <c r="D53" s="7" t="s">
        <v>138</v>
      </c>
      <c r="E53" s="7" t="s">
        <v>139</v>
      </c>
      <c r="F53" s="26">
        <v>19908</v>
      </c>
    </row>
    <row r="54" spans="1:6" ht="30.75" customHeight="1">
      <c r="A54" s="9">
        <v>47</v>
      </c>
      <c r="B54" s="64" t="s">
        <v>133</v>
      </c>
      <c r="C54" s="63" t="s">
        <v>140</v>
      </c>
      <c r="D54" s="65" t="s">
        <v>141</v>
      </c>
      <c r="E54" s="66" t="s">
        <v>142</v>
      </c>
      <c r="F54" s="67">
        <v>5453.77</v>
      </c>
    </row>
    <row r="55" spans="1:6" ht="15.75">
      <c r="A55" s="9">
        <v>48</v>
      </c>
      <c r="B55" s="24" t="s">
        <v>143</v>
      </c>
      <c r="C55" s="25">
        <v>254</v>
      </c>
      <c r="D55" s="7" t="s">
        <v>144</v>
      </c>
      <c r="E55" s="7" t="s">
        <v>145</v>
      </c>
      <c r="F55" s="26">
        <v>2000</v>
      </c>
    </row>
    <row r="56" ht="12.75">
      <c r="F56">
        <f>SUM(F8:F55)</f>
        <v>99699.56000000001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G22" sqref="G22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62" t="s">
        <v>63</v>
      </c>
      <c r="B1" s="62"/>
      <c r="C1" s="62"/>
      <c r="D1" s="62"/>
      <c r="E1" s="62"/>
    </row>
    <row r="5" spans="3:11" ht="12.75">
      <c r="C5" s="62" t="s">
        <v>64</v>
      </c>
      <c r="D5" s="62"/>
      <c r="E5" s="62"/>
      <c r="F5" s="62"/>
      <c r="G5" s="62"/>
      <c r="H5" s="62"/>
      <c r="I5" s="62"/>
      <c r="J5" s="62"/>
      <c r="K5" s="62"/>
    </row>
    <row r="8" spans="4:6" ht="12.75">
      <c r="D8" s="62" t="s">
        <v>65</v>
      </c>
      <c r="E8" s="62"/>
      <c r="F8" s="62"/>
    </row>
    <row r="9" ht="32.25" customHeight="1"/>
    <row r="11" spans="4:9" ht="51">
      <c r="D11" s="10" t="s">
        <v>3</v>
      </c>
      <c r="E11" s="10" t="s">
        <v>4</v>
      </c>
      <c r="F11" s="11" t="s">
        <v>46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4" t="s">
        <v>114</v>
      </c>
      <c r="F12" s="25">
        <v>1</v>
      </c>
      <c r="G12" s="8" t="s">
        <v>48</v>
      </c>
      <c r="H12" s="7" t="s">
        <v>146</v>
      </c>
      <c r="I12" s="26">
        <v>27806.17</v>
      </c>
    </row>
    <row r="13" spans="4:9" ht="15.75">
      <c r="D13" s="9">
        <f>D12+1</f>
        <v>2</v>
      </c>
      <c r="E13" s="24" t="s">
        <v>133</v>
      </c>
      <c r="F13" s="25">
        <v>2</v>
      </c>
      <c r="G13" s="8" t="s">
        <v>147</v>
      </c>
      <c r="H13" s="7" t="s">
        <v>148</v>
      </c>
      <c r="I13" s="26">
        <v>44997.6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Alexandra Halmagean</cp:lastModifiedBy>
  <cp:lastPrinted>2016-03-17T12:16:59Z</cp:lastPrinted>
  <dcterms:created xsi:type="dcterms:W3CDTF">2016-01-19T13:06:09Z</dcterms:created>
  <dcterms:modified xsi:type="dcterms:W3CDTF">2017-02-21T09:21:53Z</dcterms:modified>
  <cp:category/>
  <cp:version/>
  <cp:contentType/>
  <cp:contentStatus/>
</cp:coreProperties>
</file>