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30" activeTab="1"/>
  </bookViews>
  <sheets>
    <sheet name="executie dec 2019" sheetId="1" r:id="rId1"/>
    <sheet name="bilant dec 201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2"/>
  <c r="D83"/>
  <c r="E74"/>
  <c r="D74"/>
  <c r="E55"/>
  <c r="E75" s="1"/>
  <c r="D55"/>
  <c r="D75" s="1"/>
  <c r="E43"/>
  <c r="D43"/>
  <c r="E34"/>
  <c r="E47" s="1"/>
  <c r="D34"/>
  <c r="D47" s="1"/>
  <c r="E21"/>
  <c r="D21"/>
  <c r="C8" i="1"/>
  <c r="C85"/>
  <c r="C84" s="1"/>
  <c r="C83" s="1"/>
  <c r="C80"/>
  <c r="C75"/>
  <c r="C70"/>
  <c r="D48" i="2" l="1"/>
  <c r="D76" s="1"/>
  <c r="E48"/>
  <c r="E76" s="1"/>
  <c r="C74" i="1"/>
  <c r="C73" s="1"/>
  <c r="C17"/>
  <c r="C66"/>
  <c r="C62"/>
  <c r="C58"/>
  <c r="C50"/>
  <c r="C42"/>
  <c r="C39"/>
  <c r="C27"/>
  <c r="C19"/>
  <c r="C26" l="1"/>
  <c r="C57"/>
  <c r="C7"/>
  <c r="C6" l="1"/>
  <c r="C5" s="1"/>
</calcChain>
</file>

<file path=xl/comments1.xml><?xml version="1.0" encoding="utf-8"?>
<comments xmlns="http://schemas.openxmlformats.org/spreadsheetml/2006/main">
  <authors>
    <author>nicoleta.popescu</author>
  </authors>
  <commentList>
    <comment ref="D57" authorId="0">
      <text>
        <r>
          <rPr>
            <b/>
            <sz val="8"/>
            <color indexed="81"/>
            <rFont val="Tahoma"/>
            <family val="2"/>
          </rPr>
          <t>nicoleta.popescu:</t>
        </r>
        <r>
          <rPr>
            <sz val="8"/>
            <color indexed="81"/>
            <rFont val="Tahoma"/>
            <family val="2"/>
          </rPr>
          <t xml:space="preserve">
adaugat cont 481 care nu era in formula</t>
        </r>
      </text>
    </comment>
    <comment ref="E57" authorId="0">
      <text>
        <r>
          <rPr>
            <b/>
            <sz val="8"/>
            <color indexed="81"/>
            <rFont val="Tahoma"/>
            <family val="2"/>
          </rPr>
          <t>nicoleta.popescu:</t>
        </r>
        <r>
          <rPr>
            <sz val="8"/>
            <color indexed="81"/>
            <rFont val="Tahoma"/>
            <family val="2"/>
          </rPr>
          <t xml:space="preserve">
adaugat cont 481 care nu era in formula</t>
        </r>
      </text>
    </comment>
  </commentList>
</comments>
</file>

<file path=xl/sharedStrings.xml><?xml version="1.0" encoding="utf-8"?>
<sst xmlns="http://schemas.openxmlformats.org/spreadsheetml/2006/main" count="390" uniqueCount="319">
  <si>
    <t>DENUMIREA INDICATORILOR *)</t>
  </si>
  <si>
    <t>A</t>
  </si>
  <si>
    <t>B</t>
  </si>
  <si>
    <t>TOTAL CHELTUIELI (01+70+79+84)</t>
  </si>
  <si>
    <t>CHELTUIELI CURENTE (10+20+30+40+50+51+55+56+57+58+59+65)</t>
  </si>
  <si>
    <t>01</t>
  </si>
  <si>
    <t>TITLUL I CHELTUIELI DE PERSONAL (cod 10.01+10.02+10.03)</t>
  </si>
  <si>
    <t>Cheltuieli salariale in bani (cod 10.01.01 la 10.01.30)</t>
  </si>
  <si>
    <t>Salarii de baza</t>
  </si>
  <si>
    <t>10.01.01</t>
  </si>
  <si>
    <t>Sporuri pentru conditii de munca</t>
  </si>
  <si>
    <t>10.01.05</t>
  </si>
  <si>
    <t>Indemnizatii platite unor persoane din afara unitatii</t>
  </si>
  <si>
    <t>10.01.12</t>
  </si>
  <si>
    <t>Indemnizatii de delegare</t>
  </si>
  <si>
    <t>10.01.13</t>
  </si>
  <si>
    <t>Indemnizatii de detasare</t>
  </si>
  <si>
    <t>10.01.14</t>
  </si>
  <si>
    <t>Indemnizatii hrana</t>
  </si>
  <si>
    <t>10.01.17</t>
  </si>
  <si>
    <t>Alte drepturi salariale in bani</t>
  </si>
  <si>
    <t>10.01.30</t>
  </si>
  <si>
    <t>Cheltuieli salariale in natura (cod 10.02.01 la 10.02.30)</t>
  </si>
  <si>
    <t>Vouchere de vacanta</t>
  </si>
  <si>
    <t>10.02.06</t>
  </si>
  <si>
    <t>Contributii (cod 10.03.01 la 10.03.06)</t>
  </si>
  <si>
    <t>Contributii de asigurari sociale de stat</t>
  </si>
  <si>
    <t>10.03.01</t>
  </si>
  <si>
    <t>Contributii de asigurari de somaj</t>
  </si>
  <si>
    <t>10.03.02</t>
  </si>
  <si>
    <t>Contrbutii de asigurari sociale de sanatate</t>
  </si>
  <si>
    <t>10.03.03</t>
  </si>
  <si>
    <t>Contributii de asigurari pentru accidente de munca si boli profesionale</t>
  </si>
  <si>
    <t>10.03.04</t>
  </si>
  <si>
    <t>Contributii pentru concedii si indemnizatii</t>
  </si>
  <si>
    <t>10.03.06</t>
  </si>
  <si>
    <t>Contributia asiguratorie pentru munca</t>
  </si>
  <si>
    <t>10.03.07</t>
  </si>
  <si>
    <t>TITLUL II BUNURI SI SERVICII (cod 20.01 la 20.30)</t>
  </si>
  <si>
    <t>Bunuri si servicii (cod 20.01.01 la 20.01.30)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</si>
  <si>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</si>
  <si>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</si>
  <si>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</si>
  <si>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</si>
  <si>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</si>
  <si>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</si>
  <si>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</si>
  <si>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</si>
  <si>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</si>
  <si>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</si>
  <si>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</si>
  <si>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</si>
  <si>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</si>
  <si>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</si>
  <si>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>Posta, telecomunicatii, radio, tv, internet</t>
  </si>
  <si>
    <t>20.01.08</t>
  </si>
  <si>
    <t>Materiale si prestari de servicii cu caracter functional</t>
  </si>
  <si>
    <t>20.01.09</t>
  </si>
  <si>
    <t>Alte bunuri si servicii pentru intretinere si functionare</t>
  </si>
  <si>
    <t>20.01.30</t>
  </si>
  <si>
    <t>Reparatii curente</t>
  </si>
  <si>
    <t>Bunuri de natura obiectelor de inventar (cod 20.05.01 la 20.05.30)</t>
  </si>
  <si>
    <t>Uniforme si echipament</t>
  </si>
  <si>
    <t>20.05.01</t>
  </si>
  <si>
    <t>Alte obiecte de inventar</t>
  </si>
  <si>
    <t>20.05.30</t>
  </si>
  <si>
    <t>Deplasari, detasari, transferari (cod 20.06.01+20.06.02)</t>
  </si>
  <si>
    <t>Deplasari interne, detasari, transferari</t>
  </si>
  <si>
    <t>20.06.01</t>
  </si>
  <si>
    <t>Deplasari in strainatate</t>
  </si>
  <si>
    <t>20.06.02</t>
  </si>
  <si>
    <t>Carti, publicatii si materiale documentare</t>
  </si>
  <si>
    <t>Consultanta si expertiza</t>
  </si>
  <si>
    <t>Pregatire profesionala</t>
  </si>
  <si>
    <t>Protectia muncii</t>
  </si>
  <si>
    <t>Cheltuieli judiciare si extrajudiciare derivate din actiuni in reprezentarea intereselor statului, potrivit dispozitiilor legale</t>
  </si>
  <si>
    <t>Alte cheltuieli (cod 20.30.01 la 20.30.30)</t>
  </si>
  <si>
    <t>20.30</t>
  </si>
  <si>
    <t>Reclama si publicitate</t>
  </si>
  <si>
    <t>20.30.01</t>
  </si>
  <si>
    <t>Protocol si reprezentare</t>
  </si>
  <si>
    <t>20.30.02</t>
  </si>
  <si>
    <t>Prime de asigurare non-viata</t>
  </si>
  <si>
    <t>20.30.03</t>
  </si>
  <si>
    <t>Chirii</t>
  </si>
  <si>
    <t>20.30.04</t>
  </si>
  <si>
    <t>Fondul Presedintelui/Fondul conducatorului institutiei publice</t>
  </si>
  <si>
    <t>20.30.07</t>
  </si>
  <si>
    <t>Alte cheltuieli cu bunuri si servicii</t>
  </si>
  <si>
    <t>20.30.30</t>
  </si>
  <si>
    <t>Proiecte cu finantare din fonduri externe nerambursabile aferente cadrului financiar 2014-2020</t>
  </si>
  <si>
    <t>Programe din FEDR</t>
  </si>
  <si>
    <t>58.01</t>
  </si>
  <si>
    <t>Finanţarea naţională</t>
  </si>
  <si>
    <t>58.01.01</t>
  </si>
  <si>
    <t>Finanţarea externă nerambursabilă</t>
  </si>
  <si>
    <t>58.01.02</t>
  </si>
  <si>
    <t>Cheltuieli neeligibile</t>
  </si>
  <si>
    <t>58.01.03</t>
  </si>
  <si>
    <t>Alte programe comunitare finantate in perioada 2007-2014</t>
  </si>
  <si>
    <t>58.15</t>
  </si>
  <si>
    <t>58.15.01</t>
  </si>
  <si>
    <t>58.15.02</t>
  </si>
  <si>
    <t>58.15.03</t>
  </si>
  <si>
    <t>Alte facilitati si instrumente post-aderare</t>
  </si>
  <si>
    <t>58.16</t>
  </si>
  <si>
    <t>58.16.01</t>
  </si>
  <si>
    <t>58.16.02</t>
  </si>
  <si>
    <t>58.16.03</t>
  </si>
  <si>
    <t>TITLUL X ALTE CHELTUIELI (cod 59.01 la 59.30)</t>
  </si>
  <si>
    <t>Despagubiri civile</t>
  </si>
  <si>
    <t>Sume aferente persoanelor cu handicap neincadrate</t>
  </si>
  <si>
    <t>CHELTUIELI DE CAPITAL (cod 71+72+75)</t>
  </si>
  <si>
    <t>TITLUL XII ACTIVE NEFINANCIARE (cod 71.01+71.02+71.03)</t>
  </si>
  <si>
    <t>Active fixe (inclusiv reparatii capitale) (cod 71.01.01 la 71.01.30)</t>
  </si>
  <si>
    <t>Constructii</t>
  </si>
  <si>
    <t>71.01.01</t>
  </si>
  <si>
    <t>Masini,echipamente si mijloace de transport</t>
  </si>
  <si>
    <t>71.01.02</t>
  </si>
  <si>
    <t>Mobilier, aparatura birotica si alte active corporale</t>
  </si>
  <si>
    <t>71.01.03</t>
  </si>
  <si>
    <t>Alte active fixa (inclusiv reparatii capitale)</t>
  </si>
  <si>
    <t>71.01.30</t>
  </si>
  <si>
    <t>Stocuri (cod 71.02.01)</t>
  </si>
  <si>
    <t>Rezerve de stat si de mobilizare</t>
  </si>
  <si>
    <t>71.02.01</t>
  </si>
  <si>
    <t>Reparatii capitale aferente activelor fixe</t>
  </si>
  <si>
    <t>PLATI EFECTUATE IN ANII PRECEDENTI SI RECUPERATE IN ANUL CURENT (COD 85)</t>
  </si>
  <si>
    <t>TITLUL XVII PLATI EFECTUATE IN ANII PRECEDENTI SI RECUPERATE IN ANUL CURENT (COD 85.01)</t>
  </si>
  <si>
    <t>Plati efectuate in anii precedenti si recuperate in anul curent</t>
  </si>
  <si>
    <t>Plăţi efectuate în anii precedenţi şi recuperate în anul curent în secţiunea de funcţionare a bugetului local</t>
  </si>
  <si>
    <t>85.01.01</t>
  </si>
  <si>
    <t>Plăţi efectuate în anii precedenţi şi recuperate în anul curent în secţiunea de dezvoltare a bugetului local</t>
  </si>
  <si>
    <t>85.01.02</t>
  </si>
  <si>
    <t>Plăţi efectuate în anii precedenţi şi recuperate în anul curent de alte instituţii publice</t>
  </si>
  <si>
    <t>85.01.03</t>
  </si>
  <si>
    <t>Plati efecuate in anii precedenti si recuperate in anul curent aferete cheltuielilor de capital ale altor institutii publice</t>
  </si>
  <si>
    <t>85.01.04</t>
  </si>
  <si>
    <t>Plati efectuate in anii precedenti si recuperate in anul curent aferente fondurilor externe nerambursabile</t>
  </si>
  <si>
    <t>85.01.05</t>
  </si>
  <si>
    <t>Cod indicator</t>
  </si>
  <si>
    <t>10.01.06</t>
  </si>
  <si>
    <t>Alte sporuri</t>
  </si>
  <si>
    <t>APM BUZAU</t>
  </si>
  <si>
    <t>31,12,2019</t>
  </si>
  <si>
    <t>Anexa 1</t>
  </si>
  <si>
    <t>BILANT la data de 31.12.2019</t>
  </si>
  <si>
    <t>cod 01</t>
  </si>
  <si>
    <t xml:space="preserve"> -lei-</t>
  </si>
  <si>
    <t>NR. CRT.</t>
  </si>
  <si>
    <t>DENUMIREA INDICATORILOR</t>
  </si>
  <si>
    <t>Cod rand</t>
  </si>
  <si>
    <t>Sold la inceputul anului</t>
  </si>
  <si>
    <t>Sold la sfarsitul perioadei</t>
  </si>
  <si>
    <t>C</t>
  </si>
  <si>
    <t>A.</t>
  </si>
  <si>
    <t>ACTIVE</t>
  </si>
  <si>
    <t>X</t>
  </si>
  <si>
    <t>I.</t>
  </si>
  <si>
    <t>ACTIVE NECURENTE</t>
  </si>
  <si>
    <t>02</t>
  </si>
  <si>
    <t>1.</t>
  </si>
  <si>
    <r>
      <t xml:space="preserve">Active fixe necorporale </t>
    </r>
    <r>
      <rPr>
        <sz val="10"/>
        <rFont val="Arial"/>
        <family val="2"/>
      </rPr>
      <t>(ct.2030000+2050000+2060000+2080100+2080200+ 2330000 -2800300-2800500-2800800-2900400-2900500-2900800-2930100*)</t>
    </r>
  </si>
  <si>
    <t>03</t>
  </si>
  <si>
    <t>2.</t>
  </si>
  <si>
    <r>
      <t xml:space="preserve">Instalaţii tehnice, mijloace de transport, animale, plantaţii, mobilier, aparatură birotică şi alte active corporale  </t>
    </r>
    <r>
      <rPr>
        <sz val="10"/>
        <rFont val="Arial"/>
        <family val="2"/>
      </rPr>
      <t>(ct.2130100+2130200+2130300+2130400+2140000+2310000 -2810300-2810400-2910300-2910400-2930200*)</t>
    </r>
  </si>
  <si>
    <t>04</t>
  </si>
  <si>
    <t>3.</t>
  </si>
  <si>
    <r>
      <t xml:space="preserve">Terenuri şi clădiri                              </t>
    </r>
    <r>
      <rPr>
        <sz val="10"/>
        <rFont val="Arial"/>
        <family val="2"/>
      </rPr>
      <t xml:space="preserve"> (ct.2110100+2110200+2120000+2310000-2810100-2810200 -2910100-2910200-2930200)</t>
    </r>
  </si>
  <si>
    <t>05</t>
  </si>
  <si>
    <t>4.</t>
  </si>
  <si>
    <r>
      <t xml:space="preserve">Alte active nefinanciare                                                                 </t>
    </r>
    <r>
      <rPr>
        <sz val="10"/>
        <rFont val="Arial"/>
        <family val="2"/>
      </rPr>
      <t xml:space="preserve">(ct.2150000) </t>
    </r>
    <r>
      <rPr>
        <b/>
        <sz val="10"/>
        <rFont val="Arial"/>
        <family val="2"/>
      </rPr>
      <t xml:space="preserve"> </t>
    </r>
  </si>
  <si>
    <t>06</t>
  </si>
  <si>
    <t>5.</t>
  </si>
  <si>
    <r>
      <t xml:space="preserve">Active financiare necurente (investiţii pe termen lung) peste un an                                            </t>
    </r>
    <r>
      <rPr>
        <sz val="10"/>
        <rFont val="Arial"/>
        <family val="2"/>
      </rPr>
      <t>(ct.2600100+2600200+2600300+2650000+ 2670201+ 2670202+ 2670203+2670204+2670205+2670208 -2960101-2960102 -2960103 -2960200),  din care:</t>
    </r>
  </si>
  <si>
    <t>07</t>
  </si>
  <si>
    <t>Titluri de participare                                                                              (ct.2600100+2600200+2600300-2960101-2960102-2960103)</t>
  </si>
  <si>
    <t>08</t>
  </si>
  <si>
    <t>6.</t>
  </si>
  <si>
    <r>
      <t xml:space="preserve">Creante necurente – sume ce urmează a fi încasate după o perioada mai mare de un an </t>
    </r>
    <r>
      <rPr>
        <sz val="10"/>
        <rFont val="Arial"/>
        <family val="2"/>
      </rPr>
      <t xml:space="preserve">(ct.4110201+4110208+4130200+4280202+4610201+ 4610209 - 4910200 - 4960200),  din care:  </t>
    </r>
  </si>
  <si>
    <t>09</t>
  </si>
  <si>
    <t>Creante  comerciale necurente – sume ce urmează a fi încasate după o perioada mai mare de un an                                                                        (ct 4110201+4110208+4130200+4610201 - 4910200 -4960200)</t>
  </si>
  <si>
    <t>10</t>
  </si>
  <si>
    <t>7.</t>
  </si>
  <si>
    <t>TOTAL ACTIVE NECURENTE                                     (rd.03+04+05+06+07+09)</t>
  </si>
  <si>
    <t>15</t>
  </si>
  <si>
    <t>ACTIVE  CURENTE</t>
  </si>
  <si>
    <t>18</t>
  </si>
  <si>
    <r>
      <t xml:space="preserve">Stocuri               </t>
    </r>
    <r>
      <rPr>
        <sz val="10"/>
        <rFont val="Arial"/>
        <family val="2"/>
      </rPr>
      <t>(ct.3010000+3020100+3020200+3020300+3020400+ 3020500+ 3020600+ 3020700+3020800+3020900+ 3030100+3030200+ 3040100+ 3040200+3050100+ 3050200+3070000+3090000+ 3310000+ 3320000+ 3410000+3450000+3460000+3470000+ 3490000+  3510100+ 3510200+3540100+ 3540500+3540600+ 3560000+ 3570000+ 3580000+ 3590000+3610000+ 3710000+ 3810000+/-3480000+/-3780000-3910000 -3920100-3920200 -3930000-3940100-3940500-3940600-3950100-3950200-3950300-3950400-3950600-3950700-3950800-3960000-3970000-3980000)</t>
    </r>
  </si>
  <si>
    <t>19</t>
  </si>
  <si>
    <t>Creanţe curente – sume ce urmează a fi încasate într-o perioadă mai mică de un an-</t>
  </si>
  <si>
    <t>20</t>
  </si>
  <si>
    <t/>
  </si>
  <si>
    <r>
      <t xml:space="preserve">Creanţe din operaţiuni comerciale, avansuri şi alte decontări </t>
    </r>
    <r>
      <rPr>
        <sz val="10"/>
        <rFont val="Arial"/>
        <family val="2"/>
      </rPr>
      <t>(ct.2320000+2340000+4090101+4090102+4110101+ 4110108+ 4130100+ 4180000+4250000+4280102+ 4610101+  4610109 +4730109**+4810101+ 4810102+ 4810103+4810200+ 4810300+4810900+ 4820000+ 4830000 + 4890000 - 4910100- 4960100+5120800), din care:</t>
    </r>
  </si>
  <si>
    <t>21</t>
  </si>
  <si>
    <t>Decontari privind incheierea executiei bugetului de stat din anul curent (ct. 4890000)</t>
  </si>
  <si>
    <r>
      <t xml:space="preserve">Creanţe comerciale şi avansuri </t>
    </r>
    <r>
      <rPr>
        <sz val="10"/>
        <rFont val="Arial"/>
        <family val="2"/>
      </rPr>
      <t>(ct.2320000+2340000+4090101+4090102+ 4110101+ 4110108+ 4130100 +4180000+4610101 - 4910100 - 4960100),       din care :</t>
    </r>
  </si>
  <si>
    <t>22</t>
  </si>
  <si>
    <t>Avansuri acordate (ct. 2320000+2340000+4090101+4090102)</t>
  </si>
  <si>
    <t>22.1</t>
  </si>
  <si>
    <r>
      <t>Creanţe bugetare</t>
    </r>
    <r>
      <rPr>
        <sz val="10"/>
        <rFont val="Arial"/>
        <family val="2"/>
      </rPr>
      <t xml:space="preserve">                                                                               (ct. 4310100**+4310200**+4310300**+4310400**+ 4310500**+ 4310700**+4370100**+4370200**+ 4370300**+ 4420400+ 4420800**+ 4440000**+ 4460000** 4480200+ 4610102+ 4630000+ 4640000 + 4650100+4650200+4660401+ 4660402+ 4660500+ 4660900+ 4810101**+ 4810102**+ 4810103**+ 4810900**+ 4820000** - 4970000), din care:</t>
    </r>
  </si>
  <si>
    <t>23</t>
  </si>
  <si>
    <t xml:space="preserve">Creanţele  bugetului general consolidat (ct.4630000+4640000+4650100+4650200+4660401+4660402+ 4660500+ 4660900 - 4970000) </t>
  </si>
  <si>
    <t>24</t>
  </si>
  <si>
    <r>
      <t xml:space="preserve">  Creanţe  din operaţiuni cu fonduri externe nerambursabile şi fonduri de la buget </t>
    </r>
    <r>
      <rPr>
        <sz val="10"/>
        <rFont val="Arial"/>
        <family val="2"/>
      </rPr>
      <t>(ct.4500100+4500300+4500501+4500502+4500503+ 4500504+ 4500505+4500700+ 4510100+4510300 +  4510500 +4530100+ 4540100+4540301+4540302+ 4540501+ 4540502+4540503+ 4540504+4550100+ 4550301+4550302+ 4550303+ 4560100+ 4560303+ 4560309+ 4570100+4570201+4570202+4570203+ 4570205+4570206+4570209+4570301+4570302+ 4570309+ 4580100+ 4580301+4580302+ 4610103+ 4730103** +4740000+ 4760000),        din care:</t>
    </r>
  </si>
  <si>
    <t>25</t>
  </si>
  <si>
    <t>Sume de primit de la Comisia Europeană / alti donatori(ct.4500100+4500300+4500501+4500502+4500503+ 4500504+ 4500505+4500700)</t>
  </si>
  <si>
    <t>26</t>
  </si>
  <si>
    <r>
      <t xml:space="preserve">Împrumuturi pe termen scurt acordate     </t>
    </r>
    <r>
      <rPr>
        <sz val="10"/>
        <rFont val="Arial"/>
        <family val="2"/>
      </rPr>
      <t>(ct.2670101+2670102+2670103+2670104+2670105+ 2670108+ 2670601 +2670602+ 2670603+2670604+ 2670605+ 2670609+ 4680101+ 4680102 +4680103+ 4680104 +4680105+4680106+ 4680107+ 4680108+ 4680109 + 4690103+4690105+ 4690106+ 4690108+ 4690109)</t>
    </r>
  </si>
  <si>
    <t>27</t>
  </si>
  <si>
    <t>Total creanţe curente (rd. 21+23+25+27)</t>
  </si>
  <si>
    <t>30</t>
  </si>
  <si>
    <r>
      <t xml:space="preserve">  Investiţii pe termen scurt </t>
    </r>
    <r>
      <rPr>
        <sz val="10"/>
        <rFont val="Arial"/>
        <family val="2"/>
      </rPr>
      <t>(ct.5050000-5950000)</t>
    </r>
  </si>
  <si>
    <t>31</t>
  </si>
  <si>
    <t>Conturi la trezorerii şi instituţii de credit :</t>
  </si>
  <si>
    <t>32</t>
  </si>
  <si>
    <r>
      <t xml:space="preserve">Conturi la trezorerie, casa în lei </t>
    </r>
    <r>
      <rPr>
        <sz val="10"/>
        <rFont val="Arial"/>
        <family val="2"/>
      </rPr>
      <t xml:space="preserve">(ct.5100000+5120101+5120501+5130101+5130301+5130302+ 5140101 +5140301+5140302+ 5150101+5150103+ 5150301 + 5150500+5150600+5160101+5160301+5160302+51701015170301+5170302+ 5200100 + 5210100 + 5210300 + 5230000 + 5250101 + 5250102 + 5250301+5250302 + 5250400 + 5260000 +5270000 + 5280000 + 5290101+  5290201+ 5290301 + 5290400+ 5290901+5310101+ 5500101+ 5520000+ 5550101 +5550400+ 5570101+  5580101 + 5580201+ 5590101+ 5600101 + 5600300+ 5600401+ 5610100 + 5610300+ 5620101 +5620300+5620401+ 5710100 +  5710300 + 5710400 + 5740101 + 5740102+ 5740301+ 5740302 +5740400 +5750100 + 5750300 + 5750400-7700000) </t>
    </r>
  </si>
  <si>
    <t>33</t>
  </si>
  <si>
    <t xml:space="preserve">Dobândă de încasat, alte valori, avansuri de trezorerie   (ct.5180701+5320100+5320200+5320300+5320400+ 5320500+ 5320600+ 5320800+5420100) </t>
  </si>
  <si>
    <t>33.1</t>
  </si>
  <si>
    <r>
      <t xml:space="preserve"> </t>
    </r>
    <r>
      <rPr>
        <sz val="10"/>
        <rFont val="Arial"/>
        <family val="2"/>
      </rPr>
      <t xml:space="preserve">depozite </t>
    </r>
  </si>
  <si>
    <t>34</t>
  </si>
  <si>
    <r>
      <t xml:space="preserve">Conturi la instituţii de credit, BNR, casă în valută                        </t>
    </r>
    <r>
      <rPr>
        <sz val="10"/>
        <rFont val="Arial"/>
        <family val="2"/>
      </rPr>
      <t xml:space="preserve">(ct. 5110101+5110102+5120102+5120402+5120502 +5130102 + 5130202+ 5140102 + 5140202 +  5150102 + 5150202 + 5150302+ 5160102+ 5160202 + 5170102 + 5170202  + 5290102 + 5290202 + 5290302+ 5290902 + 5310402 + 5410102 + 5410202 + 5500102 + 5550102+ 5550202 + 5570202 + 5580102 +5580202+ 5580302 + 5580303+5590102 + 5590202+ 5600102 +5600103+5620102+5620103+ 5600402)  </t>
    </r>
  </si>
  <si>
    <t>35</t>
  </si>
  <si>
    <t xml:space="preserve"> Dobândă de încasat,  avansuri de trezorerie (ct.5180702+5420200) </t>
  </si>
  <si>
    <t>35.1</t>
  </si>
  <si>
    <t>36</t>
  </si>
  <si>
    <t>Total disponibilităţi şi alte valori (rd.33+33.1+35+35.1)</t>
  </si>
  <si>
    <t>40</t>
  </si>
  <si>
    <r>
      <t xml:space="preserve">Conturi de disponibilităţi ale Trezoreriei Centrale şi ale trezoreriilor teritoriale </t>
    </r>
    <r>
      <rPr>
        <sz val="10"/>
        <rFont val="Arial"/>
        <family val="2"/>
      </rPr>
      <t xml:space="preserve">(ct.5120600+5120700+5120901+5120902+5121000+ 5240100+   5240200+5240300+5550101+5550102+5550103-7700000) </t>
    </r>
  </si>
  <si>
    <t>41</t>
  </si>
  <si>
    <t>Dobândă de încasat, alte valori, avansuri de trezorerie (ct.5320400+ 5180701+ 5180702)</t>
  </si>
  <si>
    <t>41.1</t>
  </si>
  <si>
    <r>
      <t xml:space="preserve">Cheltuieli în avans </t>
    </r>
    <r>
      <rPr>
        <sz val="10"/>
        <rFont val="Arial"/>
        <family val="2"/>
      </rPr>
      <t>(ct. 4710000 )</t>
    </r>
  </si>
  <si>
    <t>42</t>
  </si>
  <si>
    <t>TOTAL ACTIVE CURENTE                 (rd.19+30+31+40+41+41.1+42)</t>
  </si>
  <si>
    <t>45</t>
  </si>
  <si>
    <t>8.</t>
  </si>
  <si>
    <t>TOTAL ACTIVE (rd.15+45)</t>
  </si>
  <si>
    <t>46</t>
  </si>
  <si>
    <t>B.</t>
  </si>
  <si>
    <t>DATORII</t>
  </si>
  <si>
    <t>50</t>
  </si>
  <si>
    <t xml:space="preserve">DATORII NECURENTE- sume ce urmează a fi  plătite după-o perioadă mai mare de un an </t>
  </si>
  <si>
    <t>51</t>
  </si>
  <si>
    <r>
      <t xml:space="preserve">Sume necurente- sume ce urmează a fi  plătite după o perioadă mai mare de un an </t>
    </r>
    <r>
      <rPr>
        <sz val="10"/>
        <rFont val="Arial"/>
        <family val="2"/>
      </rPr>
      <t>(ct.2690200+4010200+4030200+4040200+4050200+4280201+ 4620201+ 4620209 + 5090000),  din care:</t>
    </r>
  </si>
  <si>
    <t>52</t>
  </si>
  <si>
    <t xml:space="preserve">Datorii comerciale                                                                       (ct.4010200+4030200+ 4040200+4050200+ 4620201) </t>
  </si>
  <si>
    <t>53</t>
  </si>
  <si>
    <r>
      <t xml:space="preserve">Împrumuturi pe termen lung </t>
    </r>
    <r>
      <rPr>
        <sz val="10"/>
        <rFont val="Arial"/>
        <family val="2"/>
      </rPr>
      <t>(ct.1610200+1620200+1630200+1640200+1650200 +1660201+ 1660202+1660203+ 1660204+1670201+ 1670202+1670203 +1670208 +1670209</t>
    </r>
    <r>
      <rPr>
        <b/>
        <sz val="10"/>
        <rFont val="Arial"/>
        <family val="2"/>
      </rPr>
      <t>-</t>
    </r>
    <r>
      <rPr>
        <sz val="10"/>
        <rFont val="Arial"/>
        <family val="2"/>
      </rPr>
      <t>1690200)</t>
    </r>
  </si>
  <si>
    <t>54</t>
  </si>
  <si>
    <r>
      <t xml:space="preserve">Provizioane                                                                                              </t>
    </r>
    <r>
      <rPr>
        <sz val="10"/>
        <rFont val="Arial"/>
        <family val="2"/>
      </rPr>
      <t>(ct. 1510201+1510202+1510203+1510204+1510208)</t>
    </r>
  </si>
  <si>
    <t>55</t>
  </si>
  <si>
    <t>TOTAL DATORII NECURENTE (rd.52+54+55)</t>
  </si>
  <si>
    <t>58</t>
  </si>
  <si>
    <r>
      <t xml:space="preserve">DATORII CURENTE - sume ce urmează a fi plătite </t>
    </r>
    <r>
      <rPr>
        <b/>
        <i/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 într-o perioadă de până la un an  </t>
    </r>
  </si>
  <si>
    <t>59</t>
  </si>
  <si>
    <r>
      <t>Datorii comerciale,  avansuri şi alte decontări</t>
    </r>
    <r>
      <rPr>
        <sz val="10"/>
        <rFont val="Arial"/>
        <family val="2"/>
      </rPr>
      <t xml:space="preserve">  (ct.2690100+4010100+4030100+4040100+4050100+ 4080000+ 4190000+ 4620101+4620109 +4730109+ 4810101+4810102+ 4810103+4810200+ 4810300+ 4810900+4820000+ 4830000+ 4890000+ 5090000+ 5120800),  din care:</t>
    </r>
  </si>
  <si>
    <t>60</t>
  </si>
  <si>
    <t>Datorii comerciale şi avansuri                                                                   (ct. 4010100+4030100+4040100+4050100+ 4080000+ 4190000+ 4620101), din care:</t>
  </si>
  <si>
    <t>61</t>
  </si>
  <si>
    <t>Avansuri  primite (ct. 4190000)</t>
  </si>
  <si>
    <t>61.1</t>
  </si>
  <si>
    <r>
      <t xml:space="preserve">Datorii către bugete                                                                                </t>
    </r>
    <r>
      <rPr>
        <sz val="10"/>
        <rFont val="Arial"/>
        <family val="2"/>
      </rPr>
      <t>(ct. 4310100+4310200 + 4310300 + 4310400 + 4310500+ 4310700+ 4370100 + 4370200 + 4370300 + 4400000+4410000+ 4420300 + 4420800+ 4440000+ 4460000+ 4480100 +4550501+ 4550502+ 4550503+4620109+ 4670100+ 4670200+ 4670300+ 4670400+ 4670500+ 4670900+ 4730109+4810900+ 4820000), din care:</t>
    </r>
  </si>
  <si>
    <t>62</t>
  </si>
  <si>
    <t xml:space="preserve">Datoriile  instituţiilor publice către bugete </t>
  </si>
  <si>
    <t>63</t>
  </si>
  <si>
    <t>Contribuţii sociale                          (ct.4310100+4310200+4310300+4310400+ 4310500+ 4310700+ 4370100+ 4370200+4370300)</t>
  </si>
  <si>
    <t>63.1</t>
  </si>
  <si>
    <t xml:space="preserve"> Sume datorate bugetului din Fonduri externe nerambursabile            (ct.4550501+4550502+4550503)</t>
  </si>
  <si>
    <t>64</t>
  </si>
  <si>
    <r>
      <t xml:space="preserve">Datorii din operaţiuni cu Fonduri externe nerambursabile şi fonduri de la buget, alte datorii către alte organisme internaţionale                                             </t>
    </r>
    <r>
      <rPr>
        <sz val="10"/>
        <rFont val="Arial"/>
        <family val="2"/>
      </rPr>
      <t>(ct.4500200+4500400+4500600+4510200+ 4510401+4540402+ 4540409+4510601+4510602 + 4510603+4510605+4510606+ 4510609+ 4520100 + 4520200+4530200+4540200+ 4540401+ 4540402+ 4540601+4540602+4540603+ 4550200+ 4550401+ 4550402+4550403+4550404+4560400+ 4580401+ 4580402+ 4580501+4580502+4590000+ 4620103+ 4730103+4760000)</t>
    </r>
  </si>
  <si>
    <t>65</t>
  </si>
  <si>
    <t>din care: sume datorate Comisiei Europene / alti donatori (ct.4500200+4500400+4500600+4590000+ 4620103)</t>
  </si>
  <si>
    <t>66</t>
  </si>
  <si>
    <r>
      <t xml:space="preserve">Împrumuturi pe termen scurt - sume ce urmează a fi  plătite într-o perioadă de până la  un an </t>
    </r>
    <r>
      <rPr>
        <sz val="10"/>
        <rFont val="Arial"/>
        <family val="2"/>
      </rPr>
      <t>(ct.5180601+5180603+5180604+5180605+5180606 + 5180608+ 5180609+5180800+5190101+5190102 + 5190103+ 5190104+ 5190105+ 5190106+ 5190107+ 5190108+5190109+5190110+ 5190180+ 5190190 )</t>
    </r>
  </si>
  <si>
    <t>70</t>
  </si>
  <si>
    <r>
      <t>Împrumuturi pe termen lung – sume ce urmează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 fi  plătite în cursul exerciţiului curent  </t>
    </r>
    <r>
      <rPr>
        <sz val="10"/>
        <rFont val="Arial"/>
        <family val="2"/>
      </rPr>
      <t>(ct.1610100+1620100+1630100+1640100+1650100+ 1660101+ 1660102 +1660103+1660104+1670101+ 1670102+1670103+ 1670108+1670109+ 1680100 + 1680200+1680300 +1680400+ 1680500+1680701+ 1680702+ 1680703+1680708+1680709 -1690100)</t>
    </r>
  </si>
  <si>
    <t>71</t>
  </si>
  <si>
    <r>
      <t xml:space="preserve">Salariile angajaţilor </t>
    </r>
    <r>
      <rPr>
        <sz val="10"/>
        <rFont val="Arial"/>
        <family val="2"/>
      </rPr>
      <t>(ct.4210000+4230000+4260000+4270100+  4270300+ 4280101)</t>
    </r>
  </si>
  <si>
    <t>72</t>
  </si>
  <si>
    <r>
      <t xml:space="preserve">Alte drepturi cuvenite  altor categorii de persoane (pensii, indemnizaţii de şomaj, burse) </t>
    </r>
    <r>
      <rPr>
        <sz val="10"/>
        <rFont val="Arial"/>
        <family val="2"/>
      </rPr>
      <t>(ct.4220100+4220200+4240000+4260000+4270200+ 4270300+ 4290000+ 4380000), din care:</t>
    </r>
  </si>
  <si>
    <t>73</t>
  </si>
  <si>
    <t xml:space="preserve">Pensii, indemnizaţii de şomaj, burse </t>
  </si>
  <si>
    <t>73.1</t>
  </si>
  <si>
    <r>
      <t xml:space="preserve">Venituri în avans </t>
    </r>
    <r>
      <rPr>
        <sz val="10"/>
        <rFont val="Arial"/>
        <family val="2"/>
      </rPr>
      <t>(ct.4720000)</t>
    </r>
  </si>
  <si>
    <t>74</t>
  </si>
  <si>
    <t>9.</t>
  </si>
  <si>
    <r>
      <t xml:space="preserve">Provizioane                                                                                                     </t>
    </r>
    <r>
      <rPr>
        <sz val="10"/>
        <rFont val="Arial"/>
        <family val="2"/>
      </rPr>
      <t xml:space="preserve">(ct.1510101+1510102+1510103+1510104+ 1510108) </t>
    </r>
  </si>
  <si>
    <t>75</t>
  </si>
  <si>
    <t>10.</t>
  </si>
  <si>
    <t>TOTAL DATORII CURENTE (rd.60+62+65+70+71+72+73+74+75)</t>
  </si>
  <si>
    <t>78</t>
  </si>
  <si>
    <t>11.</t>
  </si>
  <si>
    <t>TOTAL DATORII (rd.58+78)</t>
  </si>
  <si>
    <t>79</t>
  </si>
  <si>
    <t>12.</t>
  </si>
  <si>
    <t>ACTIVE NETE = TOTAL ACTIVE  – TOTAL DATORII = CAPITALURI PROPRII                                                                             (rd.80= rd.46-79 = rd.90)</t>
  </si>
  <si>
    <t>80</t>
  </si>
  <si>
    <t>C.</t>
  </si>
  <si>
    <t>CAPITALURI PROPRII</t>
  </si>
  <si>
    <t>83</t>
  </si>
  <si>
    <r>
      <t xml:space="preserve">Rezerve, fonduri </t>
    </r>
    <r>
      <rPr>
        <sz val="10"/>
        <rFont val="Arial"/>
        <family val="2"/>
      </rPr>
      <t>(ct.1000000+1010000+1020101+1020102+1030000+1040101+1040102+ 1050100+ 1050200+ 1050300+1050400+1050500+ 1060000+ 1320000+ 1330000+</t>
    </r>
    <r>
      <rPr>
        <b/>
        <sz val="10"/>
        <rFont val="Arial"/>
        <family val="2"/>
      </rPr>
      <t xml:space="preserve">1390100)  </t>
    </r>
  </si>
  <si>
    <t>84</t>
  </si>
  <si>
    <r>
      <t xml:space="preserve">Rezultatul reportat                                                                                 </t>
    </r>
    <r>
      <rPr>
        <sz val="10"/>
        <rFont val="Arial"/>
        <family val="2"/>
      </rPr>
      <t>(ct.1170000- sold creditor)</t>
    </r>
    <r>
      <rPr>
        <b/>
        <sz val="10"/>
        <rFont val="Arial"/>
        <family val="2"/>
      </rPr>
      <t xml:space="preserve">   </t>
    </r>
  </si>
  <si>
    <t>85</t>
  </si>
  <si>
    <r>
      <t xml:space="preserve">Rezultatul reportat                                                                             </t>
    </r>
    <r>
      <rPr>
        <sz val="10"/>
        <rFont val="Arial"/>
        <family val="2"/>
      </rPr>
      <t>(ct.1170000- sold debitor)</t>
    </r>
  </si>
  <si>
    <t>86</t>
  </si>
  <si>
    <r>
      <t xml:space="preserve">Rezultatul patrimonial al exercitiului                                         </t>
    </r>
    <r>
      <rPr>
        <sz val="10"/>
        <rFont val="Arial"/>
        <family val="2"/>
      </rPr>
      <t>(ct.1210000- sold creditor)</t>
    </r>
  </si>
  <si>
    <t>87</t>
  </si>
  <si>
    <r>
      <t xml:space="preserve">Rezultatul patrimonial al exercitiului                                            </t>
    </r>
    <r>
      <rPr>
        <sz val="10"/>
        <rFont val="Arial"/>
        <family val="2"/>
      </rPr>
      <t>(ct.1210000- sold debitor)</t>
    </r>
  </si>
  <si>
    <t>88</t>
  </si>
  <si>
    <t>TOTAL CAPITALURI PROPRII                                                        (rd.84+85-86+87-88)</t>
  </si>
  <si>
    <t>90</t>
  </si>
  <si>
    <t xml:space="preserve"> *) Conturi de repartizat după natura elementelor respective.</t>
  </si>
  <si>
    <t xml:space="preserve">    **) Solduri debitoare ale conturilor respective.</t>
  </si>
  <si>
    <t>Conducatorul institutiei</t>
  </si>
  <si>
    <t>Conducatorul compartimentului</t>
  </si>
  <si>
    <t>financiar-contabil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</si>
</sst>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1"/>
      <color indexed="8"/>
      <name val="Arial"/>
      <family val="2"/>
      <charset val="238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2" fillId="0" borderId="0"/>
  </cellStyleXfs>
  <cellXfs count="137">
    <xf numFmtId="0" fontId="0" fillId="0" borderId="0" xfId="0"/>
    <xf numFmtId="4" fontId="2" fillId="0" borderId="1" xfId="1" applyNumberFormat="1" applyFont="1" applyFill="1" applyBorder="1" applyProtection="1"/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left" indent="2"/>
    </xf>
    <xf numFmtId="0" fontId="2" fillId="0" borderId="1" xfId="1" applyFont="1" applyFill="1" applyBorder="1"/>
    <xf numFmtId="4" fontId="2" fillId="0" borderId="1" xfId="1" applyNumberFormat="1" applyFont="1" applyFill="1" applyBorder="1" applyAlignment="1" applyProtection="1"/>
    <xf numFmtId="0" fontId="2" fillId="0" borderId="1" xfId="2" applyNumberFormat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/>
    </xf>
    <xf numFmtId="0" fontId="3" fillId="2" borderId="1" xfId="3" applyNumberFormat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 applyProtection="1"/>
    <xf numFmtId="0" fontId="2" fillId="0" borderId="1" xfId="3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indent="3"/>
    </xf>
    <xf numFmtId="4" fontId="2" fillId="0" borderId="1" xfId="1" applyNumberFormat="1" applyFont="1" applyFill="1" applyBorder="1" applyProtection="1">
      <protection locked="0"/>
    </xf>
    <xf numFmtId="4" fontId="2" fillId="0" borderId="1" xfId="1" applyNumberFormat="1" applyFont="1" applyFill="1" applyBorder="1"/>
    <xf numFmtId="0" fontId="3" fillId="2" borderId="1" xfId="1" applyFont="1" applyFill="1" applyBorder="1"/>
    <xf numFmtId="0" fontId="2" fillId="0" borderId="1" xfId="1" applyFont="1" applyFill="1" applyBorder="1" applyAlignment="1">
      <alignment horizontal="left" wrapText="1" indent="2"/>
    </xf>
    <xf numFmtId="0" fontId="2" fillId="0" borderId="1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 wrapText="1" indent="3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vertical="center" wrapText="1"/>
    </xf>
    <xf numFmtId="0" fontId="3" fillId="2" borderId="1" xfId="1" applyNumberFormat="1" applyFont="1" applyFill="1" applyBorder="1" applyAlignment="1">
      <alignment horizontal="center" wrapText="1"/>
    </xf>
    <xf numFmtId="0" fontId="3" fillId="2" borderId="1" xfId="1" applyNumberFormat="1" applyFont="1" applyFill="1" applyBorder="1" applyAlignment="1">
      <alignment horizontal="center"/>
    </xf>
    <xf numFmtId="4" fontId="3" fillId="2" borderId="1" xfId="1" applyNumberFormat="1" applyFont="1" applyFill="1" applyBorder="1" applyProtection="1"/>
    <xf numFmtId="0" fontId="2" fillId="0" borderId="1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wrapText="1"/>
    </xf>
    <xf numFmtId="0" fontId="2" fillId="0" borderId="1" xfId="1" applyNumberFormat="1" applyFont="1" applyFill="1" applyBorder="1" applyAlignment="1">
      <alignment horizontal="left" indent="3"/>
    </xf>
    <xf numFmtId="0" fontId="3" fillId="2" borderId="1" xfId="1" applyFont="1" applyFill="1" applyBorder="1" applyAlignment="1">
      <alignment horizontal="center" vertical="center"/>
    </xf>
    <xf numFmtId="0" fontId="2" fillId="0" borderId="1" xfId="3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4" fontId="3" fillId="4" borderId="1" xfId="1" applyNumberFormat="1" applyFont="1" applyFill="1" applyBorder="1" applyAlignment="1" applyProtection="1"/>
    <xf numFmtId="4" fontId="5" fillId="3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0" fontId="0" fillId="0" borderId="0" xfId="0" applyNumberFormat="1" applyBorder="1" applyAlignment="1" applyProtection="1">
      <alignment vertical="center"/>
    </xf>
    <xf numFmtId="0" fontId="0" fillId="0" borderId="0" xfId="0" applyNumberFormat="1" applyAlignment="1">
      <alignment vertical="center"/>
    </xf>
    <xf numFmtId="0" fontId="7" fillId="0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vertical="center" wrapText="1"/>
    </xf>
    <xf numFmtId="0" fontId="0" fillId="0" borderId="0" xfId="0" applyNumberFormat="1" applyBorder="1" applyAlignment="1" applyProtection="1">
      <alignment horizontal="right" vertical="center"/>
    </xf>
    <xf numFmtId="0" fontId="0" fillId="0" borderId="0" xfId="0" applyNumberFormat="1" applyAlignment="1">
      <alignment horizontal="right" vertical="center"/>
    </xf>
    <xf numFmtId="0" fontId="3" fillId="0" borderId="0" xfId="0" applyNumberFormat="1" applyFont="1" applyFill="1" applyAlignment="1" applyProtection="1">
      <alignment horizontal="center" vertical="center"/>
      <protection locked="0"/>
    </xf>
    <xf numFmtId="14" fontId="2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NumberFormat="1" applyFill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0" fillId="0" borderId="9" xfId="4" applyNumberFormat="1" applyFont="1" applyFill="1" applyBorder="1" applyAlignment="1">
      <alignment horizontal="center" vertical="center" wrapText="1"/>
    </xf>
    <xf numFmtId="0" fontId="10" fillId="0" borderId="1" xfId="4" applyNumberFormat="1" applyFont="1" applyFill="1" applyBorder="1" applyAlignment="1">
      <alignment horizontal="left" vertical="center" wrapText="1"/>
    </xf>
    <xf numFmtId="0" fontId="10" fillId="0" borderId="1" xfId="4" applyNumberFormat="1" applyFont="1" applyFill="1" applyBorder="1" applyAlignment="1">
      <alignment horizontal="center" vertical="center" wrapText="1"/>
    </xf>
    <xf numFmtId="0" fontId="10" fillId="0" borderId="10" xfId="4" applyNumberFormat="1" applyFont="1" applyFill="1" applyBorder="1" applyAlignment="1">
      <alignment horizontal="center" vertical="center" wrapText="1"/>
    </xf>
    <xf numFmtId="0" fontId="0" fillId="0" borderId="7" xfId="0" applyNumberFormat="1" applyBorder="1" applyAlignment="1">
      <alignment vertical="center"/>
    </xf>
    <xf numFmtId="0" fontId="0" fillId="0" borderId="8" xfId="0" applyNumberForma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7" xfId="0" applyNumberFormat="1" applyBorder="1" applyAlignment="1">
      <alignment horizontal="right" vertical="center"/>
    </xf>
    <xf numFmtId="0" fontId="0" fillId="0" borderId="8" xfId="0" applyNumberFormat="1" applyBorder="1" applyAlignment="1">
      <alignment horizontal="right" vertical="center"/>
    </xf>
    <xf numFmtId="0" fontId="0" fillId="0" borderId="1" xfId="0" applyNumberFormat="1" applyBorder="1" applyAlignment="1">
      <alignment horizontal="right" vertical="center"/>
    </xf>
    <xf numFmtId="0" fontId="11" fillId="0" borderId="9" xfId="4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0" xfId="0" applyNumberFormat="1" applyFont="1" applyFill="1" applyBorder="1" applyAlignment="1" applyProtection="1">
      <alignment horizontal="right" vertical="center"/>
      <protection locked="0"/>
    </xf>
    <xf numFmtId="0" fontId="2" fillId="0" borderId="1" xfId="5" applyNumberFormat="1" applyFont="1" applyFill="1" applyBorder="1" applyAlignment="1">
      <alignment vertical="top" wrapText="1"/>
    </xf>
    <xf numFmtId="0" fontId="10" fillId="0" borderId="1" xfId="4" applyNumberFormat="1" applyFont="1" applyFill="1" applyBorder="1" applyAlignment="1" applyProtection="1">
      <alignment horizontal="right" vertical="center" wrapText="1"/>
    </xf>
    <xf numFmtId="0" fontId="10" fillId="0" borderId="10" xfId="4" applyNumberFormat="1" applyFont="1" applyFill="1" applyBorder="1" applyAlignment="1" applyProtection="1">
      <alignment horizontal="right" vertical="center" wrapText="1"/>
    </xf>
    <xf numFmtId="0" fontId="9" fillId="0" borderId="7" xfId="4" applyNumberFormat="1" applyFont="1" applyFill="1" applyBorder="1" applyAlignment="1">
      <alignment horizontal="right" vertical="center" wrapText="1"/>
    </xf>
    <xf numFmtId="0" fontId="9" fillId="0" borderId="8" xfId="4" applyNumberFormat="1" applyFont="1" applyFill="1" applyBorder="1" applyAlignment="1">
      <alignment horizontal="right" vertical="center" wrapText="1"/>
    </xf>
    <xf numFmtId="0" fontId="9" fillId="0" borderId="1" xfId="4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NumberFormat="1" applyFont="1" applyFill="1" applyBorder="1" applyAlignment="1" applyProtection="1">
      <alignment horizontal="center" vertical="center"/>
      <protection locked="0"/>
    </xf>
    <xf numFmtId="0" fontId="10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10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4" applyNumberFormat="1" applyFont="1" applyFill="1" applyBorder="1" applyAlignment="1" applyProtection="1">
      <alignment horizontal="right" vertical="center" wrapText="1"/>
      <protection locked="0"/>
    </xf>
    <xf numFmtId="0" fontId="10" fillId="0" borderId="10" xfId="4" applyNumberFormat="1" applyFont="1" applyFill="1" applyBorder="1" applyAlignment="1" applyProtection="1">
      <alignment horizontal="right" vertical="center" wrapText="1"/>
      <protection locked="0"/>
    </xf>
    <xf numFmtId="0" fontId="11" fillId="0" borderId="10" xfId="4" applyNumberFormat="1" applyFont="1" applyFill="1" applyBorder="1" applyAlignment="1" applyProtection="1">
      <alignment horizontal="right" wrapText="1"/>
      <protection locked="0"/>
    </xf>
    <xf numFmtId="0" fontId="0" fillId="0" borderId="7" xfId="0" applyNumberFormat="1" applyBorder="1" applyAlignment="1">
      <alignment horizontal="right" vertical="center" wrapText="1"/>
    </xf>
    <xf numFmtId="0" fontId="0" fillId="0" borderId="8" xfId="0" applyNumberFormat="1" applyBorder="1" applyAlignment="1">
      <alignment horizontal="right" vertical="center" wrapText="1"/>
    </xf>
    <xf numFmtId="0" fontId="0" fillId="0" borderId="1" xfId="0" applyNumberFormat="1" applyBorder="1" applyAlignment="1">
      <alignment horizontal="right" vertical="center" wrapText="1"/>
    </xf>
    <xf numFmtId="0" fontId="0" fillId="0" borderId="0" xfId="0" applyNumberFormat="1" applyAlignment="1">
      <alignment vertical="center" wrapText="1"/>
    </xf>
    <xf numFmtId="0" fontId="11" fillId="0" borderId="11" xfId="4" applyNumberFormat="1" applyFont="1" applyFill="1" applyBorder="1" applyAlignment="1">
      <alignment horizontal="center" vertical="center" wrapText="1"/>
    </xf>
    <xf numFmtId="0" fontId="3" fillId="0" borderId="2" xfId="5" applyNumberFormat="1" applyFont="1" applyFill="1" applyBorder="1" applyAlignment="1">
      <alignment vertical="top" wrapText="1"/>
    </xf>
    <xf numFmtId="0" fontId="10" fillId="0" borderId="2" xfId="4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12" xfId="0" applyNumberFormat="1" applyFont="1" applyFill="1" applyBorder="1" applyAlignment="1" applyProtection="1">
      <alignment horizontal="right" vertical="center"/>
      <protection locked="0"/>
    </xf>
    <xf numFmtId="0" fontId="11" fillId="0" borderId="13" xfId="4" applyNumberFormat="1" applyFont="1" applyFill="1" applyBorder="1" applyAlignment="1">
      <alignment horizontal="center" vertical="center" wrapText="1"/>
    </xf>
    <xf numFmtId="0" fontId="3" fillId="0" borderId="14" xfId="5" applyNumberFormat="1" applyFont="1" applyFill="1" applyBorder="1" applyAlignment="1">
      <alignment vertical="top" wrapText="1"/>
    </xf>
    <xf numFmtId="0" fontId="10" fillId="0" borderId="15" xfId="4" applyNumberFormat="1" applyFont="1" applyFill="1" applyBorder="1" applyAlignment="1">
      <alignment horizontal="center" vertical="center" wrapText="1"/>
    </xf>
    <xf numFmtId="0" fontId="10" fillId="0" borderId="15" xfId="4" applyNumberFormat="1" applyFont="1" applyFill="1" applyBorder="1" applyAlignment="1" applyProtection="1">
      <alignment horizontal="right" vertical="center" wrapText="1"/>
    </xf>
    <xf numFmtId="0" fontId="10" fillId="0" borderId="16" xfId="4" applyNumberFormat="1" applyFont="1" applyFill="1" applyBorder="1" applyAlignment="1" applyProtection="1">
      <alignment horizontal="right" vertical="center" wrapText="1"/>
    </xf>
    <xf numFmtId="0" fontId="9" fillId="0" borderId="0" xfId="4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Border="1" applyAlignment="1">
      <alignment vertical="top" wrapText="1"/>
    </xf>
    <xf numFmtId="0" fontId="10" fillId="0" borderId="0" xfId="4" applyNumberFormat="1" applyFont="1" applyFill="1" applyBorder="1" applyAlignment="1">
      <alignment horizontal="center" vertical="center" wrapText="1"/>
    </xf>
    <xf numFmtId="0" fontId="10" fillId="0" borderId="0" xfId="4" applyNumberFormat="1" applyFont="1" applyFill="1" applyBorder="1" applyAlignment="1">
      <alignment horizontal="right" vertical="center" wrapText="1"/>
    </xf>
    <xf numFmtId="0" fontId="9" fillId="0" borderId="0" xfId="4" applyNumberFormat="1" applyFont="1" applyFill="1" applyBorder="1" applyAlignment="1">
      <alignment horizontal="right" vertical="center" wrapText="1"/>
    </xf>
    <xf numFmtId="0" fontId="13" fillId="0" borderId="0" xfId="5" applyNumberFormat="1" applyFont="1" applyFill="1" applyAlignment="1">
      <alignment wrapText="1"/>
    </xf>
    <xf numFmtId="0" fontId="0" fillId="0" borderId="0" xfId="0" applyNumberFormat="1" applyFill="1" applyAlignment="1">
      <alignment vertical="center" wrapText="1"/>
    </xf>
    <xf numFmtId="0" fontId="14" fillId="0" borderId="0" xfId="4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Alignment="1" applyProtection="1">
      <alignment horizontal="left" vertical="center"/>
    </xf>
    <xf numFmtId="0" fontId="7" fillId="0" borderId="0" xfId="0" applyNumberFormat="1" applyFont="1" applyFill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Alignment="1" applyProtection="1">
      <alignment vertical="center" wrapText="1"/>
      <protection locked="0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 applyProtection="1">
      <alignment vertical="center" wrapText="1"/>
      <protection locked="0"/>
    </xf>
    <xf numFmtId="0" fontId="3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NumberFormat="1" applyFont="1" applyFill="1" applyAlignment="1" applyProtection="1">
      <alignment vertical="center"/>
      <protection locked="0"/>
    </xf>
    <xf numFmtId="0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NumberFormat="1" applyFill="1" applyAlignment="1" applyProtection="1">
      <alignment vertical="center"/>
      <protection locked="0"/>
    </xf>
    <xf numFmtId="0" fontId="2" fillId="0" borderId="0" xfId="0" applyNumberFormat="1" applyFont="1" applyFill="1" applyAlignment="1" applyProtection="1">
      <alignment vertical="center" wrapText="1"/>
      <protection locked="0"/>
    </xf>
    <xf numFmtId="0" fontId="3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Border="1" applyAlignment="1">
      <alignment vertical="center"/>
    </xf>
  </cellXfs>
  <cellStyles count="6">
    <cellStyle name="Normal" xfId="0" builtinId="0"/>
    <cellStyle name="Normal 5" xfId="5"/>
    <cellStyle name="Normal_AnexeDiana_copy_anexa 7 admin ctemp" xfId="1"/>
    <cellStyle name="Normal_AnexeDiana_copy_anexa 7 admin ctemp 2" xfId="3"/>
    <cellStyle name="Normal_AnexeDiana_copy_anexa 7 admin ctemp 3" xfId="2"/>
    <cellStyle name="Normal_BILAN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0"/>
  <sheetViews>
    <sheetView zoomScale="70" zoomScaleNormal="70" workbookViewId="0">
      <selection activeCell="L14" sqref="L14"/>
    </sheetView>
  </sheetViews>
  <sheetFormatPr defaultRowHeight="15"/>
  <cols>
    <col min="1" max="1" width="37.140625" customWidth="1"/>
    <col min="2" max="2" width="13.85546875" customWidth="1"/>
    <col min="3" max="3" width="18.5703125" customWidth="1"/>
  </cols>
  <sheetData>
    <row r="1" spans="1:3">
      <c r="A1" t="s">
        <v>143</v>
      </c>
    </row>
    <row r="3" spans="1:3">
      <c r="A3" s="37" t="s">
        <v>0</v>
      </c>
      <c r="B3" s="37" t="s">
        <v>140</v>
      </c>
      <c r="C3" s="39" t="s">
        <v>144</v>
      </c>
    </row>
    <row r="4" spans="1:3">
      <c r="A4" s="2" t="s">
        <v>1</v>
      </c>
      <c r="B4" s="2" t="s">
        <v>2</v>
      </c>
      <c r="C4" s="35">
        <v>1</v>
      </c>
    </row>
    <row r="5" spans="1:3">
      <c r="A5" s="3" t="s">
        <v>3</v>
      </c>
      <c r="B5" s="4"/>
      <c r="C5" s="5">
        <f>C6+C73+C83</f>
        <v>2534570.67</v>
      </c>
    </row>
    <row r="6" spans="1:3" ht="38.25">
      <c r="A6" s="6" t="s">
        <v>4</v>
      </c>
      <c r="B6" s="7" t="s">
        <v>5</v>
      </c>
      <c r="C6" s="5">
        <f>C7+C26+C57+C70</f>
        <v>2521676.2199999997</v>
      </c>
    </row>
    <row r="7" spans="1:3" ht="25.5">
      <c r="A7" s="8" t="s">
        <v>6</v>
      </c>
      <c r="B7" s="9">
        <v>10</v>
      </c>
      <c r="C7" s="10">
        <f t="shared" ref="C7" si="0">C8+C17+C19</f>
        <v>2269053</v>
      </c>
    </row>
    <row r="8" spans="1:3">
      <c r="A8" s="11" t="s">
        <v>7</v>
      </c>
      <c r="B8" s="2">
        <v>10.01</v>
      </c>
      <c r="C8" s="1">
        <f t="shared" ref="C8" si="1">SUM(C9:C16)</f>
        <v>2178669</v>
      </c>
    </row>
    <row r="9" spans="1:3">
      <c r="A9" s="12" t="s">
        <v>8</v>
      </c>
      <c r="B9" s="2" t="s">
        <v>9</v>
      </c>
      <c r="C9" s="13">
        <v>1879202</v>
      </c>
    </row>
    <row r="10" spans="1:3">
      <c r="A10" s="12" t="s">
        <v>10</v>
      </c>
      <c r="B10" s="2" t="s">
        <v>11</v>
      </c>
      <c r="C10" s="13">
        <v>201396</v>
      </c>
    </row>
    <row r="11" spans="1:3">
      <c r="A11" s="12" t="s">
        <v>142</v>
      </c>
      <c r="B11" s="2" t="s">
        <v>141</v>
      </c>
      <c r="C11" s="13"/>
    </row>
    <row r="12" spans="1:3">
      <c r="A12" s="12" t="s">
        <v>12</v>
      </c>
      <c r="B12" s="2" t="s">
        <v>13</v>
      </c>
      <c r="C12" s="13"/>
    </row>
    <row r="13" spans="1:3">
      <c r="A13" s="12" t="s">
        <v>14</v>
      </c>
      <c r="B13" s="2" t="s">
        <v>15</v>
      </c>
      <c r="C13" s="13"/>
    </row>
    <row r="14" spans="1:3">
      <c r="A14" s="12" t="s">
        <v>16</v>
      </c>
      <c r="B14" s="2" t="s">
        <v>17</v>
      </c>
      <c r="C14" s="13"/>
    </row>
    <row r="15" spans="1:3">
      <c r="A15" s="12" t="s">
        <v>18</v>
      </c>
      <c r="B15" s="2" t="s">
        <v>19</v>
      </c>
      <c r="C15" s="13">
        <v>98071</v>
      </c>
    </row>
    <row r="16" spans="1:3">
      <c r="A16" s="12" t="s">
        <v>20</v>
      </c>
      <c r="B16" s="2" t="s">
        <v>21</v>
      </c>
      <c r="C16" s="13"/>
    </row>
    <row r="17" spans="1:3">
      <c r="A17" s="3" t="s">
        <v>22</v>
      </c>
      <c r="B17" s="2">
        <v>10.02</v>
      </c>
      <c r="C17" s="14">
        <f>C18</f>
        <v>41400</v>
      </c>
    </row>
    <row r="18" spans="1:3">
      <c r="A18" s="12" t="s">
        <v>23</v>
      </c>
      <c r="B18" s="2" t="s">
        <v>24</v>
      </c>
      <c r="C18" s="13">
        <v>41400</v>
      </c>
    </row>
    <row r="19" spans="1:3">
      <c r="A19" s="3" t="s">
        <v>25</v>
      </c>
      <c r="B19" s="2">
        <v>10.029999999999999</v>
      </c>
      <c r="C19" s="14">
        <f t="shared" ref="C19" si="2">SUM(C20:C25)</f>
        <v>48984</v>
      </c>
    </row>
    <row r="20" spans="1:3">
      <c r="A20" s="12" t="s">
        <v>26</v>
      </c>
      <c r="B20" s="2" t="s">
        <v>27</v>
      </c>
      <c r="C20" s="13"/>
    </row>
    <row r="21" spans="1:3">
      <c r="A21" s="12" t="s">
        <v>28</v>
      </c>
      <c r="B21" s="2" t="s">
        <v>29</v>
      </c>
      <c r="C21" s="13"/>
    </row>
    <row r="22" spans="1:3">
      <c r="A22" s="12" t="s">
        <v>30</v>
      </c>
      <c r="B22" s="2" t="s">
        <v>31</v>
      </c>
      <c r="C22" s="13"/>
    </row>
    <row r="23" spans="1:3">
      <c r="A23" s="12" t="s">
        <v>32</v>
      </c>
      <c r="B23" s="2" t="s">
        <v>33</v>
      </c>
      <c r="C23" s="13"/>
    </row>
    <row r="24" spans="1:3">
      <c r="A24" s="12" t="s">
        <v>34</v>
      </c>
      <c r="B24" s="2" t="s">
        <v>35</v>
      </c>
      <c r="C24" s="13"/>
    </row>
    <row r="25" spans="1:3">
      <c r="A25" s="12" t="s">
        <v>36</v>
      </c>
      <c r="B25" s="2" t="s">
        <v>37</v>
      </c>
      <c r="C25" s="13">
        <v>48984</v>
      </c>
    </row>
    <row r="26" spans="1:3">
      <c r="A26" s="15" t="s">
        <v>38</v>
      </c>
      <c r="B26" s="9">
        <v>20</v>
      </c>
      <c r="C26" s="10">
        <f>C27+C42+C45+C48+C50+C38</f>
        <v>252623.21999999997</v>
      </c>
    </row>
    <row r="27" spans="1:3">
      <c r="A27" s="3" t="s">
        <v>39</v>
      </c>
      <c r="B27" s="2">
        <v>20.010000000000002</v>
      </c>
      <c r="C27" s="14">
        <f>SUM(C28:C37)</f>
        <v>221243.18</v>
      </c>
    </row>
    <row r="28" spans="1:3">
      <c r="A28" s="12" t="s">
        <v>40</v>
      </c>
      <c r="B28" s="2" t="s">
        <v>41</v>
      </c>
      <c r="C28" s="13">
        <v>6298.36</v>
      </c>
    </row>
    <row r="29" spans="1:3">
      <c r="A29" s="12" t="s">
        <v>42</v>
      </c>
      <c r="B29" s="2" t="s">
        <v>43</v>
      </c>
      <c r="C29" s="13"/>
    </row>
    <row r="30" spans="1:3">
      <c r="A30" s="12" t="s">
        <v>44</v>
      </c>
      <c r="B30" s="2" t="s">
        <v>45</v>
      </c>
      <c r="C30" s="13">
        <v>55247.22</v>
      </c>
    </row>
    <row r="31" spans="1:3">
      <c r="A31" s="12" t="s">
        <v>46</v>
      </c>
      <c r="B31" s="2" t="s">
        <v>47</v>
      </c>
      <c r="C31" s="13">
        <v>2625</v>
      </c>
    </row>
    <row r="32" spans="1:3">
      <c r="A32" s="12" t="s">
        <v>48</v>
      </c>
      <c r="B32" s="2" t="s">
        <v>49</v>
      </c>
      <c r="C32" s="13">
        <v>9680</v>
      </c>
    </row>
    <row r="33" spans="1:3">
      <c r="A33" s="12" t="s">
        <v>50</v>
      </c>
      <c r="B33" s="2" t="s">
        <v>51</v>
      </c>
      <c r="C33" s="13">
        <v>2996.09</v>
      </c>
    </row>
    <row r="34" spans="1:3">
      <c r="A34" s="12" t="s">
        <v>52</v>
      </c>
      <c r="B34" s="2" t="s">
        <v>53</v>
      </c>
      <c r="C34" s="13"/>
    </row>
    <row r="35" spans="1:3">
      <c r="A35" s="12" t="s">
        <v>54</v>
      </c>
      <c r="B35" s="2" t="s">
        <v>55</v>
      </c>
      <c r="C35" s="13">
        <v>16451</v>
      </c>
    </row>
    <row r="36" spans="1:3">
      <c r="A36" s="12" t="s">
        <v>56</v>
      </c>
      <c r="B36" s="2" t="s">
        <v>57</v>
      </c>
      <c r="C36" s="13">
        <v>18955.509999999998</v>
      </c>
    </row>
    <row r="37" spans="1:3">
      <c r="A37" s="12" t="s">
        <v>58</v>
      </c>
      <c r="B37" s="2" t="s">
        <v>59</v>
      </c>
      <c r="C37" s="13">
        <v>108990</v>
      </c>
    </row>
    <row r="38" spans="1:3">
      <c r="A38" s="3" t="s">
        <v>60</v>
      </c>
      <c r="B38" s="2">
        <v>20.02</v>
      </c>
      <c r="C38" s="13">
        <v>16099.65</v>
      </c>
    </row>
    <row r="39" spans="1:3">
      <c r="A39" s="3" t="s">
        <v>61</v>
      </c>
      <c r="B39" s="2">
        <v>20.05</v>
      </c>
      <c r="C39" s="14">
        <f t="shared" ref="C39" si="3">SUM(C40:C41)</f>
        <v>0</v>
      </c>
    </row>
    <row r="40" spans="1:3">
      <c r="A40" s="12" t="s">
        <v>62</v>
      </c>
      <c r="B40" s="2" t="s">
        <v>63</v>
      </c>
      <c r="C40" s="13"/>
    </row>
    <row r="41" spans="1:3">
      <c r="A41" s="12" t="s">
        <v>64</v>
      </c>
      <c r="B41" s="2" t="s">
        <v>65</v>
      </c>
      <c r="C41" s="13"/>
    </row>
    <row r="42" spans="1:3">
      <c r="A42" s="3" t="s">
        <v>66</v>
      </c>
      <c r="B42" s="2">
        <v>20.059999999999999</v>
      </c>
      <c r="C42" s="14">
        <f t="shared" ref="C42" si="4">SUM(C43:C44)</f>
        <v>3058</v>
      </c>
    </row>
    <row r="43" spans="1:3">
      <c r="A43" s="12" t="s">
        <v>67</v>
      </c>
      <c r="B43" s="2" t="s">
        <v>68</v>
      </c>
      <c r="C43" s="13">
        <v>3058</v>
      </c>
    </row>
    <row r="44" spans="1:3">
      <c r="A44" s="12" t="s">
        <v>69</v>
      </c>
      <c r="B44" s="2" t="s">
        <v>70</v>
      </c>
      <c r="C44" s="13"/>
    </row>
    <row r="45" spans="1:3">
      <c r="A45" s="3" t="s">
        <v>71</v>
      </c>
      <c r="B45" s="2">
        <v>20.11</v>
      </c>
      <c r="C45" s="13">
        <v>546.78</v>
      </c>
    </row>
    <row r="46" spans="1:3">
      <c r="A46" s="3" t="s">
        <v>72</v>
      </c>
      <c r="B46" s="2">
        <v>20.12</v>
      </c>
      <c r="C46" s="13"/>
    </row>
    <row r="47" spans="1:3">
      <c r="A47" s="3" t="s">
        <v>73</v>
      </c>
      <c r="B47" s="2">
        <v>20.13</v>
      </c>
      <c r="C47" s="13"/>
    </row>
    <row r="48" spans="1:3">
      <c r="A48" s="3" t="s">
        <v>74</v>
      </c>
      <c r="B48" s="2">
        <v>20.14</v>
      </c>
      <c r="C48" s="13">
        <v>2298.87</v>
      </c>
    </row>
    <row r="49" spans="1:3" ht="51.75">
      <c r="A49" s="16" t="s">
        <v>75</v>
      </c>
      <c r="B49" s="17">
        <v>20.25</v>
      </c>
      <c r="C49" s="13"/>
    </row>
    <row r="50" spans="1:3">
      <c r="A50" s="3" t="s">
        <v>76</v>
      </c>
      <c r="B50" s="7" t="s">
        <v>77</v>
      </c>
      <c r="C50" s="14">
        <f t="shared" ref="C50" si="5">SUM(C51:C56)</f>
        <v>9376.74</v>
      </c>
    </row>
    <row r="51" spans="1:3">
      <c r="A51" s="12" t="s">
        <v>78</v>
      </c>
      <c r="B51" s="2" t="s">
        <v>79</v>
      </c>
      <c r="C51" s="13"/>
    </row>
    <row r="52" spans="1:3">
      <c r="A52" s="12" t="s">
        <v>80</v>
      </c>
      <c r="B52" s="2" t="s">
        <v>81</v>
      </c>
      <c r="C52" s="13"/>
    </row>
    <row r="53" spans="1:3">
      <c r="A53" s="12" t="s">
        <v>82</v>
      </c>
      <c r="B53" s="2" t="s">
        <v>83</v>
      </c>
      <c r="C53" s="13">
        <v>2750</v>
      </c>
    </row>
    <row r="54" spans="1:3">
      <c r="A54" s="12" t="s">
        <v>84</v>
      </c>
      <c r="B54" s="2" t="s">
        <v>85</v>
      </c>
      <c r="C54" s="13">
        <v>6226</v>
      </c>
    </row>
    <row r="55" spans="1:3">
      <c r="A55" s="12" t="s">
        <v>86</v>
      </c>
      <c r="B55" s="2" t="s">
        <v>87</v>
      </c>
      <c r="C55" s="13"/>
    </row>
    <row r="56" spans="1:3">
      <c r="A56" s="12" t="s">
        <v>88</v>
      </c>
      <c r="B56" s="2" t="s">
        <v>89</v>
      </c>
      <c r="C56" s="13">
        <v>400.74</v>
      </c>
    </row>
    <row r="57" spans="1:3" ht="39">
      <c r="A57" s="25" t="s">
        <v>90</v>
      </c>
      <c r="B57" s="26">
        <v>58</v>
      </c>
      <c r="C57" s="27">
        <f>C58+C62+C66</f>
        <v>0</v>
      </c>
    </row>
    <row r="58" spans="1:3">
      <c r="A58" s="28" t="s">
        <v>91</v>
      </c>
      <c r="B58" s="21" t="s">
        <v>92</v>
      </c>
      <c r="C58" s="1">
        <f t="shared" ref="C58" si="6">SUM(C59:C61)</f>
        <v>0</v>
      </c>
    </row>
    <row r="59" spans="1:3">
      <c r="A59" s="23" t="s">
        <v>93</v>
      </c>
      <c r="B59" s="21" t="s">
        <v>94</v>
      </c>
      <c r="C59" s="13"/>
    </row>
    <row r="60" spans="1:3">
      <c r="A60" s="23" t="s">
        <v>95</v>
      </c>
      <c r="B60" s="21" t="s">
        <v>96</v>
      </c>
      <c r="C60" s="13"/>
    </row>
    <row r="61" spans="1:3">
      <c r="A61" s="23" t="s">
        <v>97</v>
      </c>
      <c r="B61" s="21" t="s">
        <v>98</v>
      </c>
      <c r="C61" s="13"/>
    </row>
    <row r="62" spans="1:3" ht="25.5">
      <c r="A62" s="28" t="s">
        <v>99</v>
      </c>
      <c r="B62" s="21" t="s">
        <v>100</v>
      </c>
      <c r="C62" s="1">
        <f t="shared" ref="C62" si="7">SUM(C63:C65)</f>
        <v>0</v>
      </c>
    </row>
    <row r="63" spans="1:3">
      <c r="A63" s="23" t="s">
        <v>93</v>
      </c>
      <c r="B63" s="21" t="s">
        <v>101</v>
      </c>
      <c r="C63" s="13"/>
    </row>
    <row r="64" spans="1:3">
      <c r="A64" s="23" t="s">
        <v>95</v>
      </c>
      <c r="B64" s="21" t="s">
        <v>102</v>
      </c>
      <c r="C64" s="13"/>
    </row>
    <row r="65" spans="1:3">
      <c r="A65" s="23" t="s">
        <v>97</v>
      </c>
      <c r="B65" s="21" t="s">
        <v>103</v>
      </c>
      <c r="C65" s="13"/>
    </row>
    <row r="66" spans="1:3">
      <c r="A66" s="23" t="s">
        <v>104</v>
      </c>
      <c r="B66" s="21" t="s">
        <v>105</v>
      </c>
      <c r="C66" s="1">
        <f t="shared" ref="C66" si="8">SUM(C67:C69)</f>
        <v>0</v>
      </c>
    </row>
    <row r="67" spans="1:3">
      <c r="A67" s="23" t="s">
        <v>93</v>
      </c>
      <c r="B67" s="21" t="s">
        <v>106</v>
      </c>
      <c r="C67" s="13"/>
    </row>
    <row r="68" spans="1:3">
      <c r="A68" s="23" t="s">
        <v>95</v>
      </c>
      <c r="B68" s="21" t="s">
        <v>107</v>
      </c>
      <c r="C68" s="13"/>
    </row>
    <row r="69" spans="1:3">
      <c r="A69" s="23" t="s">
        <v>97</v>
      </c>
      <c r="B69" s="21" t="s">
        <v>108</v>
      </c>
      <c r="C69" s="13"/>
    </row>
    <row r="70" spans="1:3">
      <c r="A70" s="15" t="s">
        <v>109</v>
      </c>
      <c r="B70" s="9">
        <v>59</v>
      </c>
      <c r="C70" s="10">
        <f>SUM(C71+C72)</f>
        <v>0</v>
      </c>
    </row>
    <row r="71" spans="1:3">
      <c r="A71" s="12" t="s">
        <v>110</v>
      </c>
      <c r="B71" s="2">
        <v>59.17</v>
      </c>
      <c r="C71" s="13"/>
    </row>
    <row r="72" spans="1:3" ht="26.25">
      <c r="A72" s="18" t="s">
        <v>111</v>
      </c>
      <c r="B72" s="19">
        <v>59.4</v>
      </c>
      <c r="C72" s="13"/>
    </row>
    <row r="73" spans="1:3">
      <c r="A73" s="4" t="s">
        <v>112</v>
      </c>
      <c r="B73" s="2">
        <v>70</v>
      </c>
      <c r="C73" s="5">
        <f>C74</f>
        <v>13155.45</v>
      </c>
    </row>
    <row r="74" spans="1:3" ht="26.25">
      <c r="A74" s="29" t="s">
        <v>113</v>
      </c>
      <c r="B74" s="9">
        <v>71</v>
      </c>
      <c r="C74" s="38">
        <f>C75+C80+C82</f>
        <v>13155.45</v>
      </c>
    </row>
    <row r="75" spans="1:3">
      <c r="A75" s="3" t="s">
        <v>114</v>
      </c>
      <c r="B75" s="2">
        <v>71.010000000000005</v>
      </c>
      <c r="C75" s="13">
        <f>C76+C77+C78+C79</f>
        <v>13155.45</v>
      </c>
    </row>
    <row r="76" spans="1:3">
      <c r="A76" s="12" t="s">
        <v>115</v>
      </c>
      <c r="B76" s="2" t="s">
        <v>116</v>
      </c>
      <c r="C76" s="13"/>
    </row>
    <row r="77" spans="1:3">
      <c r="A77" s="12" t="s">
        <v>117</v>
      </c>
      <c r="B77" s="2" t="s">
        <v>118</v>
      </c>
      <c r="C77" s="13"/>
    </row>
    <row r="78" spans="1:3">
      <c r="A78" s="12" t="s">
        <v>119</v>
      </c>
      <c r="B78" s="2" t="s">
        <v>120</v>
      </c>
      <c r="C78" s="13">
        <v>13155.45</v>
      </c>
    </row>
    <row r="79" spans="1:3">
      <c r="A79" s="12" t="s">
        <v>121</v>
      </c>
      <c r="B79" s="2" t="s">
        <v>122</v>
      </c>
      <c r="C79" s="13"/>
    </row>
    <row r="80" spans="1:3">
      <c r="A80" s="12" t="s">
        <v>123</v>
      </c>
      <c r="B80" s="2">
        <v>71.02</v>
      </c>
      <c r="C80" s="13">
        <f>C81</f>
        <v>0</v>
      </c>
    </row>
    <row r="81" spans="1:3">
      <c r="A81" s="12" t="s">
        <v>124</v>
      </c>
      <c r="B81" s="2" t="s">
        <v>125</v>
      </c>
      <c r="C81" s="13"/>
    </row>
    <row r="82" spans="1:3">
      <c r="A82" s="30" t="s">
        <v>126</v>
      </c>
      <c r="B82" s="2">
        <v>71.03</v>
      </c>
      <c r="C82" s="13"/>
    </row>
    <row r="83" spans="1:3" ht="39">
      <c r="A83" s="20" t="s">
        <v>127</v>
      </c>
      <c r="B83" s="2">
        <v>84</v>
      </c>
      <c r="C83" s="5">
        <f>C84</f>
        <v>-261</v>
      </c>
    </row>
    <row r="84" spans="1:3" ht="39">
      <c r="A84" s="22" t="s">
        <v>128</v>
      </c>
      <c r="B84" s="31">
        <v>85</v>
      </c>
      <c r="C84" s="27">
        <f>C85</f>
        <v>-261</v>
      </c>
    </row>
    <row r="85" spans="1:3">
      <c r="A85" s="12" t="s">
        <v>129</v>
      </c>
      <c r="B85" s="2">
        <v>85.01</v>
      </c>
      <c r="C85" s="13">
        <f>C86+C87+C88+C89+C90</f>
        <v>-261</v>
      </c>
    </row>
    <row r="86" spans="1:3" ht="38.25">
      <c r="A86" s="24" t="s">
        <v>130</v>
      </c>
      <c r="B86" s="32" t="s">
        <v>131</v>
      </c>
      <c r="C86" s="13"/>
    </row>
    <row r="87" spans="1:3" ht="38.25">
      <c r="A87" s="24" t="s">
        <v>132</v>
      </c>
      <c r="B87" s="32" t="s">
        <v>133</v>
      </c>
      <c r="C87" s="13"/>
    </row>
    <row r="88" spans="1:3" ht="38.25">
      <c r="A88" s="24" t="s">
        <v>134</v>
      </c>
      <c r="B88" s="32" t="s">
        <v>135</v>
      </c>
      <c r="C88" s="13">
        <v>-261</v>
      </c>
    </row>
    <row r="89" spans="1:3" ht="51.75">
      <c r="A89" s="33" t="s">
        <v>136</v>
      </c>
      <c r="B89" s="36" t="s">
        <v>137</v>
      </c>
      <c r="C89" s="13"/>
    </row>
    <row r="90" spans="1:3" ht="39">
      <c r="A90" s="34" t="s">
        <v>138</v>
      </c>
      <c r="B90" s="36" t="s">
        <v>139</v>
      </c>
      <c r="C90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93"/>
  <sheetViews>
    <sheetView tabSelected="1" workbookViewId="0">
      <selection activeCell="F14" sqref="F14"/>
    </sheetView>
  </sheetViews>
  <sheetFormatPr defaultColWidth="0" defaultRowHeight="15"/>
  <cols>
    <col min="1" max="1" width="6.28515625" style="127" customWidth="1"/>
    <col min="2" max="2" width="60.5703125" style="121" customWidth="1"/>
    <col min="3" max="3" width="7.42578125" style="134" customWidth="1"/>
    <col min="4" max="4" width="15.140625" style="135" customWidth="1"/>
    <col min="5" max="5" width="15.7109375" style="136" customWidth="1"/>
    <col min="6" max="6" width="22" style="78" customWidth="1"/>
    <col min="7" max="16384" width="0" style="45" hidden="1"/>
  </cols>
  <sheetData>
    <row r="1" spans="1:256">
      <c r="A1" s="40" t="s">
        <v>143</v>
      </c>
      <c r="B1" s="40"/>
      <c r="C1" s="41"/>
      <c r="D1" s="42"/>
      <c r="E1" s="43"/>
      <c r="F1" s="44"/>
    </row>
    <row r="2" spans="1:256">
      <c r="A2" s="46"/>
      <c r="B2" s="46"/>
      <c r="C2" s="41"/>
      <c r="D2" s="42"/>
      <c r="E2" s="47" t="s">
        <v>145</v>
      </c>
      <c r="F2" s="44"/>
    </row>
    <row r="3" spans="1:256">
      <c r="A3" s="48"/>
      <c r="B3" s="48"/>
      <c r="C3" s="41"/>
      <c r="D3" s="42"/>
      <c r="E3" s="43"/>
      <c r="F3" s="44"/>
    </row>
    <row r="4" spans="1:256">
      <c r="A4" s="49"/>
      <c r="B4" s="50"/>
      <c r="C4" s="41"/>
      <c r="D4" s="42"/>
      <c r="E4" s="43"/>
      <c r="F4" s="44"/>
    </row>
    <row r="5" spans="1:256">
      <c r="A5" s="49"/>
      <c r="B5" s="50"/>
      <c r="C5" s="41"/>
      <c r="D5" s="42"/>
      <c r="E5" s="47"/>
      <c r="F5" s="51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  <c r="IV5" s="52"/>
    </row>
    <row r="6" spans="1:256">
      <c r="A6" s="53" t="s">
        <v>146</v>
      </c>
      <c r="B6" s="53"/>
      <c r="C6" s="53"/>
      <c r="D6" s="53"/>
      <c r="E6" s="53"/>
      <c r="F6" s="44"/>
    </row>
    <row r="7" spans="1:256">
      <c r="A7" s="54"/>
      <c r="B7" s="55"/>
      <c r="C7" s="55"/>
      <c r="D7" s="55"/>
      <c r="E7" s="55"/>
      <c r="F7" s="44"/>
    </row>
    <row r="8" spans="1:256" ht="15.75" thickBot="1">
      <c r="A8" s="56" t="s">
        <v>147</v>
      </c>
      <c r="B8" s="50"/>
      <c r="C8" s="41"/>
      <c r="D8" s="42"/>
      <c r="E8" s="57" t="s">
        <v>148</v>
      </c>
      <c r="F8" s="58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  <c r="IR8" s="59"/>
      <c r="IS8" s="59"/>
      <c r="IT8" s="59"/>
      <c r="IU8" s="59"/>
      <c r="IV8" s="59"/>
    </row>
    <row r="9" spans="1:256" s="66" customFormat="1" ht="38.25">
      <c r="A9" s="60" t="s">
        <v>149</v>
      </c>
      <c r="B9" s="61" t="s">
        <v>150</v>
      </c>
      <c r="C9" s="61" t="s">
        <v>151</v>
      </c>
      <c r="D9" s="61" t="s">
        <v>152</v>
      </c>
      <c r="E9" s="62" t="s">
        <v>153</v>
      </c>
      <c r="F9" s="63"/>
      <c r="G9" s="64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  <c r="IU9" s="65"/>
      <c r="IV9" s="65"/>
    </row>
    <row r="10" spans="1:256" s="59" customFormat="1">
      <c r="A10" s="67" t="s">
        <v>1</v>
      </c>
      <c r="B10" s="68" t="s">
        <v>2</v>
      </c>
      <c r="C10" s="69" t="s">
        <v>154</v>
      </c>
      <c r="D10" s="69">
        <v>1</v>
      </c>
      <c r="E10" s="70">
        <v>2</v>
      </c>
      <c r="F10" s="71"/>
      <c r="G10" s="72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  <c r="IU10" s="73"/>
      <c r="IV10" s="73"/>
    </row>
    <row r="11" spans="1:256">
      <c r="A11" s="74" t="s">
        <v>155</v>
      </c>
      <c r="B11" s="75" t="s">
        <v>156</v>
      </c>
      <c r="C11" s="76" t="s">
        <v>5</v>
      </c>
      <c r="D11" s="76" t="s">
        <v>157</v>
      </c>
      <c r="E11" s="77" t="s">
        <v>157</v>
      </c>
      <c r="G11" s="79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  <c r="IV11" s="80"/>
    </row>
    <row r="12" spans="1:256">
      <c r="A12" s="74" t="s">
        <v>158</v>
      </c>
      <c r="B12" s="75" t="s">
        <v>159</v>
      </c>
      <c r="C12" s="76" t="s">
        <v>160</v>
      </c>
      <c r="D12" s="76" t="s">
        <v>157</v>
      </c>
      <c r="E12" s="77" t="s">
        <v>157</v>
      </c>
      <c r="F12" s="81"/>
      <c r="G12" s="82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  <c r="IR12" s="83"/>
      <c r="IS12" s="83"/>
      <c r="IT12" s="83"/>
      <c r="IU12" s="83"/>
      <c r="IV12" s="83"/>
    </row>
    <row r="13" spans="1:256" ht="38.25">
      <c r="A13" s="84" t="s">
        <v>161</v>
      </c>
      <c r="B13" s="85" t="s">
        <v>162</v>
      </c>
      <c r="C13" s="76" t="s">
        <v>163</v>
      </c>
      <c r="D13" s="86">
        <v>18600</v>
      </c>
      <c r="E13" s="87">
        <v>18600</v>
      </c>
      <c r="F13" s="81"/>
      <c r="G13" s="82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  <c r="IR13" s="83"/>
      <c r="IS13" s="83"/>
      <c r="IT13" s="83"/>
      <c r="IU13" s="83"/>
      <c r="IV13" s="83"/>
    </row>
    <row r="14" spans="1:256" ht="51">
      <c r="A14" s="84" t="s">
        <v>164</v>
      </c>
      <c r="B14" s="85" t="s">
        <v>165</v>
      </c>
      <c r="C14" s="76" t="s">
        <v>166</v>
      </c>
      <c r="D14" s="86">
        <v>273495</v>
      </c>
      <c r="E14" s="87">
        <v>231026</v>
      </c>
      <c r="F14" s="81"/>
      <c r="G14" s="82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  <c r="IR14" s="83"/>
      <c r="IS14" s="83"/>
      <c r="IT14" s="83"/>
      <c r="IU14" s="83"/>
      <c r="IV14" s="83"/>
    </row>
    <row r="15" spans="1:256" ht="38.25">
      <c r="A15" s="84" t="s">
        <v>167</v>
      </c>
      <c r="B15" s="85" t="s">
        <v>168</v>
      </c>
      <c r="C15" s="76" t="s">
        <v>169</v>
      </c>
      <c r="D15" s="86">
        <v>3328000</v>
      </c>
      <c r="E15" s="87">
        <v>1703380</v>
      </c>
      <c r="F15" s="81"/>
      <c r="G15" s="82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  <c r="IR15" s="83"/>
      <c r="IS15" s="83"/>
      <c r="IT15" s="83"/>
      <c r="IU15" s="83"/>
      <c r="IV15" s="83"/>
    </row>
    <row r="16" spans="1:256" ht="25.5">
      <c r="A16" s="84" t="s">
        <v>170</v>
      </c>
      <c r="B16" s="85" t="s">
        <v>171</v>
      </c>
      <c r="C16" s="76" t="s">
        <v>172</v>
      </c>
      <c r="D16" s="86"/>
      <c r="E16" s="87"/>
      <c r="F16" s="81"/>
      <c r="G16" s="82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  <c r="IR16" s="83"/>
      <c r="IS16" s="83"/>
      <c r="IT16" s="83"/>
      <c r="IU16" s="83"/>
      <c r="IV16" s="83"/>
    </row>
    <row r="17" spans="1:256" ht="63.75">
      <c r="A17" s="84" t="s">
        <v>173</v>
      </c>
      <c r="B17" s="85" t="s">
        <v>174</v>
      </c>
      <c r="C17" s="76" t="s">
        <v>175</v>
      </c>
      <c r="D17" s="86"/>
      <c r="E17" s="87"/>
      <c r="F17" s="81"/>
      <c r="G17" s="82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  <c r="IR17" s="83"/>
      <c r="IS17" s="83"/>
      <c r="IT17" s="83"/>
      <c r="IU17" s="83"/>
      <c r="IV17" s="83"/>
    </row>
    <row r="18" spans="1:256" ht="25.5">
      <c r="A18" s="84"/>
      <c r="B18" s="88" t="s">
        <v>176</v>
      </c>
      <c r="C18" s="76" t="s">
        <v>177</v>
      </c>
      <c r="D18" s="86"/>
      <c r="E18" s="87"/>
      <c r="F18" s="81"/>
      <c r="G18" s="82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  <c r="IR18" s="83"/>
      <c r="IS18" s="83"/>
      <c r="IT18" s="83"/>
      <c r="IU18" s="83"/>
      <c r="IV18" s="83"/>
    </row>
    <row r="19" spans="1:256" ht="51">
      <c r="A19" s="84" t="s">
        <v>178</v>
      </c>
      <c r="B19" s="85" t="s">
        <v>179</v>
      </c>
      <c r="C19" s="76" t="s">
        <v>180</v>
      </c>
      <c r="D19" s="86"/>
      <c r="E19" s="87"/>
      <c r="F19" s="81"/>
      <c r="G19" s="82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  <c r="IR19" s="83"/>
      <c r="IS19" s="83"/>
      <c r="IT19" s="83"/>
      <c r="IU19" s="83"/>
      <c r="IV19" s="83"/>
    </row>
    <row r="20" spans="1:256" ht="38.25">
      <c r="A20" s="84"/>
      <c r="B20" s="88" t="s">
        <v>181</v>
      </c>
      <c r="C20" s="76" t="s">
        <v>182</v>
      </c>
      <c r="D20" s="86"/>
      <c r="E20" s="87"/>
      <c r="F20" s="81"/>
      <c r="G20" s="82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  <c r="IR20" s="83"/>
      <c r="IS20" s="83"/>
      <c r="IT20" s="83"/>
      <c r="IU20" s="83"/>
      <c r="IV20" s="83"/>
    </row>
    <row r="21" spans="1:256" ht="25.5">
      <c r="A21" s="84" t="s">
        <v>183</v>
      </c>
      <c r="B21" s="85" t="s">
        <v>184</v>
      </c>
      <c r="C21" s="76" t="s">
        <v>185</v>
      </c>
      <c r="D21" s="89">
        <f>D13+D14+D15+D16+D17+D19</f>
        <v>3620095</v>
      </c>
      <c r="E21" s="90">
        <f>E13+E14+E15+E16+E17+E19</f>
        <v>1953006</v>
      </c>
      <c r="F21" s="91"/>
      <c r="G21" s="92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  <c r="IS21" s="93"/>
      <c r="IT21" s="93"/>
      <c r="IU21" s="93"/>
      <c r="IV21" s="93"/>
    </row>
    <row r="22" spans="1:256">
      <c r="A22" s="84"/>
      <c r="B22" s="85" t="s">
        <v>186</v>
      </c>
      <c r="C22" s="76" t="s">
        <v>187</v>
      </c>
      <c r="D22" s="94" t="s">
        <v>157</v>
      </c>
      <c r="E22" s="95" t="s">
        <v>157</v>
      </c>
      <c r="F22" s="81"/>
      <c r="G22" s="82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  <c r="IR22" s="83"/>
      <c r="IS22" s="83"/>
      <c r="IT22" s="83"/>
      <c r="IU22" s="83"/>
      <c r="IV22" s="83"/>
    </row>
    <row r="23" spans="1:256" ht="127.5">
      <c r="A23" s="84" t="s">
        <v>161</v>
      </c>
      <c r="B23" s="85" t="s">
        <v>188</v>
      </c>
      <c r="C23" s="76" t="s">
        <v>189</v>
      </c>
      <c r="D23" s="86">
        <v>156111</v>
      </c>
      <c r="E23" s="87">
        <v>150457</v>
      </c>
      <c r="F23" s="81"/>
      <c r="G23" s="82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  <c r="IR23" s="83"/>
      <c r="IS23" s="83"/>
      <c r="IT23" s="83"/>
      <c r="IU23" s="83"/>
      <c r="IV23" s="83"/>
    </row>
    <row r="24" spans="1:256" ht="25.5">
      <c r="A24" s="84" t="s">
        <v>164</v>
      </c>
      <c r="B24" s="85" t="s">
        <v>190</v>
      </c>
      <c r="C24" s="76" t="s">
        <v>191</v>
      </c>
      <c r="D24" s="96"/>
      <c r="E24" s="97"/>
      <c r="F24" s="91"/>
      <c r="G24" s="92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3"/>
      <c r="DY24" s="93"/>
      <c r="DZ24" s="93"/>
      <c r="EA24" s="93"/>
      <c r="EB24" s="93"/>
      <c r="EC24" s="93"/>
      <c r="ED24" s="93"/>
      <c r="EE24" s="93"/>
      <c r="EF24" s="93"/>
      <c r="EG24" s="93"/>
      <c r="EH24" s="93"/>
      <c r="EI24" s="93"/>
      <c r="EJ24" s="93"/>
      <c r="EK24" s="93"/>
      <c r="EL24" s="93"/>
      <c r="EM24" s="93"/>
      <c r="EN24" s="93"/>
      <c r="EO24" s="93"/>
      <c r="EP24" s="93"/>
      <c r="EQ24" s="93"/>
      <c r="ER24" s="93"/>
      <c r="ES24" s="93"/>
      <c r="ET24" s="93"/>
      <c r="EU24" s="93"/>
      <c r="EV24" s="93"/>
      <c r="EW24" s="93"/>
      <c r="EX24" s="93"/>
      <c r="EY24" s="93"/>
      <c r="EZ24" s="93"/>
      <c r="FA24" s="93"/>
      <c r="FB24" s="93"/>
      <c r="FC24" s="93"/>
      <c r="FD24" s="93"/>
      <c r="FE24" s="93"/>
      <c r="FF24" s="93"/>
      <c r="FG24" s="93"/>
      <c r="FH24" s="93"/>
      <c r="FI24" s="93"/>
      <c r="FJ24" s="93"/>
      <c r="FK24" s="93"/>
      <c r="FL24" s="93"/>
      <c r="FM24" s="93"/>
      <c r="FN24" s="93"/>
      <c r="FO24" s="93"/>
      <c r="FP24" s="93"/>
      <c r="FQ24" s="93"/>
      <c r="FR24" s="93"/>
      <c r="FS24" s="93"/>
      <c r="FT24" s="93"/>
      <c r="FU24" s="93"/>
      <c r="FV24" s="93"/>
      <c r="FW24" s="93"/>
      <c r="FX24" s="93"/>
      <c r="FY24" s="93"/>
      <c r="FZ24" s="93"/>
      <c r="GA24" s="93"/>
      <c r="GB24" s="93"/>
      <c r="GC24" s="93"/>
      <c r="GD24" s="93"/>
      <c r="GE24" s="93"/>
      <c r="GF24" s="93"/>
      <c r="GG24" s="93"/>
      <c r="GH24" s="93"/>
      <c r="GI24" s="93"/>
      <c r="GJ24" s="93"/>
      <c r="GK24" s="93"/>
      <c r="GL24" s="93"/>
      <c r="GM24" s="93"/>
      <c r="GN24" s="93"/>
      <c r="GO24" s="93"/>
      <c r="GP24" s="93"/>
      <c r="GQ24" s="93"/>
      <c r="GR24" s="93"/>
      <c r="GS24" s="93"/>
      <c r="GT24" s="93"/>
      <c r="GU24" s="93"/>
      <c r="GV24" s="93"/>
      <c r="GW24" s="93"/>
      <c r="GX24" s="93"/>
      <c r="GY24" s="93"/>
      <c r="GZ24" s="93"/>
      <c r="HA24" s="93"/>
      <c r="HB24" s="93"/>
      <c r="HC24" s="93"/>
      <c r="HD24" s="93"/>
      <c r="HE24" s="93"/>
      <c r="HF24" s="93"/>
      <c r="HG24" s="93"/>
      <c r="HH24" s="93"/>
      <c r="HI24" s="93"/>
      <c r="HJ24" s="93"/>
      <c r="HK24" s="93"/>
      <c r="HL24" s="93"/>
      <c r="HM24" s="93"/>
      <c r="HN24" s="93"/>
      <c r="HO24" s="93"/>
      <c r="HP24" s="93"/>
      <c r="HQ24" s="93"/>
      <c r="HR24" s="93"/>
      <c r="HS24" s="93"/>
      <c r="HT24" s="93"/>
      <c r="HU24" s="93"/>
      <c r="HV24" s="93"/>
      <c r="HW24" s="93"/>
      <c r="HX24" s="93"/>
      <c r="HY24" s="93"/>
      <c r="HZ24" s="93"/>
      <c r="IA24" s="93"/>
      <c r="IB24" s="93"/>
      <c r="IC24" s="93"/>
      <c r="ID24" s="93"/>
      <c r="IE24" s="93"/>
      <c r="IF24" s="93"/>
      <c r="IG24" s="93"/>
      <c r="IH24" s="93"/>
      <c r="II24" s="93"/>
      <c r="IJ24" s="93"/>
      <c r="IK24" s="93"/>
      <c r="IL24" s="93"/>
      <c r="IM24" s="93"/>
      <c r="IN24" s="93"/>
      <c r="IO24" s="93"/>
      <c r="IP24" s="93"/>
      <c r="IQ24" s="93"/>
      <c r="IR24" s="93"/>
      <c r="IS24" s="93"/>
      <c r="IT24" s="93"/>
      <c r="IU24" s="93"/>
      <c r="IV24" s="93"/>
    </row>
    <row r="25" spans="1:256" ht="76.5">
      <c r="A25" s="84" t="s">
        <v>192</v>
      </c>
      <c r="B25" s="85" t="s">
        <v>193</v>
      </c>
      <c r="C25" s="76" t="s">
        <v>194</v>
      </c>
      <c r="D25" s="86">
        <v>0</v>
      </c>
      <c r="E25" s="87"/>
      <c r="F25" s="81"/>
      <c r="G25" s="82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  <c r="IP25" s="83"/>
      <c r="IQ25" s="83"/>
      <c r="IR25" s="83"/>
      <c r="IS25" s="83"/>
      <c r="IT25" s="83"/>
      <c r="IU25" s="83"/>
      <c r="IV25" s="83"/>
    </row>
    <row r="26" spans="1:256" ht="25.5">
      <c r="A26" s="84"/>
      <c r="B26" s="85" t="s">
        <v>195</v>
      </c>
      <c r="C26" s="76">
        <v>21.1</v>
      </c>
      <c r="D26" s="96" t="s">
        <v>157</v>
      </c>
      <c r="E26" s="87"/>
      <c r="F26" s="81"/>
      <c r="G26" s="82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  <c r="GT26" s="83"/>
      <c r="GU26" s="83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83"/>
      <c r="IF26" s="83"/>
      <c r="IG26" s="83"/>
      <c r="IH26" s="83"/>
      <c r="II26" s="83"/>
      <c r="IJ26" s="83"/>
      <c r="IK26" s="83"/>
      <c r="IL26" s="83"/>
      <c r="IM26" s="83"/>
      <c r="IN26" s="83"/>
      <c r="IO26" s="83"/>
      <c r="IP26" s="83"/>
      <c r="IQ26" s="83"/>
      <c r="IR26" s="83"/>
      <c r="IS26" s="83"/>
      <c r="IT26" s="83"/>
      <c r="IU26" s="83"/>
      <c r="IV26" s="83"/>
    </row>
    <row r="27" spans="1:256" ht="38.25">
      <c r="A27" s="84"/>
      <c r="B27" s="85" t="s">
        <v>196</v>
      </c>
      <c r="C27" s="76" t="s">
        <v>197</v>
      </c>
      <c r="D27" s="86"/>
      <c r="E27" s="87"/>
      <c r="F27" s="81"/>
      <c r="G27" s="82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  <c r="IP27" s="83"/>
      <c r="IQ27" s="83"/>
      <c r="IR27" s="83"/>
      <c r="IS27" s="83"/>
      <c r="IT27" s="83"/>
      <c r="IU27" s="83"/>
      <c r="IV27" s="83"/>
    </row>
    <row r="28" spans="1:256" ht="24.75" customHeight="1">
      <c r="A28" s="84"/>
      <c r="B28" s="88" t="s">
        <v>198</v>
      </c>
      <c r="C28" s="76" t="s">
        <v>199</v>
      </c>
      <c r="D28" s="96" t="s">
        <v>157</v>
      </c>
      <c r="E28" s="97" t="s">
        <v>157</v>
      </c>
      <c r="F28" s="81"/>
      <c r="G28" s="82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  <c r="GT28" s="83"/>
      <c r="GU28" s="83"/>
      <c r="GV28" s="83"/>
      <c r="GW28" s="83"/>
      <c r="GX28" s="83"/>
      <c r="GY28" s="83"/>
      <c r="GZ28" s="83"/>
      <c r="HA28" s="83"/>
      <c r="HB28" s="83"/>
      <c r="HC28" s="83"/>
      <c r="HD28" s="83"/>
      <c r="HE28" s="83"/>
      <c r="HF28" s="83"/>
      <c r="HG28" s="83"/>
      <c r="HH28" s="83"/>
      <c r="HI28" s="83"/>
      <c r="HJ28" s="83"/>
      <c r="HK28" s="83"/>
      <c r="HL28" s="83"/>
      <c r="HM28" s="83"/>
      <c r="HN28" s="83"/>
      <c r="HO28" s="83"/>
      <c r="HP28" s="83"/>
      <c r="HQ28" s="83"/>
      <c r="HR28" s="83"/>
      <c r="HS28" s="83"/>
      <c r="HT28" s="83"/>
      <c r="HU28" s="83"/>
      <c r="HV28" s="83"/>
      <c r="HW28" s="83"/>
      <c r="HX28" s="83"/>
      <c r="HY28" s="83"/>
      <c r="HZ28" s="83"/>
      <c r="IA28" s="83"/>
      <c r="IB28" s="83"/>
      <c r="IC28" s="83"/>
      <c r="ID28" s="83"/>
      <c r="IE28" s="83"/>
      <c r="IF28" s="83"/>
      <c r="IG28" s="83"/>
      <c r="IH28" s="83"/>
      <c r="II28" s="83"/>
      <c r="IJ28" s="83"/>
      <c r="IK28" s="83"/>
      <c r="IL28" s="83"/>
      <c r="IM28" s="83"/>
      <c r="IN28" s="83"/>
      <c r="IO28" s="83"/>
      <c r="IP28" s="83"/>
      <c r="IQ28" s="83"/>
      <c r="IR28" s="83"/>
      <c r="IS28" s="83"/>
      <c r="IT28" s="83"/>
      <c r="IU28" s="83"/>
      <c r="IV28" s="83"/>
    </row>
    <row r="29" spans="1:256" ht="89.25">
      <c r="A29" s="84" t="s">
        <v>192</v>
      </c>
      <c r="B29" s="85" t="s">
        <v>200</v>
      </c>
      <c r="C29" s="76" t="s">
        <v>201</v>
      </c>
      <c r="D29" s="86">
        <v>0</v>
      </c>
      <c r="E29" s="87">
        <v>0</v>
      </c>
      <c r="F29" s="81"/>
      <c r="G29" s="82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  <c r="FF29" s="83"/>
      <c r="FG29" s="83"/>
      <c r="FH29" s="83"/>
      <c r="FI29" s="83"/>
      <c r="FJ29" s="83"/>
      <c r="FK29" s="83"/>
      <c r="FL29" s="83"/>
      <c r="FM29" s="83"/>
      <c r="FN29" s="83"/>
      <c r="FO29" s="83"/>
      <c r="FP29" s="83"/>
      <c r="FQ29" s="83"/>
      <c r="FR29" s="83"/>
      <c r="FS29" s="83"/>
      <c r="FT29" s="83"/>
      <c r="FU29" s="83"/>
      <c r="FV29" s="83"/>
      <c r="FW29" s="83"/>
      <c r="FX29" s="83"/>
      <c r="FY29" s="83"/>
      <c r="FZ29" s="83"/>
      <c r="GA29" s="83"/>
      <c r="GB29" s="83"/>
      <c r="GC29" s="83"/>
      <c r="GD29" s="83"/>
      <c r="GE29" s="83"/>
      <c r="GF29" s="83"/>
      <c r="GG29" s="83"/>
      <c r="GH29" s="83"/>
      <c r="GI29" s="83"/>
      <c r="GJ29" s="83"/>
      <c r="GK29" s="83"/>
      <c r="GL29" s="83"/>
      <c r="GM29" s="83"/>
      <c r="GN29" s="83"/>
      <c r="GO29" s="83"/>
      <c r="GP29" s="83"/>
      <c r="GQ29" s="83"/>
      <c r="GR29" s="83"/>
      <c r="GS29" s="83"/>
      <c r="GT29" s="83"/>
      <c r="GU29" s="83"/>
      <c r="GV29" s="83"/>
      <c r="GW29" s="83"/>
      <c r="GX29" s="83"/>
      <c r="GY29" s="83"/>
      <c r="GZ29" s="83"/>
      <c r="HA29" s="83"/>
      <c r="HB29" s="83"/>
      <c r="HC29" s="83"/>
      <c r="HD29" s="83"/>
      <c r="HE29" s="83"/>
      <c r="HF29" s="83"/>
      <c r="HG29" s="83"/>
      <c r="HH29" s="83"/>
      <c r="HI29" s="83"/>
      <c r="HJ29" s="83"/>
      <c r="HK29" s="83"/>
      <c r="HL29" s="83"/>
      <c r="HM29" s="83"/>
      <c r="HN29" s="83"/>
      <c r="HO29" s="83"/>
      <c r="HP29" s="83"/>
      <c r="HQ29" s="83"/>
      <c r="HR29" s="83"/>
      <c r="HS29" s="83"/>
      <c r="HT29" s="83"/>
      <c r="HU29" s="83"/>
      <c r="HV29" s="83"/>
      <c r="HW29" s="83"/>
      <c r="HX29" s="83"/>
      <c r="HY29" s="83"/>
      <c r="HZ29" s="83"/>
      <c r="IA29" s="83"/>
      <c r="IB29" s="83"/>
      <c r="IC29" s="83"/>
      <c r="ID29" s="83"/>
      <c r="IE29" s="83"/>
      <c r="IF29" s="83"/>
      <c r="IG29" s="83"/>
      <c r="IH29" s="83"/>
      <c r="II29" s="83"/>
      <c r="IJ29" s="83"/>
      <c r="IK29" s="83"/>
      <c r="IL29" s="83"/>
      <c r="IM29" s="83"/>
      <c r="IN29" s="83"/>
      <c r="IO29" s="83"/>
      <c r="IP29" s="83"/>
      <c r="IQ29" s="83"/>
      <c r="IR29" s="83"/>
      <c r="IS29" s="83"/>
      <c r="IT29" s="83"/>
      <c r="IU29" s="83"/>
      <c r="IV29" s="83"/>
    </row>
    <row r="30" spans="1:256" ht="38.25">
      <c r="A30" s="84"/>
      <c r="B30" s="88" t="s">
        <v>202</v>
      </c>
      <c r="C30" s="76" t="s">
        <v>203</v>
      </c>
      <c r="D30" s="86"/>
      <c r="E30" s="87"/>
      <c r="F30" s="81"/>
      <c r="G30" s="82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  <c r="GT30" s="83"/>
      <c r="GU30" s="83"/>
      <c r="GV30" s="83"/>
      <c r="GW30" s="83"/>
      <c r="GX30" s="83"/>
      <c r="GY30" s="83"/>
      <c r="GZ30" s="83"/>
      <c r="HA30" s="83"/>
      <c r="HB30" s="83"/>
      <c r="HC30" s="83"/>
      <c r="HD30" s="83"/>
      <c r="HE30" s="83"/>
      <c r="HF30" s="83"/>
      <c r="HG30" s="83"/>
      <c r="HH30" s="83"/>
      <c r="HI30" s="83"/>
      <c r="HJ30" s="83"/>
      <c r="HK30" s="83"/>
      <c r="HL30" s="83"/>
      <c r="HM30" s="83"/>
      <c r="HN30" s="83"/>
      <c r="HO30" s="83"/>
      <c r="HP30" s="83"/>
      <c r="HQ30" s="83"/>
      <c r="HR30" s="83"/>
      <c r="HS30" s="83"/>
      <c r="HT30" s="83"/>
      <c r="HU30" s="83"/>
      <c r="HV30" s="83"/>
      <c r="HW30" s="83"/>
      <c r="HX30" s="83"/>
      <c r="HY30" s="83"/>
      <c r="HZ30" s="83"/>
      <c r="IA30" s="83"/>
      <c r="IB30" s="83"/>
      <c r="IC30" s="83"/>
      <c r="ID30" s="83"/>
      <c r="IE30" s="83"/>
      <c r="IF30" s="83"/>
      <c r="IG30" s="83"/>
      <c r="IH30" s="83"/>
      <c r="II30" s="83"/>
      <c r="IJ30" s="83"/>
      <c r="IK30" s="83"/>
      <c r="IL30" s="83"/>
      <c r="IM30" s="83"/>
      <c r="IN30" s="83"/>
      <c r="IO30" s="83"/>
      <c r="IP30" s="83"/>
      <c r="IQ30" s="83"/>
      <c r="IR30" s="83"/>
      <c r="IS30" s="83"/>
      <c r="IT30" s="83"/>
      <c r="IU30" s="83"/>
      <c r="IV30" s="83"/>
    </row>
    <row r="31" spans="1:256" ht="127.5">
      <c r="A31" s="84" t="s">
        <v>192</v>
      </c>
      <c r="B31" s="85" t="s">
        <v>204</v>
      </c>
      <c r="C31" s="76" t="s">
        <v>205</v>
      </c>
      <c r="D31" s="86"/>
      <c r="E31" s="87"/>
      <c r="F31" s="81"/>
      <c r="G31" s="82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  <c r="GT31" s="83"/>
      <c r="GU31" s="83"/>
      <c r="GV31" s="83"/>
      <c r="GW31" s="83"/>
      <c r="GX31" s="83"/>
      <c r="GY31" s="83"/>
      <c r="GZ31" s="83"/>
      <c r="HA31" s="83"/>
      <c r="HB31" s="83"/>
      <c r="HC31" s="83"/>
      <c r="HD31" s="83"/>
      <c r="HE31" s="83"/>
      <c r="HF31" s="83"/>
      <c r="HG31" s="83"/>
      <c r="HH31" s="83"/>
      <c r="HI31" s="83"/>
      <c r="HJ31" s="83"/>
      <c r="HK31" s="83"/>
      <c r="HL31" s="83"/>
      <c r="HM31" s="83"/>
      <c r="HN31" s="83"/>
      <c r="HO31" s="83"/>
      <c r="HP31" s="83"/>
      <c r="HQ31" s="83"/>
      <c r="HR31" s="83"/>
      <c r="HS31" s="83"/>
      <c r="HT31" s="83"/>
      <c r="HU31" s="83"/>
      <c r="HV31" s="83"/>
      <c r="HW31" s="83"/>
      <c r="HX31" s="83"/>
      <c r="HY31" s="83"/>
      <c r="HZ31" s="83"/>
      <c r="IA31" s="83"/>
      <c r="IB31" s="83"/>
      <c r="IC31" s="83"/>
      <c r="ID31" s="83"/>
      <c r="IE31" s="83"/>
      <c r="IF31" s="83"/>
      <c r="IG31" s="83"/>
      <c r="IH31" s="83"/>
      <c r="II31" s="83"/>
      <c r="IJ31" s="83"/>
      <c r="IK31" s="83"/>
      <c r="IL31" s="83"/>
      <c r="IM31" s="83"/>
      <c r="IN31" s="83"/>
      <c r="IO31" s="83"/>
      <c r="IP31" s="83"/>
      <c r="IQ31" s="83"/>
      <c r="IR31" s="83"/>
      <c r="IS31" s="83"/>
      <c r="IT31" s="83"/>
      <c r="IU31" s="83"/>
      <c r="IV31" s="83"/>
    </row>
    <row r="32" spans="1:256" ht="38.25">
      <c r="A32" s="84"/>
      <c r="B32" s="88" t="s">
        <v>206</v>
      </c>
      <c r="C32" s="76" t="s">
        <v>207</v>
      </c>
      <c r="D32" s="86"/>
      <c r="E32" s="87"/>
      <c r="F32" s="81"/>
      <c r="G32" s="82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  <c r="GT32" s="83"/>
      <c r="GU32" s="83"/>
      <c r="GV32" s="83"/>
      <c r="GW32" s="83"/>
      <c r="GX32" s="83"/>
      <c r="GY32" s="83"/>
      <c r="GZ32" s="83"/>
      <c r="HA32" s="83"/>
      <c r="HB32" s="83"/>
      <c r="HC32" s="83"/>
      <c r="HD32" s="83"/>
      <c r="HE32" s="83"/>
      <c r="HF32" s="83"/>
      <c r="HG32" s="83"/>
      <c r="HH32" s="83"/>
      <c r="HI32" s="83"/>
      <c r="HJ32" s="83"/>
      <c r="HK32" s="83"/>
      <c r="HL32" s="83"/>
      <c r="HM32" s="83"/>
      <c r="HN32" s="83"/>
      <c r="HO32" s="83"/>
      <c r="HP32" s="83"/>
      <c r="HQ32" s="83"/>
      <c r="HR32" s="83"/>
      <c r="HS32" s="83"/>
      <c r="HT32" s="83"/>
      <c r="HU32" s="83"/>
      <c r="HV32" s="83"/>
      <c r="HW32" s="83"/>
      <c r="HX32" s="83"/>
      <c r="HY32" s="83"/>
      <c r="HZ32" s="83"/>
      <c r="IA32" s="83"/>
      <c r="IB32" s="83"/>
      <c r="IC32" s="83"/>
      <c r="ID32" s="83"/>
      <c r="IE32" s="83"/>
      <c r="IF32" s="83"/>
      <c r="IG32" s="83"/>
      <c r="IH32" s="83"/>
      <c r="II32" s="83"/>
      <c r="IJ32" s="83"/>
      <c r="IK32" s="83"/>
      <c r="IL32" s="83"/>
      <c r="IM32" s="83"/>
      <c r="IN32" s="83"/>
      <c r="IO32" s="83"/>
      <c r="IP32" s="83"/>
      <c r="IQ32" s="83"/>
      <c r="IR32" s="83"/>
      <c r="IS32" s="83"/>
      <c r="IT32" s="83"/>
      <c r="IU32" s="83"/>
      <c r="IV32" s="83"/>
    </row>
    <row r="33" spans="1:256" ht="76.5">
      <c r="A33" s="84"/>
      <c r="B33" s="85" t="s">
        <v>208</v>
      </c>
      <c r="C33" s="76" t="s">
        <v>209</v>
      </c>
      <c r="D33" s="86"/>
      <c r="E33" s="87"/>
      <c r="F33" s="81"/>
      <c r="G33" s="82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83"/>
      <c r="FE33" s="83"/>
      <c r="FF33" s="83"/>
      <c r="FG33" s="83"/>
      <c r="FH33" s="83"/>
      <c r="FI33" s="83"/>
      <c r="FJ33" s="83"/>
      <c r="FK33" s="83"/>
      <c r="FL33" s="83"/>
      <c r="FM33" s="83"/>
      <c r="FN33" s="83"/>
      <c r="FO33" s="83"/>
      <c r="FP33" s="83"/>
      <c r="FQ33" s="83"/>
      <c r="FR33" s="83"/>
      <c r="FS33" s="83"/>
      <c r="FT33" s="83"/>
      <c r="FU33" s="83"/>
      <c r="FV33" s="83"/>
      <c r="FW33" s="83"/>
      <c r="FX33" s="83"/>
      <c r="FY33" s="83"/>
      <c r="FZ33" s="83"/>
      <c r="GA33" s="83"/>
      <c r="GB33" s="83"/>
      <c r="GC33" s="83"/>
      <c r="GD33" s="83"/>
      <c r="GE33" s="83"/>
      <c r="GF33" s="83"/>
      <c r="GG33" s="83"/>
      <c r="GH33" s="83"/>
      <c r="GI33" s="83"/>
      <c r="GJ33" s="83"/>
      <c r="GK33" s="83"/>
      <c r="GL33" s="83"/>
      <c r="GM33" s="83"/>
      <c r="GN33" s="83"/>
      <c r="GO33" s="83"/>
      <c r="GP33" s="83"/>
      <c r="GQ33" s="83"/>
      <c r="GR33" s="83"/>
      <c r="GS33" s="83"/>
      <c r="GT33" s="83"/>
      <c r="GU33" s="83"/>
      <c r="GV33" s="83"/>
      <c r="GW33" s="83"/>
      <c r="GX33" s="83"/>
      <c r="GY33" s="83"/>
      <c r="GZ33" s="83"/>
      <c r="HA33" s="83"/>
      <c r="HB33" s="83"/>
      <c r="HC33" s="83"/>
      <c r="HD33" s="83"/>
      <c r="HE33" s="83"/>
      <c r="HF33" s="83"/>
      <c r="HG33" s="83"/>
      <c r="HH33" s="83"/>
      <c r="HI33" s="83"/>
      <c r="HJ33" s="83"/>
      <c r="HK33" s="83"/>
      <c r="HL33" s="83"/>
      <c r="HM33" s="83"/>
      <c r="HN33" s="83"/>
      <c r="HO33" s="83"/>
      <c r="HP33" s="83"/>
      <c r="HQ33" s="83"/>
      <c r="HR33" s="83"/>
      <c r="HS33" s="83"/>
      <c r="HT33" s="83"/>
      <c r="HU33" s="83"/>
      <c r="HV33" s="83"/>
      <c r="HW33" s="83"/>
      <c r="HX33" s="83"/>
      <c r="HY33" s="83"/>
      <c r="HZ33" s="83"/>
      <c r="IA33" s="83"/>
      <c r="IB33" s="83"/>
      <c r="IC33" s="83"/>
      <c r="ID33" s="83"/>
      <c r="IE33" s="83"/>
      <c r="IF33" s="83"/>
      <c r="IG33" s="83"/>
      <c r="IH33" s="83"/>
      <c r="II33" s="83"/>
      <c r="IJ33" s="83"/>
      <c r="IK33" s="83"/>
      <c r="IL33" s="83"/>
      <c r="IM33" s="83"/>
      <c r="IN33" s="83"/>
      <c r="IO33" s="83"/>
      <c r="IP33" s="83"/>
      <c r="IQ33" s="83"/>
      <c r="IR33" s="83"/>
      <c r="IS33" s="83"/>
      <c r="IT33" s="83"/>
      <c r="IU33" s="83"/>
      <c r="IV33" s="83"/>
    </row>
    <row r="34" spans="1:256">
      <c r="A34" s="84"/>
      <c r="B34" s="85" t="s">
        <v>210</v>
      </c>
      <c r="C34" s="76" t="s">
        <v>211</v>
      </c>
      <c r="D34" s="89">
        <f>D25+D29+D31+D33</f>
        <v>0</v>
      </c>
      <c r="E34" s="90">
        <f>E25+E29+E31+E33</f>
        <v>0</v>
      </c>
      <c r="F34" s="81"/>
      <c r="G34" s="82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83"/>
      <c r="IH34" s="83"/>
      <c r="II34" s="83"/>
      <c r="IJ34" s="83"/>
      <c r="IK34" s="83"/>
      <c r="IL34" s="83"/>
      <c r="IM34" s="83"/>
      <c r="IN34" s="83"/>
      <c r="IO34" s="83"/>
      <c r="IP34" s="83"/>
      <c r="IQ34" s="83"/>
      <c r="IR34" s="83"/>
      <c r="IS34" s="83"/>
      <c r="IT34" s="83"/>
      <c r="IU34" s="83"/>
      <c r="IV34" s="83"/>
    </row>
    <row r="35" spans="1:256">
      <c r="A35" s="84" t="s">
        <v>167</v>
      </c>
      <c r="B35" s="85" t="s">
        <v>212</v>
      </c>
      <c r="C35" s="76" t="s">
        <v>213</v>
      </c>
      <c r="D35" s="86"/>
      <c r="E35" s="87"/>
      <c r="F35" s="81"/>
      <c r="G35" s="82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83"/>
      <c r="IH35" s="83"/>
      <c r="II35" s="83"/>
      <c r="IJ35" s="83"/>
      <c r="IK35" s="83"/>
      <c r="IL35" s="83"/>
      <c r="IM35" s="83"/>
      <c r="IN35" s="83"/>
      <c r="IO35" s="83"/>
      <c r="IP35" s="83"/>
      <c r="IQ35" s="83"/>
      <c r="IR35" s="83"/>
      <c r="IS35" s="83"/>
      <c r="IT35" s="83"/>
      <c r="IU35" s="83"/>
      <c r="IV35" s="83"/>
    </row>
    <row r="36" spans="1:256">
      <c r="A36" s="84" t="s">
        <v>170</v>
      </c>
      <c r="B36" s="85" t="s">
        <v>214</v>
      </c>
      <c r="C36" s="76" t="s">
        <v>215</v>
      </c>
      <c r="D36" s="96" t="s">
        <v>157</v>
      </c>
      <c r="E36" s="97" t="s">
        <v>157</v>
      </c>
      <c r="F36" s="91"/>
      <c r="G36" s="92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  <c r="DQ36" s="93"/>
      <c r="DR36" s="93"/>
      <c r="DS36" s="93"/>
      <c r="DT36" s="93"/>
      <c r="DU36" s="93"/>
      <c r="DV36" s="93"/>
      <c r="DW36" s="93"/>
      <c r="DX36" s="93"/>
      <c r="DY36" s="93"/>
      <c r="DZ36" s="93"/>
      <c r="EA36" s="93"/>
      <c r="EB36" s="93"/>
      <c r="EC36" s="93"/>
      <c r="ED36" s="93"/>
      <c r="EE36" s="93"/>
      <c r="EF36" s="93"/>
      <c r="EG36" s="93"/>
      <c r="EH36" s="93"/>
      <c r="EI36" s="93"/>
      <c r="EJ36" s="93"/>
      <c r="EK36" s="93"/>
      <c r="EL36" s="93"/>
      <c r="EM36" s="93"/>
      <c r="EN36" s="93"/>
      <c r="EO36" s="93"/>
      <c r="EP36" s="93"/>
      <c r="EQ36" s="93"/>
      <c r="ER36" s="93"/>
      <c r="ES36" s="93"/>
      <c r="ET36" s="93"/>
      <c r="EU36" s="93"/>
      <c r="EV36" s="93"/>
      <c r="EW36" s="93"/>
      <c r="EX36" s="93"/>
      <c r="EY36" s="93"/>
      <c r="EZ36" s="93"/>
      <c r="FA36" s="93"/>
      <c r="FB36" s="93"/>
      <c r="FC36" s="93"/>
      <c r="FD36" s="93"/>
      <c r="FE36" s="93"/>
      <c r="FF36" s="93"/>
      <c r="FG36" s="93"/>
      <c r="FH36" s="93"/>
      <c r="FI36" s="93"/>
      <c r="FJ36" s="93"/>
      <c r="FK36" s="93"/>
      <c r="FL36" s="93"/>
      <c r="FM36" s="93"/>
      <c r="FN36" s="93"/>
      <c r="FO36" s="93"/>
      <c r="FP36" s="93"/>
      <c r="FQ36" s="93"/>
      <c r="FR36" s="93"/>
      <c r="FS36" s="93"/>
      <c r="FT36" s="93"/>
      <c r="FU36" s="93"/>
      <c r="FV36" s="93"/>
      <c r="FW36" s="93"/>
      <c r="FX36" s="93"/>
      <c r="FY36" s="93"/>
      <c r="FZ36" s="93"/>
      <c r="GA36" s="93"/>
      <c r="GB36" s="93"/>
      <c r="GC36" s="93"/>
      <c r="GD36" s="93"/>
      <c r="GE36" s="93"/>
      <c r="GF36" s="93"/>
      <c r="GG36" s="93"/>
      <c r="GH36" s="93"/>
      <c r="GI36" s="93"/>
      <c r="GJ36" s="93"/>
      <c r="GK36" s="93"/>
      <c r="GL36" s="93"/>
      <c r="GM36" s="93"/>
      <c r="GN36" s="93"/>
      <c r="GO36" s="93"/>
      <c r="GP36" s="93"/>
      <c r="GQ36" s="93"/>
      <c r="GR36" s="93"/>
      <c r="GS36" s="93"/>
      <c r="GT36" s="93"/>
      <c r="GU36" s="93"/>
      <c r="GV36" s="93"/>
      <c r="GW36" s="93"/>
      <c r="GX36" s="93"/>
      <c r="GY36" s="93"/>
      <c r="GZ36" s="93"/>
      <c r="HA36" s="93"/>
      <c r="HB36" s="93"/>
      <c r="HC36" s="93"/>
      <c r="HD36" s="93"/>
      <c r="HE36" s="93"/>
      <c r="HF36" s="93"/>
      <c r="HG36" s="93"/>
      <c r="HH36" s="93"/>
      <c r="HI36" s="93"/>
      <c r="HJ36" s="93"/>
      <c r="HK36" s="93"/>
      <c r="HL36" s="93"/>
      <c r="HM36" s="93"/>
      <c r="HN36" s="93"/>
      <c r="HO36" s="93"/>
      <c r="HP36" s="93"/>
      <c r="HQ36" s="93"/>
      <c r="HR36" s="93"/>
      <c r="HS36" s="93"/>
      <c r="HT36" s="93"/>
      <c r="HU36" s="93"/>
      <c r="HV36" s="93"/>
      <c r="HW36" s="93"/>
      <c r="HX36" s="93"/>
      <c r="HY36" s="93"/>
      <c r="HZ36" s="93"/>
      <c r="IA36" s="93"/>
      <c r="IB36" s="93"/>
      <c r="IC36" s="93"/>
      <c r="ID36" s="93"/>
      <c r="IE36" s="93"/>
      <c r="IF36" s="93"/>
      <c r="IG36" s="93"/>
      <c r="IH36" s="93"/>
      <c r="II36" s="93"/>
      <c r="IJ36" s="93"/>
      <c r="IK36" s="93"/>
      <c r="IL36" s="93"/>
      <c r="IM36" s="93"/>
      <c r="IN36" s="93"/>
      <c r="IO36" s="93"/>
      <c r="IP36" s="93"/>
      <c r="IQ36" s="93"/>
      <c r="IR36" s="93"/>
      <c r="IS36" s="93"/>
      <c r="IT36" s="93"/>
      <c r="IU36" s="93"/>
      <c r="IV36" s="93"/>
    </row>
    <row r="37" spans="1:256" ht="153">
      <c r="A37" s="84" t="s">
        <v>192</v>
      </c>
      <c r="B37" s="85" t="s">
        <v>216</v>
      </c>
      <c r="C37" s="76" t="s">
        <v>217</v>
      </c>
      <c r="D37" s="86">
        <v>0</v>
      </c>
      <c r="E37" s="87">
        <v>0</v>
      </c>
      <c r="F37" s="81"/>
      <c r="G37" s="82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  <c r="GT37" s="83"/>
      <c r="GU37" s="83"/>
      <c r="GV37" s="83"/>
      <c r="GW37" s="83"/>
      <c r="GX37" s="83"/>
      <c r="GY37" s="83"/>
      <c r="GZ37" s="83"/>
      <c r="HA37" s="83"/>
      <c r="HB37" s="83"/>
      <c r="HC37" s="83"/>
      <c r="HD37" s="83"/>
      <c r="HE37" s="83"/>
      <c r="HF37" s="83"/>
      <c r="HG37" s="83"/>
      <c r="HH37" s="83"/>
      <c r="HI37" s="83"/>
      <c r="HJ37" s="83"/>
      <c r="HK37" s="83"/>
      <c r="HL37" s="83"/>
      <c r="HM37" s="83"/>
      <c r="HN37" s="83"/>
      <c r="HO37" s="83"/>
      <c r="HP37" s="83"/>
      <c r="HQ37" s="83"/>
      <c r="HR37" s="83"/>
      <c r="HS37" s="83"/>
      <c r="HT37" s="83"/>
      <c r="HU37" s="83"/>
      <c r="HV37" s="83"/>
      <c r="HW37" s="83"/>
      <c r="HX37" s="83"/>
      <c r="HY37" s="83"/>
      <c r="HZ37" s="83"/>
      <c r="IA37" s="83"/>
      <c r="IB37" s="83"/>
      <c r="IC37" s="83"/>
      <c r="ID37" s="83"/>
      <c r="IE37" s="83"/>
      <c r="IF37" s="83"/>
      <c r="IG37" s="83"/>
      <c r="IH37" s="83"/>
      <c r="II37" s="83"/>
      <c r="IJ37" s="83"/>
      <c r="IK37" s="83"/>
      <c r="IL37" s="83"/>
      <c r="IM37" s="83"/>
      <c r="IN37" s="83"/>
      <c r="IO37" s="83"/>
      <c r="IP37" s="83"/>
      <c r="IQ37" s="83"/>
      <c r="IR37" s="83"/>
      <c r="IS37" s="83"/>
      <c r="IT37" s="83"/>
      <c r="IU37" s="83"/>
      <c r="IV37" s="83"/>
    </row>
    <row r="38" spans="1:256" ht="38.25">
      <c r="A38" s="84"/>
      <c r="B38" s="88" t="s">
        <v>218</v>
      </c>
      <c r="C38" s="76" t="s">
        <v>219</v>
      </c>
      <c r="D38" s="86">
        <v>750</v>
      </c>
      <c r="E38" s="87">
        <v>3100</v>
      </c>
      <c r="F38" s="81"/>
      <c r="G38" s="82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  <c r="GT38" s="83"/>
      <c r="GU38" s="83"/>
      <c r="GV38" s="83"/>
      <c r="GW38" s="83"/>
      <c r="GX38" s="83"/>
      <c r="GY38" s="83"/>
      <c r="GZ38" s="83"/>
      <c r="HA38" s="83"/>
      <c r="HB38" s="83"/>
      <c r="HC38" s="83"/>
      <c r="HD38" s="83"/>
      <c r="HE38" s="83"/>
      <c r="HF38" s="83"/>
      <c r="HG38" s="83"/>
      <c r="HH38" s="83"/>
      <c r="HI38" s="83"/>
      <c r="HJ38" s="83"/>
      <c r="HK38" s="83"/>
      <c r="HL38" s="83"/>
      <c r="HM38" s="83"/>
      <c r="HN38" s="83"/>
      <c r="HO38" s="83"/>
      <c r="HP38" s="83"/>
      <c r="HQ38" s="83"/>
      <c r="HR38" s="83"/>
      <c r="HS38" s="83"/>
      <c r="HT38" s="83"/>
      <c r="HU38" s="83"/>
      <c r="HV38" s="83"/>
      <c r="HW38" s="83"/>
      <c r="HX38" s="83"/>
      <c r="HY38" s="83"/>
      <c r="HZ38" s="83"/>
      <c r="IA38" s="83"/>
      <c r="IB38" s="83"/>
      <c r="IC38" s="83"/>
      <c r="ID38" s="83"/>
      <c r="IE38" s="83"/>
      <c r="IF38" s="83"/>
      <c r="IG38" s="83"/>
      <c r="IH38" s="83"/>
      <c r="II38" s="83"/>
      <c r="IJ38" s="83"/>
      <c r="IK38" s="83"/>
      <c r="IL38" s="83"/>
      <c r="IM38" s="83"/>
      <c r="IN38" s="83"/>
      <c r="IO38" s="83"/>
      <c r="IP38" s="83"/>
      <c r="IQ38" s="83"/>
      <c r="IR38" s="83"/>
      <c r="IS38" s="83"/>
      <c r="IT38" s="83"/>
      <c r="IU38" s="83"/>
      <c r="IV38" s="83"/>
    </row>
    <row r="39" spans="1:256">
      <c r="A39" s="84" t="s">
        <v>192</v>
      </c>
      <c r="B39" s="85" t="s">
        <v>220</v>
      </c>
      <c r="C39" s="76" t="s">
        <v>221</v>
      </c>
      <c r="D39" s="96" t="s">
        <v>157</v>
      </c>
      <c r="E39" s="97" t="s">
        <v>157</v>
      </c>
      <c r="F39" s="81"/>
      <c r="G39" s="82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  <c r="FZ39" s="83"/>
      <c r="GA39" s="83"/>
      <c r="GB39" s="83"/>
      <c r="GC39" s="83"/>
      <c r="GD39" s="83"/>
      <c r="GE39" s="83"/>
      <c r="GF39" s="83"/>
      <c r="GG39" s="83"/>
      <c r="GH39" s="83"/>
      <c r="GI39" s="83"/>
      <c r="GJ39" s="83"/>
      <c r="GK39" s="83"/>
      <c r="GL39" s="83"/>
      <c r="GM39" s="83"/>
      <c r="GN39" s="83"/>
      <c r="GO39" s="83"/>
      <c r="GP39" s="83"/>
      <c r="GQ39" s="83"/>
      <c r="GR39" s="83"/>
      <c r="GS39" s="83"/>
      <c r="GT39" s="83"/>
      <c r="GU39" s="83"/>
      <c r="GV39" s="83"/>
      <c r="GW39" s="83"/>
      <c r="GX39" s="83"/>
      <c r="GY39" s="83"/>
      <c r="GZ39" s="83"/>
      <c r="HA39" s="83"/>
      <c r="HB39" s="83"/>
      <c r="HC39" s="83"/>
      <c r="HD39" s="83"/>
      <c r="HE39" s="83"/>
      <c r="HF39" s="83"/>
      <c r="HG39" s="83"/>
      <c r="HH39" s="83"/>
      <c r="HI39" s="83"/>
      <c r="HJ39" s="83"/>
      <c r="HK39" s="83"/>
      <c r="HL39" s="83"/>
      <c r="HM39" s="83"/>
      <c r="HN39" s="83"/>
      <c r="HO39" s="83"/>
      <c r="HP39" s="83"/>
      <c r="HQ39" s="83"/>
      <c r="HR39" s="83"/>
      <c r="HS39" s="83"/>
      <c r="HT39" s="83"/>
      <c r="HU39" s="83"/>
      <c r="HV39" s="83"/>
      <c r="HW39" s="83"/>
      <c r="HX39" s="83"/>
      <c r="HY39" s="83"/>
      <c r="HZ39" s="83"/>
      <c r="IA39" s="83"/>
      <c r="IB39" s="83"/>
      <c r="IC39" s="83"/>
      <c r="ID39" s="83"/>
      <c r="IE39" s="83"/>
      <c r="IF39" s="83"/>
      <c r="IG39" s="83"/>
      <c r="IH39" s="83"/>
      <c r="II39" s="83"/>
      <c r="IJ39" s="83"/>
      <c r="IK39" s="83"/>
      <c r="IL39" s="83"/>
      <c r="IM39" s="83"/>
      <c r="IN39" s="83"/>
      <c r="IO39" s="83"/>
      <c r="IP39" s="83"/>
      <c r="IQ39" s="83"/>
      <c r="IR39" s="83"/>
      <c r="IS39" s="83"/>
      <c r="IT39" s="83"/>
      <c r="IU39" s="83"/>
      <c r="IV39" s="83"/>
    </row>
    <row r="40" spans="1:256" ht="102">
      <c r="A40" s="84" t="s">
        <v>192</v>
      </c>
      <c r="B40" s="85" t="s">
        <v>222</v>
      </c>
      <c r="C40" s="76" t="s">
        <v>223</v>
      </c>
      <c r="D40" s="86">
        <v>5201</v>
      </c>
      <c r="E40" s="87">
        <v>2739</v>
      </c>
      <c r="F40" s="81"/>
      <c r="G40" s="82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83"/>
      <c r="ES40" s="83"/>
      <c r="ET40" s="83"/>
      <c r="EU40" s="83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83"/>
      <c r="FG40" s="83"/>
      <c r="FH40" s="83"/>
      <c r="FI40" s="83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83"/>
      <c r="FU40" s="83"/>
      <c r="FV40" s="83"/>
      <c r="FW40" s="83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83"/>
      <c r="GI40" s="83"/>
      <c r="GJ40" s="83"/>
      <c r="GK40" s="83"/>
      <c r="GL40" s="83"/>
      <c r="GM40" s="83"/>
      <c r="GN40" s="83"/>
      <c r="GO40" s="83"/>
      <c r="GP40" s="83"/>
      <c r="GQ40" s="83"/>
      <c r="GR40" s="83"/>
      <c r="GS40" s="83"/>
      <c r="GT40" s="83"/>
      <c r="GU40" s="83"/>
      <c r="GV40" s="83"/>
      <c r="GW40" s="83"/>
      <c r="GX40" s="83"/>
      <c r="GY40" s="83"/>
      <c r="GZ40" s="83"/>
      <c r="HA40" s="83"/>
      <c r="HB40" s="83"/>
      <c r="HC40" s="83"/>
      <c r="HD40" s="83"/>
      <c r="HE40" s="83"/>
      <c r="HF40" s="83"/>
      <c r="HG40" s="83"/>
      <c r="HH40" s="83"/>
      <c r="HI40" s="83"/>
      <c r="HJ40" s="83"/>
      <c r="HK40" s="83"/>
      <c r="HL40" s="83"/>
      <c r="HM40" s="83"/>
      <c r="HN40" s="83"/>
      <c r="HO40" s="83"/>
      <c r="HP40" s="83"/>
      <c r="HQ40" s="83"/>
      <c r="HR40" s="83"/>
      <c r="HS40" s="83"/>
      <c r="HT40" s="83"/>
      <c r="HU40" s="83"/>
      <c r="HV40" s="83"/>
      <c r="HW40" s="83"/>
      <c r="HX40" s="83"/>
      <c r="HY40" s="83"/>
      <c r="HZ40" s="83"/>
      <c r="IA40" s="83"/>
      <c r="IB40" s="83"/>
      <c r="IC40" s="83"/>
      <c r="ID40" s="83"/>
      <c r="IE40" s="83"/>
      <c r="IF40" s="83"/>
      <c r="IG40" s="83"/>
      <c r="IH40" s="83"/>
      <c r="II40" s="83"/>
      <c r="IJ40" s="83"/>
      <c r="IK40" s="83"/>
      <c r="IL40" s="83"/>
      <c r="IM40" s="83"/>
      <c r="IN40" s="83"/>
      <c r="IO40" s="83"/>
      <c r="IP40" s="83"/>
      <c r="IQ40" s="83"/>
      <c r="IR40" s="83"/>
      <c r="IS40" s="83"/>
      <c r="IT40" s="83"/>
      <c r="IU40" s="83"/>
      <c r="IV40" s="83"/>
    </row>
    <row r="41" spans="1:256">
      <c r="A41" s="84"/>
      <c r="B41" s="88" t="s">
        <v>224</v>
      </c>
      <c r="C41" s="76" t="s">
        <v>225</v>
      </c>
      <c r="D41" s="86"/>
      <c r="E41" s="87"/>
      <c r="F41" s="81"/>
      <c r="G41" s="82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  <c r="GT41" s="83"/>
      <c r="GU41" s="83"/>
      <c r="GV41" s="83"/>
      <c r="GW41" s="83"/>
      <c r="GX41" s="83"/>
      <c r="GY41" s="83"/>
      <c r="GZ41" s="83"/>
      <c r="HA41" s="83"/>
      <c r="HB41" s="83"/>
      <c r="HC41" s="83"/>
      <c r="HD41" s="83"/>
      <c r="HE41" s="83"/>
      <c r="HF41" s="83"/>
      <c r="HG41" s="83"/>
      <c r="HH41" s="83"/>
      <c r="HI41" s="83"/>
      <c r="HJ41" s="83"/>
      <c r="HK41" s="83"/>
      <c r="HL41" s="83"/>
      <c r="HM41" s="83"/>
      <c r="HN41" s="83"/>
      <c r="HO41" s="83"/>
      <c r="HP41" s="83"/>
      <c r="HQ41" s="83"/>
      <c r="HR41" s="83"/>
      <c r="HS41" s="83"/>
      <c r="HT41" s="83"/>
      <c r="HU41" s="83"/>
      <c r="HV41" s="83"/>
      <c r="HW41" s="83"/>
      <c r="HX41" s="83"/>
      <c r="HY41" s="83"/>
      <c r="HZ41" s="83"/>
      <c r="IA41" s="83"/>
      <c r="IB41" s="83"/>
      <c r="IC41" s="83"/>
      <c r="ID41" s="83"/>
      <c r="IE41" s="83"/>
      <c r="IF41" s="83"/>
      <c r="IG41" s="83"/>
      <c r="IH41" s="83"/>
      <c r="II41" s="83"/>
      <c r="IJ41" s="83"/>
      <c r="IK41" s="83"/>
      <c r="IL41" s="83"/>
      <c r="IM41" s="83"/>
      <c r="IN41" s="83"/>
      <c r="IO41" s="83"/>
      <c r="IP41" s="83"/>
      <c r="IQ41" s="83"/>
      <c r="IR41" s="83"/>
      <c r="IS41" s="83"/>
      <c r="IT41" s="83"/>
      <c r="IU41" s="83"/>
      <c r="IV41" s="83"/>
    </row>
    <row r="42" spans="1:256">
      <c r="A42" s="84" t="s">
        <v>192</v>
      </c>
      <c r="B42" s="85" t="s">
        <v>220</v>
      </c>
      <c r="C42" s="76" t="s">
        <v>226</v>
      </c>
      <c r="D42" s="96" t="s">
        <v>157</v>
      </c>
      <c r="E42" s="97" t="s">
        <v>157</v>
      </c>
      <c r="F42" s="81"/>
      <c r="G42" s="82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  <c r="GT42" s="83"/>
      <c r="GU42" s="83"/>
      <c r="GV42" s="83"/>
      <c r="GW42" s="83"/>
      <c r="GX42" s="83"/>
      <c r="GY42" s="83"/>
      <c r="GZ42" s="83"/>
      <c r="HA42" s="83"/>
      <c r="HB42" s="83"/>
      <c r="HC42" s="83"/>
      <c r="HD42" s="83"/>
      <c r="HE42" s="83"/>
      <c r="HF42" s="83"/>
      <c r="HG42" s="83"/>
      <c r="HH42" s="83"/>
      <c r="HI42" s="83"/>
      <c r="HJ42" s="83"/>
      <c r="HK42" s="83"/>
      <c r="HL42" s="83"/>
      <c r="HM42" s="83"/>
      <c r="HN42" s="83"/>
      <c r="HO42" s="83"/>
      <c r="HP42" s="83"/>
      <c r="HQ42" s="83"/>
      <c r="HR42" s="83"/>
      <c r="HS42" s="83"/>
      <c r="HT42" s="83"/>
      <c r="HU42" s="83"/>
      <c r="HV42" s="83"/>
      <c r="HW42" s="83"/>
      <c r="HX42" s="83"/>
      <c r="HY42" s="83"/>
      <c r="HZ42" s="83"/>
      <c r="IA42" s="83"/>
      <c r="IB42" s="83"/>
      <c r="IC42" s="83"/>
      <c r="ID42" s="83"/>
      <c r="IE42" s="83"/>
      <c r="IF42" s="83"/>
      <c r="IG42" s="83"/>
      <c r="IH42" s="83"/>
      <c r="II42" s="83"/>
      <c r="IJ42" s="83"/>
      <c r="IK42" s="83"/>
      <c r="IL42" s="83"/>
      <c r="IM42" s="83"/>
      <c r="IN42" s="83"/>
      <c r="IO42" s="83"/>
      <c r="IP42" s="83"/>
      <c r="IQ42" s="83"/>
      <c r="IR42" s="83"/>
      <c r="IS42" s="83"/>
      <c r="IT42" s="83"/>
      <c r="IU42" s="83"/>
      <c r="IV42" s="83"/>
    </row>
    <row r="43" spans="1:256" ht="37.5" customHeight="1">
      <c r="A43" s="84"/>
      <c r="B43" s="85" t="s">
        <v>227</v>
      </c>
      <c r="C43" s="76" t="s">
        <v>228</v>
      </c>
      <c r="D43" s="89">
        <f>D37+D38+D40+D41</f>
        <v>5951</v>
      </c>
      <c r="E43" s="90">
        <f>E37+E38+E40+E41</f>
        <v>5839</v>
      </c>
      <c r="F43" s="81"/>
      <c r="G43" s="82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  <c r="EO43" s="83"/>
      <c r="EP43" s="83"/>
      <c r="EQ43" s="83"/>
      <c r="ER43" s="83"/>
      <c r="ES43" s="83"/>
      <c r="ET43" s="83"/>
      <c r="EU43" s="83"/>
      <c r="EV43" s="83"/>
      <c r="EW43" s="83"/>
      <c r="EX43" s="83"/>
      <c r="EY43" s="83"/>
      <c r="EZ43" s="83"/>
      <c r="FA43" s="83"/>
      <c r="FB43" s="83"/>
      <c r="FC43" s="83"/>
      <c r="FD43" s="83"/>
      <c r="FE43" s="83"/>
      <c r="FF43" s="83"/>
      <c r="FG43" s="83"/>
      <c r="FH43" s="83"/>
      <c r="FI43" s="83"/>
      <c r="FJ43" s="83"/>
      <c r="FK43" s="83"/>
      <c r="FL43" s="83"/>
      <c r="FM43" s="83"/>
      <c r="FN43" s="83"/>
      <c r="FO43" s="83"/>
      <c r="FP43" s="83"/>
      <c r="FQ43" s="83"/>
      <c r="FR43" s="83"/>
      <c r="FS43" s="83"/>
      <c r="FT43" s="83"/>
      <c r="FU43" s="83"/>
      <c r="FV43" s="83"/>
      <c r="FW43" s="83"/>
      <c r="FX43" s="83"/>
      <c r="FY43" s="83"/>
      <c r="FZ43" s="83"/>
      <c r="GA43" s="83"/>
      <c r="GB43" s="83"/>
      <c r="GC43" s="83"/>
      <c r="GD43" s="83"/>
      <c r="GE43" s="83"/>
      <c r="GF43" s="83"/>
      <c r="GG43" s="83"/>
      <c r="GH43" s="83"/>
      <c r="GI43" s="83"/>
      <c r="GJ43" s="83"/>
      <c r="GK43" s="83"/>
      <c r="GL43" s="83"/>
      <c r="GM43" s="83"/>
      <c r="GN43" s="83"/>
      <c r="GO43" s="83"/>
      <c r="GP43" s="83"/>
      <c r="GQ43" s="83"/>
      <c r="GR43" s="83"/>
      <c r="GS43" s="83"/>
      <c r="GT43" s="83"/>
      <c r="GU43" s="83"/>
      <c r="GV43" s="83"/>
      <c r="GW43" s="83"/>
      <c r="GX43" s="83"/>
      <c r="GY43" s="83"/>
      <c r="GZ43" s="83"/>
      <c r="HA43" s="83"/>
      <c r="HB43" s="83"/>
      <c r="HC43" s="83"/>
      <c r="HD43" s="83"/>
      <c r="HE43" s="83"/>
      <c r="HF43" s="83"/>
      <c r="HG43" s="83"/>
      <c r="HH43" s="83"/>
      <c r="HI43" s="83"/>
      <c r="HJ43" s="83"/>
      <c r="HK43" s="83"/>
      <c r="HL43" s="83"/>
      <c r="HM43" s="83"/>
      <c r="HN43" s="83"/>
      <c r="HO43" s="83"/>
      <c r="HP43" s="83"/>
      <c r="HQ43" s="83"/>
      <c r="HR43" s="83"/>
      <c r="HS43" s="83"/>
      <c r="HT43" s="83"/>
      <c r="HU43" s="83"/>
      <c r="HV43" s="83"/>
      <c r="HW43" s="83"/>
      <c r="HX43" s="83"/>
      <c r="HY43" s="83"/>
      <c r="HZ43" s="83"/>
      <c r="IA43" s="83"/>
      <c r="IB43" s="83"/>
      <c r="IC43" s="83"/>
      <c r="ID43" s="83"/>
      <c r="IE43" s="83"/>
      <c r="IF43" s="83"/>
      <c r="IG43" s="83"/>
      <c r="IH43" s="83"/>
      <c r="II43" s="83"/>
      <c r="IJ43" s="83"/>
      <c r="IK43" s="83"/>
      <c r="IL43" s="83"/>
      <c r="IM43" s="83"/>
      <c r="IN43" s="83"/>
      <c r="IO43" s="83"/>
      <c r="IP43" s="83"/>
      <c r="IQ43" s="83"/>
      <c r="IR43" s="83"/>
      <c r="IS43" s="83"/>
      <c r="IT43" s="83"/>
      <c r="IU43" s="83"/>
      <c r="IV43" s="83"/>
    </row>
    <row r="44" spans="1:256" ht="51">
      <c r="A44" s="84" t="s">
        <v>173</v>
      </c>
      <c r="B44" s="85" t="s">
        <v>229</v>
      </c>
      <c r="C44" s="76" t="s">
        <v>230</v>
      </c>
      <c r="D44" s="98"/>
      <c r="E44" s="99"/>
      <c r="F44" s="81"/>
      <c r="G44" s="82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83"/>
      <c r="ES44" s="83"/>
      <c r="ET44" s="83"/>
      <c r="EU44" s="83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83"/>
      <c r="FG44" s="83"/>
      <c r="FH44" s="83"/>
      <c r="FI44" s="83"/>
      <c r="FJ44" s="83"/>
      <c r="FK44" s="83"/>
      <c r="FL44" s="83"/>
      <c r="FM44" s="83"/>
      <c r="FN44" s="83"/>
      <c r="FO44" s="83"/>
      <c r="FP44" s="83"/>
      <c r="FQ44" s="83"/>
      <c r="FR44" s="83"/>
      <c r="FS44" s="83"/>
      <c r="FT44" s="83"/>
      <c r="FU44" s="83"/>
      <c r="FV44" s="83"/>
      <c r="FW44" s="83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83"/>
      <c r="GI44" s="83"/>
      <c r="GJ44" s="83"/>
      <c r="GK44" s="83"/>
      <c r="GL44" s="83"/>
      <c r="GM44" s="83"/>
      <c r="GN44" s="83"/>
      <c r="GO44" s="83"/>
      <c r="GP44" s="83"/>
      <c r="GQ44" s="83"/>
      <c r="GR44" s="83"/>
      <c r="GS44" s="83"/>
      <c r="GT44" s="83"/>
      <c r="GU44" s="83"/>
      <c r="GV44" s="83"/>
      <c r="GW44" s="83"/>
      <c r="GX44" s="83"/>
      <c r="GY44" s="83"/>
      <c r="GZ44" s="83"/>
      <c r="HA44" s="83"/>
      <c r="HB44" s="83"/>
      <c r="HC44" s="83"/>
      <c r="HD44" s="83"/>
      <c r="HE44" s="83"/>
      <c r="HF44" s="83"/>
      <c r="HG44" s="83"/>
      <c r="HH44" s="83"/>
      <c r="HI44" s="83"/>
      <c r="HJ44" s="83"/>
      <c r="HK44" s="83"/>
      <c r="HL44" s="83"/>
      <c r="HM44" s="83"/>
      <c r="HN44" s="83"/>
      <c r="HO44" s="83"/>
      <c r="HP44" s="83"/>
      <c r="HQ44" s="83"/>
      <c r="HR44" s="83"/>
      <c r="HS44" s="83"/>
      <c r="HT44" s="83"/>
      <c r="HU44" s="83"/>
      <c r="HV44" s="83"/>
      <c r="HW44" s="83"/>
      <c r="HX44" s="83"/>
      <c r="HY44" s="83"/>
      <c r="HZ44" s="83"/>
      <c r="IA44" s="83"/>
      <c r="IB44" s="83"/>
      <c r="IC44" s="83"/>
      <c r="ID44" s="83"/>
      <c r="IE44" s="83"/>
      <c r="IF44" s="83"/>
      <c r="IG44" s="83"/>
      <c r="IH44" s="83"/>
      <c r="II44" s="83"/>
      <c r="IJ44" s="83"/>
      <c r="IK44" s="83"/>
      <c r="IL44" s="83"/>
      <c r="IM44" s="83"/>
      <c r="IN44" s="83"/>
      <c r="IO44" s="83"/>
      <c r="IP44" s="83"/>
      <c r="IQ44" s="83"/>
      <c r="IR44" s="83"/>
      <c r="IS44" s="83"/>
      <c r="IT44" s="83"/>
      <c r="IU44" s="83"/>
      <c r="IV44" s="83"/>
    </row>
    <row r="45" spans="1:256" ht="25.5">
      <c r="A45" s="84"/>
      <c r="B45" s="88" t="s">
        <v>231</v>
      </c>
      <c r="C45" s="76" t="s">
        <v>232</v>
      </c>
      <c r="D45" s="98"/>
      <c r="E45" s="99"/>
      <c r="F45" s="81"/>
      <c r="G45" s="82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  <c r="FO45" s="83"/>
      <c r="FP45" s="83"/>
      <c r="FQ45" s="83"/>
      <c r="FR45" s="83"/>
      <c r="FS45" s="83"/>
      <c r="FT45" s="83"/>
      <c r="FU45" s="83"/>
      <c r="FV45" s="83"/>
      <c r="FW45" s="83"/>
      <c r="FX45" s="83"/>
      <c r="FY45" s="83"/>
      <c r="FZ45" s="83"/>
      <c r="GA45" s="83"/>
      <c r="GB45" s="83"/>
      <c r="GC45" s="83"/>
      <c r="GD45" s="83"/>
      <c r="GE45" s="83"/>
      <c r="GF45" s="83"/>
      <c r="GG45" s="83"/>
      <c r="GH45" s="83"/>
      <c r="GI45" s="83"/>
      <c r="GJ45" s="83"/>
      <c r="GK45" s="83"/>
      <c r="GL45" s="83"/>
      <c r="GM45" s="83"/>
      <c r="GN45" s="83"/>
      <c r="GO45" s="83"/>
      <c r="GP45" s="83"/>
      <c r="GQ45" s="83"/>
      <c r="GR45" s="83"/>
      <c r="GS45" s="83"/>
      <c r="GT45" s="83"/>
      <c r="GU45" s="83"/>
      <c r="GV45" s="83"/>
      <c r="GW45" s="83"/>
      <c r="GX45" s="83"/>
      <c r="GY45" s="83"/>
      <c r="GZ45" s="83"/>
      <c r="HA45" s="83"/>
      <c r="HB45" s="83"/>
      <c r="HC45" s="83"/>
      <c r="HD45" s="83"/>
      <c r="HE45" s="83"/>
      <c r="HF45" s="83"/>
      <c r="HG45" s="83"/>
      <c r="HH45" s="83"/>
      <c r="HI45" s="83"/>
      <c r="HJ45" s="83"/>
      <c r="HK45" s="83"/>
      <c r="HL45" s="83"/>
      <c r="HM45" s="83"/>
      <c r="HN45" s="83"/>
      <c r="HO45" s="83"/>
      <c r="HP45" s="83"/>
      <c r="HQ45" s="83"/>
      <c r="HR45" s="83"/>
      <c r="HS45" s="83"/>
      <c r="HT45" s="83"/>
      <c r="HU45" s="83"/>
      <c r="HV45" s="83"/>
      <c r="HW45" s="83"/>
      <c r="HX45" s="83"/>
      <c r="HY45" s="83"/>
      <c r="HZ45" s="83"/>
      <c r="IA45" s="83"/>
      <c r="IB45" s="83"/>
      <c r="IC45" s="83"/>
      <c r="ID45" s="83"/>
      <c r="IE45" s="83"/>
      <c r="IF45" s="83"/>
      <c r="IG45" s="83"/>
      <c r="IH45" s="83"/>
      <c r="II45" s="83"/>
      <c r="IJ45" s="83"/>
      <c r="IK45" s="83"/>
      <c r="IL45" s="83"/>
      <c r="IM45" s="83"/>
      <c r="IN45" s="83"/>
      <c r="IO45" s="83"/>
      <c r="IP45" s="83"/>
      <c r="IQ45" s="83"/>
      <c r="IR45" s="83"/>
      <c r="IS45" s="83"/>
      <c r="IT45" s="83"/>
      <c r="IU45" s="83"/>
      <c r="IV45" s="83"/>
    </row>
    <row r="46" spans="1:256">
      <c r="A46" s="84" t="s">
        <v>178</v>
      </c>
      <c r="B46" s="85" t="s">
        <v>233</v>
      </c>
      <c r="C46" s="76" t="s">
        <v>234</v>
      </c>
      <c r="D46" s="86"/>
      <c r="E46" s="87"/>
      <c r="F46" s="81"/>
      <c r="G46" s="82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  <c r="EN46" s="83"/>
      <c r="EO46" s="83"/>
      <c r="EP46" s="83"/>
      <c r="EQ46" s="83"/>
      <c r="ER46" s="83"/>
      <c r="ES46" s="83"/>
      <c r="ET46" s="83"/>
      <c r="EU46" s="83"/>
      <c r="EV46" s="83"/>
      <c r="EW46" s="83"/>
      <c r="EX46" s="83"/>
      <c r="EY46" s="83"/>
      <c r="EZ46" s="83"/>
      <c r="FA46" s="83"/>
      <c r="FB46" s="83"/>
      <c r="FC46" s="83"/>
      <c r="FD46" s="83"/>
      <c r="FE46" s="83"/>
      <c r="FF46" s="83"/>
      <c r="FG46" s="83"/>
      <c r="FH46" s="83"/>
      <c r="FI46" s="83"/>
      <c r="FJ46" s="83"/>
      <c r="FK46" s="83"/>
      <c r="FL46" s="83"/>
      <c r="FM46" s="83"/>
      <c r="FN46" s="83"/>
      <c r="FO46" s="83"/>
      <c r="FP46" s="83"/>
      <c r="FQ46" s="83"/>
      <c r="FR46" s="83"/>
      <c r="FS46" s="83"/>
      <c r="FT46" s="83"/>
      <c r="FU46" s="83"/>
      <c r="FV46" s="83"/>
      <c r="FW46" s="83"/>
      <c r="FX46" s="83"/>
      <c r="FY46" s="83"/>
      <c r="FZ46" s="83"/>
      <c r="GA46" s="83"/>
      <c r="GB46" s="83"/>
      <c r="GC46" s="83"/>
      <c r="GD46" s="83"/>
      <c r="GE46" s="83"/>
      <c r="GF46" s="83"/>
      <c r="GG46" s="83"/>
      <c r="GH46" s="83"/>
      <c r="GI46" s="83"/>
      <c r="GJ46" s="83"/>
      <c r="GK46" s="83"/>
      <c r="GL46" s="83"/>
      <c r="GM46" s="83"/>
      <c r="GN46" s="83"/>
      <c r="GO46" s="83"/>
      <c r="GP46" s="83"/>
      <c r="GQ46" s="83"/>
      <c r="GR46" s="83"/>
      <c r="GS46" s="83"/>
      <c r="GT46" s="83"/>
      <c r="GU46" s="83"/>
      <c r="GV46" s="83"/>
      <c r="GW46" s="83"/>
      <c r="GX46" s="83"/>
      <c r="GY46" s="83"/>
      <c r="GZ46" s="83"/>
      <c r="HA46" s="83"/>
      <c r="HB46" s="83"/>
      <c r="HC46" s="83"/>
      <c r="HD46" s="83"/>
      <c r="HE46" s="83"/>
      <c r="HF46" s="83"/>
      <c r="HG46" s="83"/>
      <c r="HH46" s="83"/>
      <c r="HI46" s="83"/>
      <c r="HJ46" s="83"/>
      <c r="HK46" s="83"/>
      <c r="HL46" s="83"/>
      <c r="HM46" s="83"/>
      <c r="HN46" s="83"/>
      <c r="HO46" s="83"/>
      <c r="HP46" s="83"/>
      <c r="HQ46" s="83"/>
      <c r="HR46" s="83"/>
      <c r="HS46" s="83"/>
      <c r="HT46" s="83"/>
      <c r="HU46" s="83"/>
      <c r="HV46" s="83"/>
      <c r="HW46" s="83"/>
      <c r="HX46" s="83"/>
      <c r="HY46" s="83"/>
      <c r="HZ46" s="83"/>
      <c r="IA46" s="83"/>
      <c r="IB46" s="83"/>
      <c r="IC46" s="83"/>
      <c r="ID46" s="83"/>
      <c r="IE46" s="83"/>
      <c r="IF46" s="83"/>
      <c r="IG46" s="83"/>
      <c r="IH46" s="83"/>
      <c r="II46" s="83"/>
      <c r="IJ46" s="83"/>
      <c r="IK46" s="83"/>
      <c r="IL46" s="83"/>
      <c r="IM46" s="83"/>
      <c r="IN46" s="83"/>
      <c r="IO46" s="83"/>
      <c r="IP46" s="83"/>
      <c r="IQ46" s="83"/>
      <c r="IR46" s="83"/>
      <c r="IS46" s="83"/>
      <c r="IT46" s="83"/>
      <c r="IU46" s="83"/>
      <c r="IV46" s="83"/>
    </row>
    <row r="47" spans="1:256" ht="25.5">
      <c r="A47" s="84" t="s">
        <v>183</v>
      </c>
      <c r="B47" s="85" t="s">
        <v>235</v>
      </c>
      <c r="C47" s="76" t="s">
        <v>236</v>
      </c>
      <c r="D47" s="89">
        <f>D23+D34+D35+D43+D44+D45+D46</f>
        <v>162062</v>
      </c>
      <c r="E47" s="90">
        <f>E23+E34+E35+E43+E44+E45+E46</f>
        <v>156296</v>
      </c>
      <c r="F47" s="91"/>
      <c r="G47" s="92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93"/>
      <c r="DI47" s="93"/>
      <c r="DJ47" s="93"/>
      <c r="DK47" s="93"/>
      <c r="DL47" s="93"/>
      <c r="DM47" s="93"/>
      <c r="DN47" s="93"/>
      <c r="DO47" s="93"/>
      <c r="DP47" s="93"/>
      <c r="DQ47" s="93"/>
      <c r="DR47" s="93"/>
      <c r="DS47" s="93"/>
      <c r="DT47" s="93"/>
      <c r="DU47" s="93"/>
      <c r="DV47" s="93"/>
      <c r="DW47" s="93"/>
      <c r="DX47" s="93"/>
      <c r="DY47" s="93"/>
      <c r="DZ47" s="93"/>
      <c r="EA47" s="93"/>
      <c r="EB47" s="93"/>
      <c r="EC47" s="93"/>
      <c r="ED47" s="93"/>
      <c r="EE47" s="93"/>
      <c r="EF47" s="93"/>
      <c r="EG47" s="93"/>
      <c r="EH47" s="93"/>
      <c r="EI47" s="93"/>
      <c r="EJ47" s="93"/>
      <c r="EK47" s="93"/>
      <c r="EL47" s="93"/>
      <c r="EM47" s="93"/>
      <c r="EN47" s="93"/>
      <c r="EO47" s="93"/>
      <c r="EP47" s="93"/>
      <c r="EQ47" s="93"/>
      <c r="ER47" s="93"/>
      <c r="ES47" s="93"/>
      <c r="ET47" s="93"/>
      <c r="EU47" s="93"/>
      <c r="EV47" s="93"/>
      <c r="EW47" s="93"/>
      <c r="EX47" s="93"/>
      <c r="EY47" s="93"/>
      <c r="EZ47" s="93"/>
      <c r="FA47" s="93"/>
      <c r="FB47" s="93"/>
      <c r="FC47" s="93"/>
      <c r="FD47" s="93"/>
      <c r="FE47" s="93"/>
      <c r="FF47" s="93"/>
      <c r="FG47" s="93"/>
      <c r="FH47" s="93"/>
      <c r="FI47" s="93"/>
      <c r="FJ47" s="93"/>
      <c r="FK47" s="93"/>
      <c r="FL47" s="93"/>
      <c r="FM47" s="93"/>
      <c r="FN47" s="93"/>
      <c r="FO47" s="93"/>
      <c r="FP47" s="93"/>
      <c r="FQ47" s="93"/>
      <c r="FR47" s="93"/>
      <c r="FS47" s="93"/>
      <c r="FT47" s="93"/>
      <c r="FU47" s="93"/>
      <c r="FV47" s="93"/>
      <c r="FW47" s="93"/>
      <c r="FX47" s="93"/>
      <c r="FY47" s="93"/>
      <c r="FZ47" s="93"/>
      <c r="GA47" s="93"/>
      <c r="GB47" s="93"/>
      <c r="GC47" s="93"/>
      <c r="GD47" s="93"/>
      <c r="GE47" s="93"/>
      <c r="GF47" s="93"/>
      <c r="GG47" s="93"/>
      <c r="GH47" s="93"/>
      <c r="GI47" s="93"/>
      <c r="GJ47" s="93"/>
      <c r="GK47" s="93"/>
      <c r="GL47" s="93"/>
      <c r="GM47" s="93"/>
      <c r="GN47" s="93"/>
      <c r="GO47" s="93"/>
      <c r="GP47" s="93"/>
      <c r="GQ47" s="93"/>
      <c r="GR47" s="93"/>
      <c r="GS47" s="93"/>
      <c r="GT47" s="93"/>
      <c r="GU47" s="93"/>
      <c r="GV47" s="93"/>
      <c r="GW47" s="93"/>
      <c r="GX47" s="93"/>
      <c r="GY47" s="93"/>
      <c r="GZ47" s="93"/>
      <c r="HA47" s="93"/>
      <c r="HB47" s="93"/>
      <c r="HC47" s="93"/>
      <c r="HD47" s="93"/>
      <c r="HE47" s="93"/>
      <c r="HF47" s="93"/>
      <c r="HG47" s="93"/>
      <c r="HH47" s="93"/>
      <c r="HI47" s="93"/>
      <c r="HJ47" s="93"/>
      <c r="HK47" s="93"/>
      <c r="HL47" s="93"/>
      <c r="HM47" s="93"/>
      <c r="HN47" s="93"/>
      <c r="HO47" s="93"/>
      <c r="HP47" s="93"/>
      <c r="HQ47" s="93"/>
      <c r="HR47" s="93"/>
      <c r="HS47" s="93"/>
      <c r="HT47" s="93"/>
      <c r="HU47" s="93"/>
      <c r="HV47" s="93"/>
      <c r="HW47" s="93"/>
      <c r="HX47" s="93"/>
      <c r="HY47" s="93"/>
      <c r="HZ47" s="93"/>
      <c r="IA47" s="93"/>
      <c r="IB47" s="93"/>
      <c r="IC47" s="93"/>
      <c r="ID47" s="93"/>
      <c r="IE47" s="93"/>
      <c r="IF47" s="93"/>
      <c r="IG47" s="93"/>
      <c r="IH47" s="93"/>
      <c r="II47" s="93"/>
      <c r="IJ47" s="93"/>
      <c r="IK47" s="93"/>
      <c r="IL47" s="93"/>
      <c r="IM47" s="93"/>
      <c r="IN47" s="93"/>
      <c r="IO47" s="93"/>
      <c r="IP47" s="93"/>
      <c r="IQ47" s="93"/>
      <c r="IR47" s="93"/>
      <c r="IS47" s="93"/>
      <c r="IT47" s="93"/>
      <c r="IU47" s="93"/>
      <c r="IV47" s="93"/>
    </row>
    <row r="48" spans="1:256">
      <c r="A48" s="84" t="s">
        <v>237</v>
      </c>
      <c r="B48" s="85" t="s">
        <v>238</v>
      </c>
      <c r="C48" s="76" t="s">
        <v>239</v>
      </c>
      <c r="D48" s="89">
        <f>D21+D47</f>
        <v>3782157</v>
      </c>
      <c r="E48" s="90">
        <f>E21+E47</f>
        <v>2109302</v>
      </c>
      <c r="F48" s="91"/>
      <c r="G48" s="92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3"/>
      <c r="BR48" s="93"/>
      <c r="BS48" s="93"/>
      <c r="BT48" s="93"/>
      <c r="BU48" s="93"/>
      <c r="BV48" s="93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93"/>
      <c r="CJ48" s="93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  <c r="DD48" s="93"/>
      <c r="DE48" s="93"/>
      <c r="DF48" s="93"/>
      <c r="DG48" s="93"/>
      <c r="DH48" s="93"/>
      <c r="DI48" s="93"/>
      <c r="DJ48" s="93"/>
      <c r="DK48" s="93"/>
      <c r="DL48" s="93"/>
      <c r="DM48" s="93"/>
      <c r="DN48" s="93"/>
      <c r="DO48" s="93"/>
      <c r="DP48" s="93"/>
      <c r="DQ48" s="93"/>
      <c r="DR48" s="93"/>
      <c r="DS48" s="93"/>
      <c r="DT48" s="93"/>
      <c r="DU48" s="93"/>
      <c r="DV48" s="93"/>
      <c r="DW48" s="93"/>
      <c r="DX48" s="93"/>
      <c r="DY48" s="93"/>
      <c r="DZ48" s="93"/>
      <c r="EA48" s="93"/>
      <c r="EB48" s="93"/>
      <c r="EC48" s="93"/>
      <c r="ED48" s="93"/>
      <c r="EE48" s="93"/>
      <c r="EF48" s="93"/>
      <c r="EG48" s="93"/>
      <c r="EH48" s="93"/>
      <c r="EI48" s="93"/>
      <c r="EJ48" s="93"/>
      <c r="EK48" s="93"/>
      <c r="EL48" s="93"/>
      <c r="EM48" s="93"/>
      <c r="EN48" s="93"/>
      <c r="EO48" s="93"/>
      <c r="EP48" s="93"/>
      <c r="EQ48" s="93"/>
      <c r="ER48" s="93"/>
      <c r="ES48" s="93"/>
      <c r="ET48" s="93"/>
      <c r="EU48" s="93"/>
      <c r="EV48" s="93"/>
      <c r="EW48" s="93"/>
      <c r="EX48" s="93"/>
      <c r="EY48" s="93"/>
      <c r="EZ48" s="93"/>
      <c r="FA48" s="93"/>
      <c r="FB48" s="93"/>
      <c r="FC48" s="93"/>
      <c r="FD48" s="93"/>
      <c r="FE48" s="93"/>
      <c r="FF48" s="93"/>
      <c r="FG48" s="93"/>
      <c r="FH48" s="93"/>
      <c r="FI48" s="93"/>
      <c r="FJ48" s="93"/>
      <c r="FK48" s="93"/>
      <c r="FL48" s="93"/>
      <c r="FM48" s="93"/>
      <c r="FN48" s="93"/>
      <c r="FO48" s="93"/>
      <c r="FP48" s="93"/>
      <c r="FQ48" s="93"/>
      <c r="FR48" s="93"/>
      <c r="FS48" s="93"/>
      <c r="FT48" s="93"/>
      <c r="FU48" s="93"/>
      <c r="FV48" s="93"/>
      <c r="FW48" s="93"/>
      <c r="FX48" s="93"/>
      <c r="FY48" s="93"/>
      <c r="FZ48" s="93"/>
      <c r="GA48" s="93"/>
      <c r="GB48" s="93"/>
      <c r="GC48" s="93"/>
      <c r="GD48" s="93"/>
      <c r="GE48" s="93"/>
      <c r="GF48" s="93"/>
      <c r="GG48" s="93"/>
      <c r="GH48" s="93"/>
      <c r="GI48" s="93"/>
      <c r="GJ48" s="93"/>
      <c r="GK48" s="93"/>
      <c r="GL48" s="93"/>
      <c r="GM48" s="93"/>
      <c r="GN48" s="93"/>
      <c r="GO48" s="93"/>
      <c r="GP48" s="93"/>
      <c r="GQ48" s="93"/>
      <c r="GR48" s="93"/>
      <c r="GS48" s="93"/>
      <c r="GT48" s="93"/>
      <c r="GU48" s="93"/>
      <c r="GV48" s="93"/>
      <c r="GW48" s="93"/>
      <c r="GX48" s="93"/>
      <c r="GY48" s="93"/>
      <c r="GZ48" s="93"/>
      <c r="HA48" s="93"/>
      <c r="HB48" s="93"/>
      <c r="HC48" s="93"/>
      <c r="HD48" s="93"/>
      <c r="HE48" s="93"/>
      <c r="HF48" s="93"/>
      <c r="HG48" s="93"/>
      <c r="HH48" s="93"/>
      <c r="HI48" s="93"/>
      <c r="HJ48" s="93"/>
      <c r="HK48" s="93"/>
      <c r="HL48" s="93"/>
      <c r="HM48" s="93"/>
      <c r="HN48" s="93"/>
      <c r="HO48" s="93"/>
      <c r="HP48" s="93"/>
      <c r="HQ48" s="93"/>
      <c r="HR48" s="93"/>
      <c r="HS48" s="93"/>
      <c r="HT48" s="93"/>
      <c r="HU48" s="93"/>
      <c r="HV48" s="93"/>
      <c r="HW48" s="93"/>
      <c r="HX48" s="93"/>
      <c r="HY48" s="93"/>
      <c r="HZ48" s="93"/>
      <c r="IA48" s="93"/>
      <c r="IB48" s="93"/>
      <c r="IC48" s="93"/>
      <c r="ID48" s="93"/>
      <c r="IE48" s="93"/>
      <c r="IF48" s="93"/>
      <c r="IG48" s="93"/>
      <c r="IH48" s="93"/>
      <c r="II48" s="93"/>
      <c r="IJ48" s="93"/>
      <c r="IK48" s="93"/>
      <c r="IL48" s="93"/>
      <c r="IM48" s="93"/>
      <c r="IN48" s="93"/>
      <c r="IO48" s="93"/>
      <c r="IP48" s="93"/>
      <c r="IQ48" s="93"/>
      <c r="IR48" s="93"/>
      <c r="IS48" s="93"/>
      <c r="IT48" s="93"/>
      <c r="IU48" s="93"/>
      <c r="IV48" s="93"/>
    </row>
    <row r="49" spans="1:256">
      <c r="A49" s="74" t="s">
        <v>240</v>
      </c>
      <c r="B49" s="85" t="s">
        <v>241</v>
      </c>
      <c r="C49" s="76" t="s">
        <v>242</v>
      </c>
      <c r="D49" s="94" t="s">
        <v>157</v>
      </c>
      <c r="E49" s="95" t="s">
        <v>157</v>
      </c>
      <c r="F49" s="81"/>
      <c r="G49" s="82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3"/>
      <c r="DF49" s="83"/>
      <c r="DG49" s="83"/>
      <c r="DH49" s="83"/>
      <c r="DI49" s="83"/>
      <c r="DJ49" s="83"/>
      <c r="DK49" s="83"/>
      <c r="DL49" s="83"/>
      <c r="DM49" s="83"/>
      <c r="DN49" s="83"/>
      <c r="DO49" s="83"/>
      <c r="DP49" s="83"/>
      <c r="DQ49" s="83"/>
      <c r="DR49" s="83"/>
      <c r="DS49" s="83"/>
      <c r="DT49" s="83"/>
      <c r="DU49" s="83"/>
      <c r="DV49" s="83"/>
      <c r="DW49" s="83"/>
      <c r="DX49" s="83"/>
      <c r="DY49" s="83"/>
      <c r="DZ49" s="83"/>
      <c r="EA49" s="83"/>
      <c r="EB49" s="83"/>
      <c r="EC49" s="83"/>
      <c r="ED49" s="83"/>
      <c r="EE49" s="83"/>
      <c r="EF49" s="83"/>
      <c r="EG49" s="83"/>
      <c r="EH49" s="83"/>
      <c r="EI49" s="83"/>
      <c r="EJ49" s="83"/>
      <c r="EK49" s="83"/>
      <c r="EL49" s="83"/>
      <c r="EM49" s="83"/>
      <c r="EN49" s="83"/>
      <c r="EO49" s="83"/>
      <c r="EP49" s="83"/>
      <c r="EQ49" s="83"/>
      <c r="ER49" s="83"/>
      <c r="ES49" s="83"/>
      <c r="ET49" s="83"/>
      <c r="EU49" s="83"/>
      <c r="EV49" s="83"/>
      <c r="EW49" s="83"/>
      <c r="EX49" s="83"/>
      <c r="EY49" s="83"/>
      <c r="EZ49" s="83"/>
      <c r="FA49" s="83"/>
      <c r="FB49" s="83"/>
      <c r="FC49" s="83"/>
      <c r="FD49" s="83"/>
      <c r="FE49" s="83"/>
      <c r="FF49" s="83"/>
      <c r="FG49" s="83"/>
      <c r="FH49" s="83"/>
      <c r="FI49" s="83"/>
      <c r="FJ49" s="83"/>
      <c r="FK49" s="83"/>
      <c r="FL49" s="83"/>
      <c r="FM49" s="83"/>
      <c r="FN49" s="83"/>
      <c r="FO49" s="83"/>
      <c r="FP49" s="83"/>
      <c r="FQ49" s="83"/>
      <c r="FR49" s="83"/>
      <c r="FS49" s="83"/>
      <c r="FT49" s="83"/>
      <c r="FU49" s="83"/>
      <c r="FV49" s="83"/>
      <c r="FW49" s="83"/>
      <c r="FX49" s="83"/>
      <c r="FY49" s="83"/>
      <c r="FZ49" s="83"/>
      <c r="GA49" s="83"/>
      <c r="GB49" s="83"/>
      <c r="GC49" s="83"/>
      <c r="GD49" s="83"/>
      <c r="GE49" s="83"/>
      <c r="GF49" s="83"/>
      <c r="GG49" s="83"/>
      <c r="GH49" s="83"/>
      <c r="GI49" s="83"/>
      <c r="GJ49" s="83"/>
      <c r="GK49" s="83"/>
      <c r="GL49" s="83"/>
      <c r="GM49" s="83"/>
      <c r="GN49" s="83"/>
      <c r="GO49" s="83"/>
      <c r="GP49" s="83"/>
      <c r="GQ49" s="83"/>
      <c r="GR49" s="83"/>
      <c r="GS49" s="83"/>
      <c r="GT49" s="83"/>
      <c r="GU49" s="83"/>
      <c r="GV49" s="83"/>
      <c r="GW49" s="83"/>
      <c r="GX49" s="83"/>
      <c r="GY49" s="83"/>
      <c r="GZ49" s="83"/>
      <c r="HA49" s="83"/>
      <c r="HB49" s="83"/>
      <c r="HC49" s="83"/>
      <c r="HD49" s="83"/>
      <c r="HE49" s="83"/>
      <c r="HF49" s="83"/>
      <c r="HG49" s="83"/>
      <c r="HH49" s="83"/>
      <c r="HI49" s="83"/>
      <c r="HJ49" s="83"/>
      <c r="HK49" s="83"/>
      <c r="HL49" s="83"/>
      <c r="HM49" s="83"/>
      <c r="HN49" s="83"/>
      <c r="HO49" s="83"/>
      <c r="HP49" s="83"/>
      <c r="HQ49" s="83"/>
      <c r="HR49" s="83"/>
      <c r="HS49" s="83"/>
      <c r="HT49" s="83"/>
      <c r="HU49" s="83"/>
      <c r="HV49" s="83"/>
      <c r="HW49" s="83"/>
      <c r="HX49" s="83"/>
      <c r="HY49" s="83"/>
      <c r="HZ49" s="83"/>
      <c r="IA49" s="83"/>
      <c r="IB49" s="83"/>
      <c r="IC49" s="83"/>
      <c r="ID49" s="83"/>
      <c r="IE49" s="83"/>
      <c r="IF49" s="83"/>
      <c r="IG49" s="83"/>
      <c r="IH49" s="83"/>
      <c r="II49" s="83"/>
      <c r="IJ49" s="83"/>
      <c r="IK49" s="83"/>
      <c r="IL49" s="83"/>
      <c r="IM49" s="83"/>
      <c r="IN49" s="83"/>
      <c r="IO49" s="83"/>
      <c r="IP49" s="83"/>
      <c r="IQ49" s="83"/>
      <c r="IR49" s="83"/>
      <c r="IS49" s="83"/>
      <c r="IT49" s="83"/>
      <c r="IU49" s="83"/>
      <c r="IV49" s="83"/>
    </row>
    <row r="50" spans="1:256" ht="25.5">
      <c r="A50" s="84" t="s">
        <v>192</v>
      </c>
      <c r="B50" s="85" t="s">
        <v>243</v>
      </c>
      <c r="C50" s="76" t="s">
        <v>244</v>
      </c>
      <c r="D50" s="94" t="s">
        <v>157</v>
      </c>
      <c r="E50" s="95" t="s">
        <v>157</v>
      </c>
      <c r="F50" s="81"/>
      <c r="G50" s="82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83"/>
      <c r="CH50" s="83"/>
      <c r="CI50" s="83"/>
      <c r="CJ50" s="83"/>
      <c r="CK50" s="83"/>
      <c r="CL50" s="83"/>
      <c r="CM50" s="83"/>
      <c r="CN50" s="83"/>
      <c r="CO50" s="83"/>
      <c r="CP50" s="83"/>
      <c r="CQ50" s="83"/>
      <c r="CR50" s="83"/>
      <c r="CS50" s="83"/>
      <c r="CT50" s="83"/>
      <c r="CU50" s="83"/>
      <c r="CV50" s="83"/>
      <c r="CW50" s="83"/>
      <c r="CX50" s="83"/>
      <c r="CY50" s="83"/>
      <c r="CZ50" s="83"/>
      <c r="DA50" s="83"/>
      <c r="DB50" s="83"/>
      <c r="DC50" s="83"/>
      <c r="DD50" s="83"/>
      <c r="DE50" s="83"/>
      <c r="DF50" s="83"/>
      <c r="DG50" s="83"/>
      <c r="DH50" s="83"/>
      <c r="DI50" s="83"/>
      <c r="DJ50" s="83"/>
      <c r="DK50" s="83"/>
      <c r="DL50" s="83"/>
      <c r="DM50" s="83"/>
      <c r="DN50" s="83"/>
      <c r="DO50" s="83"/>
      <c r="DP50" s="83"/>
      <c r="DQ50" s="83"/>
      <c r="DR50" s="83"/>
      <c r="DS50" s="83"/>
      <c r="DT50" s="83"/>
      <c r="DU50" s="83"/>
      <c r="DV50" s="83"/>
      <c r="DW50" s="83"/>
      <c r="DX50" s="83"/>
      <c r="DY50" s="83"/>
      <c r="DZ50" s="83"/>
      <c r="EA50" s="83"/>
      <c r="EB50" s="83"/>
      <c r="EC50" s="83"/>
      <c r="ED50" s="83"/>
      <c r="EE50" s="83"/>
      <c r="EF50" s="83"/>
      <c r="EG50" s="83"/>
      <c r="EH50" s="83"/>
      <c r="EI50" s="83"/>
      <c r="EJ50" s="83"/>
      <c r="EK50" s="83"/>
      <c r="EL50" s="83"/>
      <c r="EM50" s="83"/>
      <c r="EN50" s="83"/>
      <c r="EO50" s="83"/>
      <c r="EP50" s="83"/>
      <c r="EQ50" s="83"/>
      <c r="ER50" s="83"/>
      <c r="ES50" s="83"/>
      <c r="ET50" s="83"/>
      <c r="EU50" s="83"/>
      <c r="EV50" s="83"/>
      <c r="EW50" s="83"/>
      <c r="EX50" s="83"/>
      <c r="EY50" s="83"/>
      <c r="EZ50" s="83"/>
      <c r="FA50" s="83"/>
      <c r="FB50" s="83"/>
      <c r="FC50" s="83"/>
      <c r="FD50" s="83"/>
      <c r="FE50" s="83"/>
      <c r="FF50" s="83"/>
      <c r="FG50" s="83"/>
      <c r="FH50" s="83"/>
      <c r="FI50" s="83"/>
      <c r="FJ50" s="83"/>
      <c r="FK50" s="83"/>
      <c r="FL50" s="83"/>
      <c r="FM50" s="83"/>
      <c r="FN50" s="83"/>
      <c r="FO50" s="83"/>
      <c r="FP50" s="83"/>
      <c r="FQ50" s="83"/>
      <c r="FR50" s="83"/>
      <c r="FS50" s="83"/>
      <c r="FT50" s="83"/>
      <c r="FU50" s="83"/>
      <c r="FV50" s="83"/>
      <c r="FW50" s="83"/>
      <c r="FX50" s="83"/>
      <c r="FY50" s="83"/>
      <c r="FZ50" s="83"/>
      <c r="GA50" s="83"/>
      <c r="GB50" s="83"/>
      <c r="GC50" s="83"/>
      <c r="GD50" s="83"/>
      <c r="GE50" s="83"/>
      <c r="GF50" s="83"/>
      <c r="GG50" s="83"/>
      <c r="GH50" s="83"/>
      <c r="GI50" s="83"/>
      <c r="GJ50" s="83"/>
      <c r="GK50" s="83"/>
      <c r="GL50" s="83"/>
      <c r="GM50" s="83"/>
      <c r="GN50" s="83"/>
      <c r="GO50" s="83"/>
      <c r="GP50" s="83"/>
      <c r="GQ50" s="83"/>
      <c r="GR50" s="83"/>
      <c r="GS50" s="83"/>
      <c r="GT50" s="83"/>
      <c r="GU50" s="83"/>
      <c r="GV50" s="83"/>
      <c r="GW50" s="83"/>
      <c r="GX50" s="83"/>
      <c r="GY50" s="83"/>
      <c r="GZ50" s="83"/>
      <c r="HA50" s="83"/>
      <c r="HB50" s="83"/>
      <c r="HC50" s="83"/>
      <c r="HD50" s="83"/>
      <c r="HE50" s="83"/>
      <c r="HF50" s="83"/>
      <c r="HG50" s="83"/>
      <c r="HH50" s="83"/>
      <c r="HI50" s="83"/>
      <c r="HJ50" s="83"/>
      <c r="HK50" s="83"/>
      <c r="HL50" s="83"/>
      <c r="HM50" s="83"/>
      <c r="HN50" s="83"/>
      <c r="HO50" s="83"/>
      <c r="HP50" s="83"/>
      <c r="HQ50" s="83"/>
      <c r="HR50" s="83"/>
      <c r="HS50" s="83"/>
      <c r="HT50" s="83"/>
      <c r="HU50" s="83"/>
      <c r="HV50" s="83"/>
      <c r="HW50" s="83"/>
      <c r="HX50" s="83"/>
      <c r="HY50" s="83"/>
      <c r="HZ50" s="83"/>
      <c r="IA50" s="83"/>
      <c r="IB50" s="83"/>
      <c r="IC50" s="83"/>
      <c r="ID50" s="83"/>
      <c r="IE50" s="83"/>
      <c r="IF50" s="83"/>
      <c r="IG50" s="83"/>
      <c r="IH50" s="83"/>
      <c r="II50" s="83"/>
      <c r="IJ50" s="83"/>
      <c r="IK50" s="83"/>
      <c r="IL50" s="83"/>
      <c r="IM50" s="83"/>
      <c r="IN50" s="83"/>
      <c r="IO50" s="83"/>
      <c r="IP50" s="83"/>
      <c r="IQ50" s="83"/>
      <c r="IR50" s="83"/>
      <c r="IS50" s="83"/>
      <c r="IT50" s="83"/>
      <c r="IU50" s="83"/>
      <c r="IV50" s="83"/>
    </row>
    <row r="51" spans="1:256" ht="51">
      <c r="A51" s="84" t="s">
        <v>161</v>
      </c>
      <c r="B51" s="85" t="s">
        <v>245</v>
      </c>
      <c r="C51" s="76" t="s">
        <v>246</v>
      </c>
      <c r="D51" s="86"/>
      <c r="E51" s="87"/>
      <c r="F51" s="81"/>
      <c r="G51" s="82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3"/>
      <c r="CQ51" s="83"/>
      <c r="CR51" s="83"/>
      <c r="CS51" s="83"/>
      <c r="CT51" s="83"/>
      <c r="CU51" s="83"/>
      <c r="CV51" s="83"/>
      <c r="CW51" s="83"/>
      <c r="CX51" s="83"/>
      <c r="CY51" s="83"/>
      <c r="CZ51" s="83"/>
      <c r="DA51" s="83"/>
      <c r="DB51" s="83"/>
      <c r="DC51" s="83"/>
      <c r="DD51" s="83"/>
      <c r="DE51" s="83"/>
      <c r="DF51" s="83"/>
      <c r="DG51" s="83"/>
      <c r="DH51" s="83"/>
      <c r="DI51" s="83"/>
      <c r="DJ51" s="83"/>
      <c r="DK51" s="83"/>
      <c r="DL51" s="83"/>
      <c r="DM51" s="83"/>
      <c r="DN51" s="83"/>
      <c r="DO51" s="83"/>
      <c r="DP51" s="83"/>
      <c r="DQ51" s="83"/>
      <c r="DR51" s="83"/>
      <c r="DS51" s="83"/>
      <c r="DT51" s="83"/>
      <c r="DU51" s="83"/>
      <c r="DV51" s="83"/>
      <c r="DW51" s="83"/>
      <c r="DX51" s="83"/>
      <c r="DY51" s="83"/>
      <c r="DZ51" s="83"/>
      <c r="EA51" s="83"/>
      <c r="EB51" s="83"/>
      <c r="EC51" s="83"/>
      <c r="ED51" s="83"/>
      <c r="EE51" s="83"/>
      <c r="EF51" s="83"/>
      <c r="EG51" s="83"/>
      <c r="EH51" s="83"/>
      <c r="EI51" s="83"/>
      <c r="EJ51" s="83"/>
      <c r="EK51" s="83"/>
      <c r="EL51" s="83"/>
      <c r="EM51" s="83"/>
      <c r="EN51" s="83"/>
      <c r="EO51" s="83"/>
      <c r="EP51" s="83"/>
      <c r="EQ51" s="83"/>
      <c r="ER51" s="83"/>
      <c r="ES51" s="83"/>
      <c r="ET51" s="83"/>
      <c r="EU51" s="83"/>
      <c r="EV51" s="83"/>
      <c r="EW51" s="83"/>
      <c r="EX51" s="83"/>
      <c r="EY51" s="83"/>
      <c r="EZ51" s="83"/>
      <c r="FA51" s="83"/>
      <c r="FB51" s="83"/>
      <c r="FC51" s="83"/>
      <c r="FD51" s="83"/>
      <c r="FE51" s="83"/>
      <c r="FF51" s="83"/>
      <c r="FG51" s="83"/>
      <c r="FH51" s="83"/>
      <c r="FI51" s="83"/>
      <c r="FJ51" s="83"/>
      <c r="FK51" s="83"/>
      <c r="FL51" s="83"/>
      <c r="FM51" s="83"/>
      <c r="FN51" s="83"/>
      <c r="FO51" s="83"/>
      <c r="FP51" s="83"/>
      <c r="FQ51" s="83"/>
      <c r="FR51" s="83"/>
      <c r="FS51" s="83"/>
      <c r="FT51" s="83"/>
      <c r="FU51" s="83"/>
      <c r="FV51" s="83"/>
      <c r="FW51" s="83"/>
      <c r="FX51" s="83"/>
      <c r="FY51" s="83"/>
      <c r="FZ51" s="83"/>
      <c r="GA51" s="83"/>
      <c r="GB51" s="83"/>
      <c r="GC51" s="83"/>
      <c r="GD51" s="83"/>
      <c r="GE51" s="83"/>
      <c r="GF51" s="83"/>
      <c r="GG51" s="83"/>
      <c r="GH51" s="83"/>
      <c r="GI51" s="83"/>
      <c r="GJ51" s="83"/>
      <c r="GK51" s="83"/>
      <c r="GL51" s="83"/>
      <c r="GM51" s="83"/>
      <c r="GN51" s="83"/>
      <c r="GO51" s="83"/>
      <c r="GP51" s="83"/>
      <c r="GQ51" s="83"/>
      <c r="GR51" s="83"/>
      <c r="GS51" s="83"/>
      <c r="GT51" s="83"/>
      <c r="GU51" s="83"/>
      <c r="GV51" s="83"/>
      <c r="GW51" s="83"/>
      <c r="GX51" s="83"/>
      <c r="GY51" s="83"/>
      <c r="GZ51" s="83"/>
      <c r="HA51" s="83"/>
      <c r="HB51" s="83"/>
      <c r="HC51" s="83"/>
      <c r="HD51" s="83"/>
      <c r="HE51" s="83"/>
      <c r="HF51" s="83"/>
      <c r="HG51" s="83"/>
      <c r="HH51" s="83"/>
      <c r="HI51" s="83"/>
      <c r="HJ51" s="83"/>
      <c r="HK51" s="83"/>
      <c r="HL51" s="83"/>
      <c r="HM51" s="83"/>
      <c r="HN51" s="83"/>
      <c r="HO51" s="83"/>
      <c r="HP51" s="83"/>
      <c r="HQ51" s="83"/>
      <c r="HR51" s="83"/>
      <c r="HS51" s="83"/>
      <c r="HT51" s="83"/>
      <c r="HU51" s="83"/>
      <c r="HV51" s="83"/>
      <c r="HW51" s="83"/>
      <c r="HX51" s="83"/>
      <c r="HY51" s="83"/>
      <c r="HZ51" s="83"/>
      <c r="IA51" s="83"/>
      <c r="IB51" s="83"/>
      <c r="IC51" s="83"/>
      <c r="ID51" s="83"/>
      <c r="IE51" s="83"/>
      <c r="IF51" s="83"/>
      <c r="IG51" s="83"/>
      <c r="IH51" s="83"/>
      <c r="II51" s="83"/>
      <c r="IJ51" s="83"/>
      <c r="IK51" s="83"/>
      <c r="IL51" s="83"/>
      <c r="IM51" s="83"/>
      <c r="IN51" s="83"/>
      <c r="IO51" s="83"/>
      <c r="IP51" s="83"/>
      <c r="IQ51" s="83"/>
      <c r="IR51" s="83"/>
      <c r="IS51" s="83"/>
      <c r="IT51" s="83"/>
      <c r="IU51" s="83"/>
      <c r="IV51" s="83"/>
    </row>
    <row r="52" spans="1:256" ht="25.5">
      <c r="A52" s="84"/>
      <c r="B52" s="88" t="s">
        <v>247</v>
      </c>
      <c r="C52" s="76" t="s">
        <v>248</v>
      </c>
      <c r="D52" s="86"/>
      <c r="E52" s="87"/>
      <c r="F52" s="81"/>
      <c r="G52" s="82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83"/>
      <c r="CJ52" s="83"/>
      <c r="CK52" s="83"/>
      <c r="CL52" s="83"/>
      <c r="CM52" s="83"/>
      <c r="CN52" s="83"/>
      <c r="CO52" s="83"/>
      <c r="CP52" s="83"/>
      <c r="CQ52" s="83"/>
      <c r="CR52" s="83"/>
      <c r="CS52" s="83"/>
      <c r="CT52" s="83"/>
      <c r="CU52" s="83"/>
      <c r="CV52" s="83"/>
      <c r="CW52" s="83"/>
      <c r="CX52" s="83"/>
      <c r="CY52" s="83"/>
      <c r="CZ52" s="83"/>
      <c r="DA52" s="83"/>
      <c r="DB52" s="83"/>
      <c r="DC52" s="83"/>
      <c r="DD52" s="83"/>
      <c r="DE52" s="83"/>
      <c r="DF52" s="83"/>
      <c r="DG52" s="83"/>
      <c r="DH52" s="83"/>
      <c r="DI52" s="83"/>
      <c r="DJ52" s="83"/>
      <c r="DK52" s="83"/>
      <c r="DL52" s="83"/>
      <c r="DM52" s="83"/>
      <c r="DN52" s="83"/>
      <c r="DO52" s="83"/>
      <c r="DP52" s="83"/>
      <c r="DQ52" s="83"/>
      <c r="DR52" s="83"/>
      <c r="DS52" s="83"/>
      <c r="DT52" s="83"/>
      <c r="DU52" s="83"/>
      <c r="DV52" s="83"/>
      <c r="DW52" s="83"/>
      <c r="DX52" s="83"/>
      <c r="DY52" s="83"/>
      <c r="DZ52" s="83"/>
      <c r="EA52" s="83"/>
      <c r="EB52" s="83"/>
      <c r="EC52" s="83"/>
      <c r="ED52" s="83"/>
      <c r="EE52" s="83"/>
      <c r="EF52" s="83"/>
      <c r="EG52" s="83"/>
      <c r="EH52" s="83"/>
      <c r="EI52" s="83"/>
      <c r="EJ52" s="83"/>
      <c r="EK52" s="83"/>
      <c r="EL52" s="83"/>
      <c r="EM52" s="83"/>
      <c r="EN52" s="83"/>
      <c r="EO52" s="83"/>
      <c r="EP52" s="83"/>
      <c r="EQ52" s="83"/>
      <c r="ER52" s="83"/>
      <c r="ES52" s="83"/>
      <c r="ET52" s="83"/>
      <c r="EU52" s="83"/>
      <c r="EV52" s="83"/>
      <c r="EW52" s="83"/>
      <c r="EX52" s="83"/>
      <c r="EY52" s="83"/>
      <c r="EZ52" s="83"/>
      <c r="FA52" s="83"/>
      <c r="FB52" s="83"/>
      <c r="FC52" s="83"/>
      <c r="FD52" s="83"/>
      <c r="FE52" s="83"/>
      <c r="FF52" s="83"/>
      <c r="FG52" s="83"/>
      <c r="FH52" s="83"/>
      <c r="FI52" s="83"/>
      <c r="FJ52" s="83"/>
      <c r="FK52" s="83"/>
      <c r="FL52" s="83"/>
      <c r="FM52" s="83"/>
      <c r="FN52" s="83"/>
      <c r="FO52" s="83"/>
      <c r="FP52" s="83"/>
      <c r="FQ52" s="83"/>
      <c r="FR52" s="83"/>
      <c r="FS52" s="83"/>
      <c r="FT52" s="83"/>
      <c r="FU52" s="83"/>
      <c r="FV52" s="83"/>
      <c r="FW52" s="83"/>
      <c r="FX52" s="83"/>
      <c r="FY52" s="83"/>
      <c r="FZ52" s="83"/>
      <c r="GA52" s="83"/>
      <c r="GB52" s="83"/>
      <c r="GC52" s="83"/>
      <c r="GD52" s="83"/>
      <c r="GE52" s="83"/>
      <c r="GF52" s="83"/>
      <c r="GG52" s="83"/>
      <c r="GH52" s="83"/>
      <c r="GI52" s="83"/>
      <c r="GJ52" s="83"/>
      <c r="GK52" s="83"/>
      <c r="GL52" s="83"/>
      <c r="GM52" s="83"/>
      <c r="GN52" s="83"/>
      <c r="GO52" s="83"/>
      <c r="GP52" s="83"/>
      <c r="GQ52" s="83"/>
      <c r="GR52" s="83"/>
      <c r="GS52" s="83"/>
      <c r="GT52" s="83"/>
      <c r="GU52" s="83"/>
      <c r="GV52" s="83"/>
      <c r="GW52" s="83"/>
      <c r="GX52" s="83"/>
      <c r="GY52" s="83"/>
      <c r="GZ52" s="83"/>
      <c r="HA52" s="83"/>
      <c r="HB52" s="83"/>
      <c r="HC52" s="83"/>
      <c r="HD52" s="83"/>
      <c r="HE52" s="83"/>
      <c r="HF52" s="83"/>
      <c r="HG52" s="83"/>
      <c r="HH52" s="83"/>
      <c r="HI52" s="83"/>
      <c r="HJ52" s="83"/>
      <c r="HK52" s="83"/>
      <c r="HL52" s="83"/>
      <c r="HM52" s="83"/>
      <c r="HN52" s="83"/>
      <c r="HO52" s="83"/>
      <c r="HP52" s="83"/>
      <c r="HQ52" s="83"/>
      <c r="HR52" s="83"/>
      <c r="HS52" s="83"/>
      <c r="HT52" s="83"/>
      <c r="HU52" s="83"/>
      <c r="HV52" s="83"/>
      <c r="HW52" s="83"/>
      <c r="HX52" s="83"/>
      <c r="HY52" s="83"/>
      <c r="HZ52" s="83"/>
      <c r="IA52" s="83"/>
      <c r="IB52" s="83"/>
      <c r="IC52" s="83"/>
      <c r="ID52" s="83"/>
      <c r="IE52" s="83"/>
      <c r="IF52" s="83"/>
      <c r="IG52" s="83"/>
      <c r="IH52" s="83"/>
      <c r="II52" s="83"/>
      <c r="IJ52" s="83"/>
      <c r="IK52" s="83"/>
      <c r="IL52" s="83"/>
      <c r="IM52" s="83"/>
      <c r="IN52" s="83"/>
      <c r="IO52" s="83"/>
      <c r="IP52" s="83"/>
      <c r="IQ52" s="83"/>
      <c r="IR52" s="83"/>
      <c r="IS52" s="83"/>
      <c r="IT52" s="83"/>
      <c r="IU52" s="83"/>
      <c r="IV52" s="83"/>
    </row>
    <row r="53" spans="1:256" ht="51">
      <c r="A53" s="84" t="s">
        <v>164</v>
      </c>
      <c r="B53" s="85" t="s">
        <v>249</v>
      </c>
      <c r="C53" s="76" t="s">
        <v>250</v>
      </c>
      <c r="D53" s="86"/>
      <c r="E53" s="87"/>
      <c r="F53" s="81"/>
      <c r="G53" s="82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/>
      <c r="EI53" s="83"/>
      <c r="EJ53" s="83"/>
      <c r="EK53" s="83"/>
      <c r="EL53" s="83"/>
      <c r="EM53" s="83"/>
      <c r="EN53" s="83"/>
      <c r="EO53" s="83"/>
      <c r="EP53" s="83"/>
      <c r="EQ53" s="83"/>
      <c r="ER53" s="83"/>
      <c r="ES53" s="83"/>
      <c r="ET53" s="83"/>
      <c r="EU53" s="83"/>
      <c r="EV53" s="83"/>
      <c r="EW53" s="83"/>
      <c r="EX53" s="83"/>
      <c r="EY53" s="83"/>
      <c r="EZ53" s="83"/>
      <c r="FA53" s="83"/>
      <c r="FB53" s="83"/>
      <c r="FC53" s="83"/>
      <c r="FD53" s="83"/>
      <c r="FE53" s="83"/>
      <c r="FF53" s="83"/>
      <c r="FG53" s="83"/>
      <c r="FH53" s="83"/>
      <c r="FI53" s="83"/>
      <c r="FJ53" s="83"/>
      <c r="FK53" s="83"/>
      <c r="FL53" s="83"/>
      <c r="FM53" s="83"/>
      <c r="FN53" s="83"/>
      <c r="FO53" s="83"/>
      <c r="FP53" s="83"/>
      <c r="FQ53" s="83"/>
      <c r="FR53" s="83"/>
      <c r="FS53" s="83"/>
      <c r="FT53" s="83"/>
      <c r="FU53" s="83"/>
      <c r="FV53" s="83"/>
      <c r="FW53" s="83"/>
      <c r="FX53" s="83"/>
      <c r="FY53" s="83"/>
      <c r="FZ53" s="83"/>
      <c r="GA53" s="83"/>
      <c r="GB53" s="83"/>
      <c r="GC53" s="83"/>
      <c r="GD53" s="83"/>
      <c r="GE53" s="83"/>
      <c r="GF53" s="83"/>
      <c r="GG53" s="83"/>
      <c r="GH53" s="83"/>
      <c r="GI53" s="83"/>
      <c r="GJ53" s="83"/>
      <c r="GK53" s="83"/>
      <c r="GL53" s="83"/>
      <c r="GM53" s="83"/>
      <c r="GN53" s="83"/>
      <c r="GO53" s="83"/>
      <c r="GP53" s="83"/>
      <c r="GQ53" s="83"/>
      <c r="GR53" s="83"/>
      <c r="GS53" s="83"/>
      <c r="GT53" s="83"/>
      <c r="GU53" s="83"/>
      <c r="GV53" s="83"/>
      <c r="GW53" s="83"/>
      <c r="GX53" s="83"/>
      <c r="GY53" s="83"/>
      <c r="GZ53" s="83"/>
      <c r="HA53" s="83"/>
      <c r="HB53" s="83"/>
      <c r="HC53" s="83"/>
      <c r="HD53" s="83"/>
      <c r="HE53" s="83"/>
      <c r="HF53" s="83"/>
      <c r="HG53" s="83"/>
      <c r="HH53" s="83"/>
      <c r="HI53" s="83"/>
      <c r="HJ53" s="83"/>
      <c r="HK53" s="83"/>
      <c r="HL53" s="83"/>
      <c r="HM53" s="83"/>
      <c r="HN53" s="83"/>
      <c r="HO53" s="83"/>
      <c r="HP53" s="83"/>
      <c r="HQ53" s="83"/>
      <c r="HR53" s="83"/>
      <c r="HS53" s="83"/>
      <c r="HT53" s="83"/>
      <c r="HU53" s="83"/>
      <c r="HV53" s="83"/>
      <c r="HW53" s="83"/>
      <c r="HX53" s="83"/>
      <c r="HY53" s="83"/>
      <c r="HZ53" s="83"/>
      <c r="IA53" s="83"/>
      <c r="IB53" s="83"/>
      <c r="IC53" s="83"/>
      <c r="ID53" s="83"/>
      <c r="IE53" s="83"/>
      <c r="IF53" s="83"/>
      <c r="IG53" s="83"/>
      <c r="IH53" s="83"/>
      <c r="II53" s="83"/>
      <c r="IJ53" s="83"/>
      <c r="IK53" s="83"/>
      <c r="IL53" s="83"/>
      <c r="IM53" s="83"/>
      <c r="IN53" s="83"/>
      <c r="IO53" s="83"/>
      <c r="IP53" s="83"/>
      <c r="IQ53" s="83"/>
      <c r="IR53" s="83"/>
      <c r="IS53" s="83"/>
      <c r="IT53" s="83"/>
      <c r="IU53" s="83"/>
      <c r="IV53" s="83"/>
    </row>
    <row r="54" spans="1:256" ht="25.5">
      <c r="A54" s="84" t="s">
        <v>167</v>
      </c>
      <c r="B54" s="85" t="s">
        <v>251</v>
      </c>
      <c r="C54" s="76" t="s">
        <v>252</v>
      </c>
      <c r="D54" s="86"/>
      <c r="E54" s="87"/>
      <c r="F54" s="81"/>
      <c r="G54" s="82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/>
      <c r="EI54" s="83"/>
      <c r="EJ54" s="83"/>
      <c r="EK54" s="83"/>
      <c r="EL54" s="83"/>
      <c r="EM54" s="83"/>
      <c r="EN54" s="83"/>
      <c r="EO54" s="83"/>
      <c r="EP54" s="83"/>
      <c r="EQ54" s="83"/>
      <c r="ER54" s="83"/>
      <c r="ES54" s="83"/>
      <c r="ET54" s="83"/>
      <c r="EU54" s="83"/>
      <c r="EV54" s="83"/>
      <c r="EW54" s="83"/>
      <c r="EX54" s="83"/>
      <c r="EY54" s="83"/>
      <c r="EZ54" s="83"/>
      <c r="FA54" s="83"/>
      <c r="FB54" s="83"/>
      <c r="FC54" s="83"/>
      <c r="FD54" s="83"/>
      <c r="FE54" s="83"/>
      <c r="FF54" s="83"/>
      <c r="FG54" s="83"/>
      <c r="FH54" s="83"/>
      <c r="FI54" s="83"/>
      <c r="FJ54" s="83"/>
      <c r="FK54" s="83"/>
      <c r="FL54" s="83"/>
      <c r="FM54" s="83"/>
      <c r="FN54" s="83"/>
      <c r="FO54" s="83"/>
      <c r="FP54" s="83"/>
      <c r="FQ54" s="83"/>
      <c r="FR54" s="83"/>
      <c r="FS54" s="83"/>
      <c r="FT54" s="83"/>
      <c r="FU54" s="83"/>
      <c r="FV54" s="83"/>
      <c r="FW54" s="83"/>
      <c r="FX54" s="83"/>
      <c r="FY54" s="83"/>
      <c r="FZ54" s="83"/>
      <c r="GA54" s="83"/>
      <c r="GB54" s="83"/>
      <c r="GC54" s="83"/>
      <c r="GD54" s="83"/>
      <c r="GE54" s="83"/>
      <c r="GF54" s="83"/>
      <c r="GG54" s="83"/>
      <c r="GH54" s="83"/>
      <c r="GI54" s="83"/>
      <c r="GJ54" s="83"/>
      <c r="GK54" s="83"/>
      <c r="GL54" s="83"/>
      <c r="GM54" s="83"/>
      <c r="GN54" s="83"/>
      <c r="GO54" s="83"/>
      <c r="GP54" s="83"/>
      <c r="GQ54" s="83"/>
      <c r="GR54" s="83"/>
      <c r="GS54" s="83"/>
      <c r="GT54" s="83"/>
      <c r="GU54" s="83"/>
      <c r="GV54" s="83"/>
      <c r="GW54" s="83"/>
      <c r="GX54" s="83"/>
      <c r="GY54" s="83"/>
      <c r="GZ54" s="83"/>
      <c r="HA54" s="83"/>
      <c r="HB54" s="83"/>
      <c r="HC54" s="83"/>
      <c r="HD54" s="83"/>
      <c r="HE54" s="83"/>
      <c r="HF54" s="83"/>
      <c r="HG54" s="83"/>
      <c r="HH54" s="83"/>
      <c r="HI54" s="83"/>
      <c r="HJ54" s="83"/>
      <c r="HK54" s="83"/>
      <c r="HL54" s="83"/>
      <c r="HM54" s="83"/>
      <c r="HN54" s="83"/>
      <c r="HO54" s="83"/>
      <c r="HP54" s="83"/>
      <c r="HQ54" s="83"/>
      <c r="HR54" s="83"/>
      <c r="HS54" s="83"/>
      <c r="HT54" s="83"/>
      <c r="HU54" s="83"/>
      <c r="HV54" s="83"/>
      <c r="HW54" s="83"/>
      <c r="HX54" s="83"/>
      <c r="HY54" s="83"/>
      <c r="HZ54" s="83"/>
      <c r="IA54" s="83"/>
      <c r="IB54" s="83"/>
      <c r="IC54" s="83"/>
      <c r="ID54" s="83"/>
      <c r="IE54" s="83"/>
      <c r="IF54" s="83"/>
      <c r="IG54" s="83"/>
      <c r="IH54" s="83"/>
      <c r="II54" s="83"/>
      <c r="IJ54" s="83"/>
      <c r="IK54" s="83"/>
      <c r="IL54" s="83"/>
      <c r="IM54" s="83"/>
      <c r="IN54" s="83"/>
      <c r="IO54" s="83"/>
      <c r="IP54" s="83"/>
      <c r="IQ54" s="83"/>
      <c r="IR54" s="83"/>
      <c r="IS54" s="83"/>
      <c r="IT54" s="83"/>
      <c r="IU54" s="83"/>
      <c r="IV54" s="83"/>
    </row>
    <row r="55" spans="1:256">
      <c r="A55" s="84" t="s">
        <v>192</v>
      </c>
      <c r="B55" s="85" t="s">
        <v>253</v>
      </c>
      <c r="C55" s="76" t="s">
        <v>254</v>
      </c>
      <c r="D55" s="89">
        <f>D51+D53+D54</f>
        <v>0</v>
      </c>
      <c r="E55" s="90">
        <f>E51+E53+E54</f>
        <v>0</v>
      </c>
      <c r="F55" s="91"/>
      <c r="G55" s="92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93"/>
      <c r="BP55" s="93"/>
      <c r="BQ55" s="93"/>
      <c r="BR55" s="93"/>
      <c r="BS55" s="93"/>
      <c r="BT55" s="93"/>
      <c r="BU55" s="93"/>
      <c r="BV55" s="93"/>
      <c r="BW55" s="93"/>
      <c r="BX55" s="93"/>
      <c r="BY55" s="93"/>
      <c r="BZ55" s="93"/>
      <c r="CA55" s="93"/>
      <c r="CB55" s="93"/>
      <c r="CC55" s="93"/>
      <c r="CD55" s="93"/>
      <c r="CE55" s="93"/>
      <c r="CF55" s="93"/>
      <c r="CG55" s="93"/>
      <c r="CH55" s="93"/>
      <c r="CI55" s="93"/>
      <c r="CJ55" s="93"/>
      <c r="CK55" s="93"/>
      <c r="CL55" s="93"/>
      <c r="CM55" s="93"/>
      <c r="CN55" s="93"/>
      <c r="CO55" s="93"/>
      <c r="CP55" s="93"/>
      <c r="CQ55" s="93"/>
      <c r="CR55" s="93"/>
      <c r="CS55" s="93"/>
      <c r="CT55" s="93"/>
      <c r="CU55" s="93"/>
      <c r="CV55" s="93"/>
      <c r="CW55" s="93"/>
      <c r="CX55" s="93"/>
      <c r="CY55" s="93"/>
      <c r="CZ55" s="93"/>
      <c r="DA55" s="93"/>
      <c r="DB55" s="93"/>
      <c r="DC55" s="93"/>
      <c r="DD55" s="93"/>
      <c r="DE55" s="93"/>
      <c r="DF55" s="93"/>
      <c r="DG55" s="93"/>
      <c r="DH55" s="93"/>
      <c r="DI55" s="93"/>
      <c r="DJ55" s="93"/>
      <c r="DK55" s="93"/>
      <c r="DL55" s="93"/>
      <c r="DM55" s="93"/>
      <c r="DN55" s="93"/>
      <c r="DO55" s="93"/>
      <c r="DP55" s="93"/>
      <c r="DQ55" s="93"/>
      <c r="DR55" s="93"/>
      <c r="DS55" s="93"/>
      <c r="DT55" s="93"/>
      <c r="DU55" s="93"/>
      <c r="DV55" s="93"/>
      <c r="DW55" s="93"/>
      <c r="DX55" s="93"/>
      <c r="DY55" s="93"/>
      <c r="DZ55" s="93"/>
      <c r="EA55" s="93"/>
      <c r="EB55" s="93"/>
      <c r="EC55" s="93"/>
      <c r="ED55" s="93"/>
      <c r="EE55" s="93"/>
      <c r="EF55" s="93"/>
      <c r="EG55" s="93"/>
      <c r="EH55" s="93"/>
      <c r="EI55" s="93"/>
      <c r="EJ55" s="93"/>
      <c r="EK55" s="93"/>
      <c r="EL55" s="93"/>
      <c r="EM55" s="93"/>
      <c r="EN55" s="93"/>
      <c r="EO55" s="93"/>
      <c r="EP55" s="93"/>
      <c r="EQ55" s="93"/>
      <c r="ER55" s="93"/>
      <c r="ES55" s="93"/>
      <c r="ET55" s="93"/>
      <c r="EU55" s="93"/>
      <c r="EV55" s="93"/>
      <c r="EW55" s="93"/>
      <c r="EX55" s="93"/>
      <c r="EY55" s="93"/>
      <c r="EZ55" s="93"/>
      <c r="FA55" s="93"/>
      <c r="FB55" s="93"/>
      <c r="FC55" s="93"/>
      <c r="FD55" s="93"/>
      <c r="FE55" s="93"/>
      <c r="FF55" s="93"/>
      <c r="FG55" s="93"/>
      <c r="FH55" s="93"/>
      <c r="FI55" s="93"/>
      <c r="FJ55" s="93"/>
      <c r="FK55" s="93"/>
      <c r="FL55" s="93"/>
      <c r="FM55" s="93"/>
      <c r="FN55" s="93"/>
      <c r="FO55" s="93"/>
      <c r="FP55" s="93"/>
      <c r="FQ55" s="93"/>
      <c r="FR55" s="93"/>
      <c r="FS55" s="93"/>
      <c r="FT55" s="93"/>
      <c r="FU55" s="93"/>
      <c r="FV55" s="93"/>
      <c r="FW55" s="93"/>
      <c r="FX55" s="93"/>
      <c r="FY55" s="93"/>
      <c r="FZ55" s="93"/>
      <c r="GA55" s="93"/>
      <c r="GB55" s="93"/>
      <c r="GC55" s="93"/>
      <c r="GD55" s="93"/>
      <c r="GE55" s="93"/>
      <c r="GF55" s="93"/>
      <c r="GG55" s="93"/>
      <c r="GH55" s="93"/>
      <c r="GI55" s="93"/>
      <c r="GJ55" s="93"/>
      <c r="GK55" s="93"/>
      <c r="GL55" s="93"/>
      <c r="GM55" s="93"/>
      <c r="GN55" s="93"/>
      <c r="GO55" s="93"/>
      <c r="GP55" s="93"/>
      <c r="GQ55" s="93"/>
      <c r="GR55" s="93"/>
      <c r="GS55" s="93"/>
      <c r="GT55" s="93"/>
      <c r="GU55" s="93"/>
      <c r="GV55" s="93"/>
      <c r="GW55" s="93"/>
      <c r="GX55" s="93"/>
      <c r="GY55" s="93"/>
      <c r="GZ55" s="93"/>
      <c r="HA55" s="93"/>
      <c r="HB55" s="93"/>
      <c r="HC55" s="93"/>
      <c r="HD55" s="93"/>
      <c r="HE55" s="93"/>
      <c r="HF55" s="93"/>
      <c r="HG55" s="93"/>
      <c r="HH55" s="93"/>
      <c r="HI55" s="93"/>
      <c r="HJ55" s="93"/>
      <c r="HK55" s="93"/>
      <c r="HL55" s="93"/>
      <c r="HM55" s="93"/>
      <c r="HN55" s="93"/>
      <c r="HO55" s="93"/>
      <c r="HP55" s="93"/>
      <c r="HQ55" s="93"/>
      <c r="HR55" s="93"/>
      <c r="HS55" s="93"/>
      <c r="HT55" s="93"/>
      <c r="HU55" s="93"/>
      <c r="HV55" s="93"/>
      <c r="HW55" s="93"/>
      <c r="HX55" s="93"/>
      <c r="HY55" s="93"/>
      <c r="HZ55" s="93"/>
      <c r="IA55" s="93"/>
      <c r="IB55" s="93"/>
      <c r="IC55" s="93"/>
      <c r="ID55" s="93"/>
      <c r="IE55" s="93"/>
      <c r="IF55" s="93"/>
      <c r="IG55" s="93"/>
      <c r="IH55" s="93"/>
      <c r="II55" s="93"/>
      <c r="IJ55" s="93"/>
      <c r="IK55" s="93"/>
      <c r="IL55" s="93"/>
      <c r="IM55" s="93"/>
      <c r="IN55" s="93"/>
      <c r="IO55" s="93"/>
      <c r="IP55" s="93"/>
      <c r="IQ55" s="93"/>
      <c r="IR55" s="93"/>
      <c r="IS55" s="93"/>
      <c r="IT55" s="93"/>
      <c r="IU55" s="93"/>
      <c r="IV55" s="93"/>
    </row>
    <row r="56" spans="1:256" ht="25.5">
      <c r="A56" s="74"/>
      <c r="B56" s="85" t="s">
        <v>255</v>
      </c>
      <c r="C56" s="76" t="s">
        <v>256</v>
      </c>
      <c r="D56" s="96" t="s">
        <v>157</v>
      </c>
      <c r="E56" s="97" t="s">
        <v>157</v>
      </c>
      <c r="F56" s="91"/>
      <c r="G56" s="92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93"/>
      <c r="BR56" s="93"/>
      <c r="BS56" s="93"/>
      <c r="BT56" s="93"/>
      <c r="BU56" s="93"/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93"/>
      <c r="CI56" s="93"/>
      <c r="CJ56" s="93"/>
      <c r="CK56" s="93"/>
      <c r="CL56" s="93"/>
      <c r="CM56" s="93"/>
      <c r="CN56" s="93"/>
      <c r="CO56" s="93"/>
      <c r="CP56" s="93"/>
      <c r="CQ56" s="93"/>
      <c r="CR56" s="93"/>
      <c r="CS56" s="93"/>
      <c r="CT56" s="93"/>
      <c r="CU56" s="93"/>
      <c r="CV56" s="93"/>
      <c r="CW56" s="93"/>
      <c r="CX56" s="93"/>
      <c r="CY56" s="93"/>
      <c r="CZ56" s="93"/>
      <c r="DA56" s="93"/>
      <c r="DB56" s="93"/>
      <c r="DC56" s="93"/>
      <c r="DD56" s="93"/>
      <c r="DE56" s="93"/>
      <c r="DF56" s="93"/>
      <c r="DG56" s="93"/>
      <c r="DH56" s="93"/>
      <c r="DI56" s="93"/>
      <c r="DJ56" s="93"/>
      <c r="DK56" s="93"/>
      <c r="DL56" s="93"/>
      <c r="DM56" s="93"/>
      <c r="DN56" s="93"/>
      <c r="DO56" s="93"/>
      <c r="DP56" s="93"/>
      <c r="DQ56" s="93"/>
      <c r="DR56" s="93"/>
      <c r="DS56" s="93"/>
      <c r="DT56" s="93"/>
      <c r="DU56" s="93"/>
      <c r="DV56" s="93"/>
      <c r="DW56" s="93"/>
      <c r="DX56" s="93"/>
      <c r="DY56" s="93"/>
      <c r="DZ56" s="93"/>
      <c r="EA56" s="93"/>
      <c r="EB56" s="93"/>
      <c r="EC56" s="93"/>
      <c r="ED56" s="93"/>
      <c r="EE56" s="93"/>
      <c r="EF56" s="93"/>
      <c r="EG56" s="93"/>
      <c r="EH56" s="93"/>
      <c r="EI56" s="93"/>
      <c r="EJ56" s="93"/>
      <c r="EK56" s="93"/>
      <c r="EL56" s="93"/>
      <c r="EM56" s="93"/>
      <c r="EN56" s="93"/>
      <c r="EO56" s="93"/>
      <c r="EP56" s="93"/>
      <c r="EQ56" s="93"/>
      <c r="ER56" s="93"/>
      <c r="ES56" s="93"/>
      <c r="ET56" s="93"/>
      <c r="EU56" s="93"/>
      <c r="EV56" s="93"/>
      <c r="EW56" s="93"/>
      <c r="EX56" s="93"/>
      <c r="EY56" s="93"/>
      <c r="EZ56" s="93"/>
      <c r="FA56" s="93"/>
      <c r="FB56" s="93"/>
      <c r="FC56" s="93"/>
      <c r="FD56" s="93"/>
      <c r="FE56" s="93"/>
      <c r="FF56" s="93"/>
      <c r="FG56" s="93"/>
      <c r="FH56" s="93"/>
      <c r="FI56" s="93"/>
      <c r="FJ56" s="93"/>
      <c r="FK56" s="93"/>
      <c r="FL56" s="93"/>
      <c r="FM56" s="93"/>
      <c r="FN56" s="93"/>
      <c r="FO56" s="93"/>
      <c r="FP56" s="93"/>
      <c r="FQ56" s="93"/>
      <c r="FR56" s="93"/>
      <c r="FS56" s="93"/>
      <c r="FT56" s="93"/>
      <c r="FU56" s="93"/>
      <c r="FV56" s="93"/>
      <c r="FW56" s="93"/>
      <c r="FX56" s="93"/>
      <c r="FY56" s="93"/>
      <c r="FZ56" s="93"/>
      <c r="GA56" s="93"/>
      <c r="GB56" s="93"/>
      <c r="GC56" s="93"/>
      <c r="GD56" s="93"/>
      <c r="GE56" s="93"/>
      <c r="GF56" s="93"/>
      <c r="GG56" s="93"/>
      <c r="GH56" s="93"/>
      <c r="GI56" s="93"/>
      <c r="GJ56" s="93"/>
      <c r="GK56" s="93"/>
      <c r="GL56" s="93"/>
      <c r="GM56" s="93"/>
      <c r="GN56" s="93"/>
      <c r="GO56" s="93"/>
      <c r="GP56" s="93"/>
      <c r="GQ56" s="93"/>
      <c r="GR56" s="93"/>
      <c r="GS56" s="93"/>
      <c r="GT56" s="93"/>
      <c r="GU56" s="93"/>
      <c r="GV56" s="93"/>
      <c r="GW56" s="93"/>
      <c r="GX56" s="93"/>
      <c r="GY56" s="93"/>
      <c r="GZ56" s="93"/>
      <c r="HA56" s="93"/>
      <c r="HB56" s="93"/>
      <c r="HC56" s="93"/>
      <c r="HD56" s="93"/>
      <c r="HE56" s="93"/>
      <c r="HF56" s="93"/>
      <c r="HG56" s="93"/>
      <c r="HH56" s="93"/>
      <c r="HI56" s="93"/>
      <c r="HJ56" s="93"/>
      <c r="HK56" s="93"/>
      <c r="HL56" s="93"/>
      <c r="HM56" s="93"/>
      <c r="HN56" s="93"/>
      <c r="HO56" s="93"/>
      <c r="HP56" s="93"/>
      <c r="HQ56" s="93"/>
      <c r="HR56" s="93"/>
      <c r="HS56" s="93"/>
      <c r="HT56" s="93"/>
      <c r="HU56" s="93"/>
      <c r="HV56" s="93"/>
      <c r="HW56" s="93"/>
      <c r="HX56" s="93"/>
      <c r="HY56" s="93"/>
      <c r="HZ56" s="93"/>
      <c r="IA56" s="93"/>
      <c r="IB56" s="93"/>
      <c r="IC56" s="93"/>
      <c r="ID56" s="93"/>
      <c r="IE56" s="93"/>
      <c r="IF56" s="93"/>
      <c r="IG56" s="93"/>
      <c r="IH56" s="93"/>
      <c r="II56" s="93"/>
      <c r="IJ56" s="93"/>
      <c r="IK56" s="93"/>
      <c r="IL56" s="93"/>
      <c r="IM56" s="93"/>
      <c r="IN56" s="93"/>
      <c r="IO56" s="93"/>
      <c r="IP56" s="93"/>
      <c r="IQ56" s="93"/>
      <c r="IR56" s="93"/>
      <c r="IS56" s="93"/>
      <c r="IT56" s="93"/>
      <c r="IU56" s="93"/>
      <c r="IV56" s="93"/>
    </row>
    <row r="57" spans="1:256" ht="63.75">
      <c r="A57" s="84" t="s">
        <v>161</v>
      </c>
      <c r="B57" s="85" t="s">
        <v>257</v>
      </c>
      <c r="C57" s="76" t="s">
        <v>258</v>
      </c>
      <c r="D57" s="86">
        <v>2063922</v>
      </c>
      <c r="E57" s="87">
        <v>2589921</v>
      </c>
      <c r="F57" s="81"/>
      <c r="G57" s="82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  <c r="EN57" s="83"/>
      <c r="EO57" s="83"/>
      <c r="EP57" s="83"/>
      <c r="EQ57" s="83"/>
      <c r="ER57" s="83"/>
      <c r="ES57" s="83"/>
      <c r="ET57" s="83"/>
      <c r="EU57" s="83"/>
      <c r="EV57" s="83"/>
      <c r="EW57" s="83"/>
      <c r="EX57" s="83"/>
      <c r="EY57" s="83"/>
      <c r="EZ57" s="83"/>
      <c r="FA57" s="83"/>
      <c r="FB57" s="83"/>
      <c r="FC57" s="83"/>
      <c r="FD57" s="83"/>
      <c r="FE57" s="83"/>
      <c r="FF57" s="83"/>
      <c r="FG57" s="83"/>
      <c r="FH57" s="83"/>
      <c r="FI57" s="83"/>
      <c r="FJ57" s="83"/>
      <c r="FK57" s="83"/>
      <c r="FL57" s="83"/>
      <c r="FM57" s="83"/>
      <c r="FN57" s="83"/>
      <c r="FO57" s="83"/>
      <c r="FP57" s="83"/>
      <c r="FQ57" s="83"/>
      <c r="FR57" s="83"/>
      <c r="FS57" s="83"/>
      <c r="FT57" s="83"/>
      <c r="FU57" s="83"/>
      <c r="FV57" s="83"/>
      <c r="FW57" s="83"/>
      <c r="FX57" s="83"/>
      <c r="FY57" s="83"/>
      <c r="FZ57" s="83"/>
      <c r="GA57" s="83"/>
      <c r="GB57" s="83"/>
      <c r="GC57" s="83"/>
      <c r="GD57" s="83"/>
      <c r="GE57" s="83"/>
      <c r="GF57" s="83"/>
      <c r="GG57" s="83"/>
      <c r="GH57" s="83"/>
      <c r="GI57" s="83"/>
      <c r="GJ57" s="83"/>
      <c r="GK57" s="83"/>
      <c r="GL57" s="83"/>
      <c r="GM57" s="83"/>
      <c r="GN57" s="83"/>
      <c r="GO57" s="83"/>
      <c r="GP57" s="83"/>
      <c r="GQ57" s="83"/>
      <c r="GR57" s="83"/>
      <c r="GS57" s="83"/>
      <c r="GT57" s="83"/>
      <c r="GU57" s="83"/>
      <c r="GV57" s="83"/>
      <c r="GW57" s="83"/>
      <c r="GX57" s="83"/>
      <c r="GY57" s="83"/>
      <c r="GZ57" s="83"/>
      <c r="HA57" s="83"/>
      <c r="HB57" s="83"/>
      <c r="HC57" s="83"/>
      <c r="HD57" s="83"/>
      <c r="HE57" s="83"/>
      <c r="HF57" s="83"/>
      <c r="HG57" s="83"/>
      <c r="HH57" s="83"/>
      <c r="HI57" s="83"/>
      <c r="HJ57" s="83"/>
      <c r="HK57" s="83"/>
      <c r="HL57" s="83"/>
      <c r="HM57" s="83"/>
      <c r="HN57" s="83"/>
      <c r="HO57" s="83"/>
      <c r="HP57" s="83"/>
      <c r="HQ57" s="83"/>
      <c r="HR57" s="83"/>
      <c r="HS57" s="83"/>
      <c r="HT57" s="83"/>
      <c r="HU57" s="83"/>
      <c r="HV57" s="83"/>
      <c r="HW57" s="83"/>
      <c r="HX57" s="83"/>
      <c r="HY57" s="83"/>
      <c r="HZ57" s="83"/>
      <c r="IA57" s="83"/>
      <c r="IB57" s="83"/>
      <c r="IC57" s="83"/>
      <c r="ID57" s="83"/>
      <c r="IE57" s="83"/>
      <c r="IF57" s="83"/>
      <c r="IG57" s="83"/>
      <c r="IH57" s="83"/>
      <c r="II57" s="83"/>
      <c r="IJ57" s="83"/>
      <c r="IK57" s="83"/>
      <c r="IL57" s="83"/>
      <c r="IM57" s="83"/>
      <c r="IN57" s="83"/>
      <c r="IO57" s="83"/>
      <c r="IP57" s="83"/>
      <c r="IQ57" s="83"/>
      <c r="IR57" s="83"/>
      <c r="IS57" s="83"/>
      <c r="IT57" s="83"/>
      <c r="IU57" s="83"/>
      <c r="IV57" s="83"/>
    </row>
    <row r="58" spans="1:256" ht="25.5">
      <c r="A58" s="84"/>
      <c r="B58" s="85" t="s">
        <v>195</v>
      </c>
      <c r="C58" s="76">
        <v>60.1</v>
      </c>
      <c r="D58" s="96">
        <v>2050464</v>
      </c>
      <c r="E58" s="100">
        <v>2534571</v>
      </c>
      <c r="F58" s="81"/>
      <c r="G58" s="82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83"/>
      <c r="DQ58" s="83"/>
      <c r="DR58" s="83"/>
      <c r="DS58" s="83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83"/>
      <c r="EE58" s="83"/>
      <c r="EF58" s="83"/>
      <c r="EG58" s="83"/>
      <c r="EH58" s="83"/>
      <c r="EI58" s="83"/>
      <c r="EJ58" s="83"/>
      <c r="EK58" s="83"/>
      <c r="EL58" s="83"/>
      <c r="EM58" s="83"/>
      <c r="EN58" s="83"/>
      <c r="EO58" s="83"/>
      <c r="EP58" s="83"/>
      <c r="EQ58" s="83"/>
      <c r="ER58" s="83"/>
      <c r="ES58" s="83"/>
      <c r="ET58" s="83"/>
      <c r="EU58" s="83"/>
      <c r="EV58" s="83"/>
      <c r="EW58" s="83"/>
      <c r="EX58" s="83"/>
      <c r="EY58" s="83"/>
      <c r="EZ58" s="83"/>
      <c r="FA58" s="83"/>
      <c r="FB58" s="83"/>
      <c r="FC58" s="83"/>
      <c r="FD58" s="83"/>
      <c r="FE58" s="83"/>
      <c r="FF58" s="83"/>
      <c r="FG58" s="83"/>
      <c r="FH58" s="83"/>
      <c r="FI58" s="83"/>
      <c r="FJ58" s="83"/>
      <c r="FK58" s="83"/>
      <c r="FL58" s="83"/>
      <c r="FM58" s="83"/>
      <c r="FN58" s="83"/>
      <c r="FO58" s="83"/>
      <c r="FP58" s="83"/>
      <c r="FQ58" s="83"/>
      <c r="FR58" s="83"/>
      <c r="FS58" s="83"/>
      <c r="FT58" s="83"/>
      <c r="FU58" s="83"/>
      <c r="FV58" s="83"/>
      <c r="FW58" s="83"/>
      <c r="FX58" s="83"/>
      <c r="FY58" s="83"/>
      <c r="FZ58" s="83"/>
      <c r="GA58" s="83"/>
      <c r="GB58" s="83"/>
      <c r="GC58" s="83"/>
      <c r="GD58" s="83"/>
      <c r="GE58" s="83"/>
      <c r="GF58" s="83"/>
      <c r="GG58" s="83"/>
      <c r="GH58" s="83"/>
      <c r="GI58" s="83"/>
      <c r="GJ58" s="83"/>
      <c r="GK58" s="83"/>
      <c r="GL58" s="83"/>
      <c r="GM58" s="83"/>
      <c r="GN58" s="83"/>
      <c r="GO58" s="83"/>
      <c r="GP58" s="83"/>
      <c r="GQ58" s="83"/>
      <c r="GR58" s="83"/>
      <c r="GS58" s="83"/>
      <c r="GT58" s="83"/>
      <c r="GU58" s="83"/>
      <c r="GV58" s="83"/>
      <c r="GW58" s="83"/>
      <c r="GX58" s="83"/>
      <c r="GY58" s="83"/>
      <c r="GZ58" s="83"/>
      <c r="HA58" s="83"/>
      <c r="HB58" s="83"/>
      <c r="HC58" s="83"/>
      <c r="HD58" s="83"/>
      <c r="HE58" s="83"/>
      <c r="HF58" s="83"/>
      <c r="HG58" s="83"/>
      <c r="HH58" s="83"/>
      <c r="HI58" s="83"/>
      <c r="HJ58" s="83"/>
      <c r="HK58" s="83"/>
      <c r="HL58" s="83"/>
      <c r="HM58" s="83"/>
      <c r="HN58" s="83"/>
      <c r="HO58" s="83"/>
      <c r="HP58" s="83"/>
      <c r="HQ58" s="83"/>
      <c r="HR58" s="83"/>
      <c r="HS58" s="83"/>
      <c r="HT58" s="83"/>
      <c r="HU58" s="83"/>
      <c r="HV58" s="83"/>
      <c r="HW58" s="83"/>
      <c r="HX58" s="83"/>
      <c r="HY58" s="83"/>
      <c r="HZ58" s="83"/>
      <c r="IA58" s="83"/>
      <c r="IB58" s="83"/>
      <c r="IC58" s="83"/>
      <c r="ID58" s="83"/>
      <c r="IE58" s="83"/>
      <c r="IF58" s="83"/>
      <c r="IG58" s="83"/>
      <c r="IH58" s="83"/>
      <c r="II58" s="83"/>
      <c r="IJ58" s="83"/>
      <c r="IK58" s="83"/>
      <c r="IL58" s="83"/>
      <c r="IM58" s="83"/>
      <c r="IN58" s="83"/>
      <c r="IO58" s="83"/>
      <c r="IP58" s="83"/>
      <c r="IQ58" s="83"/>
      <c r="IR58" s="83"/>
      <c r="IS58" s="83"/>
      <c r="IT58" s="83"/>
      <c r="IU58" s="83"/>
      <c r="IV58" s="83"/>
    </row>
    <row r="59" spans="1:256" ht="38.25">
      <c r="A59" s="84"/>
      <c r="B59" s="88" t="s">
        <v>259</v>
      </c>
      <c r="C59" s="76" t="s">
        <v>260</v>
      </c>
      <c r="D59" s="86">
        <v>13458</v>
      </c>
      <c r="E59" s="87">
        <v>55351</v>
      </c>
      <c r="F59" s="81"/>
      <c r="G59" s="82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  <c r="DV59" s="83"/>
      <c r="DW59" s="83"/>
      <c r="DX59" s="83"/>
      <c r="DY59" s="83"/>
      <c r="DZ59" s="83"/>
      <c r="EA59" s="83"/>
      <c r="EB59" s="83"/>
      <c r="EC59" s="83"/>
      <c r="ED59" s="83"/>
      <c r="EE59" s="83"/>
      <c r="EF59" s="83"/>
      <c r="EG59" s="83"/>
      <c r="EH59" s="83"/>
      <c r="EI59" s="83"/>
      <c r="EJ59" s="83"/>
      <c r="EK59" s="83"/>
      <c r="EL59" s="83"/>
      <c r="EM59" s="83"/>
      <c r="EN59" s="83"/>
      <c r="EO59" s="83"/>
      <c r="EP59" s="83"/>
      <c r="EQ59" s="83"/>
      <c r="ER59" s="83"/>
      <c r="ES59" s="83"/>
      <c r="ET59" s="83"/>
      <c r="EU59" s="83"/>
      <c r="EV59" s="83"/>
      <c r="EW59" s="83"/>
      <c r="EX59" s="83"/>
      <c r="EY59" s="83"/>
      <c r="EZ59" s="83"/>
      <c r="FA59" s="83"/>
      <c r="FB59" s="83"/>
      <c r="FC59" s="83"/>
      <c r="FD59" s="83"/>
      <c r="FE59" s="83"/>
      <c r="FF59" s="83"/>
      <c r="FG59" s="83"/>
      <c r="FH59" s="83"/>
      <c r="FI59" s="83"/>
      <c r="FJ59" s="83"/>
      <c r="FK59" s="83"/>
      <c r="FL59" s="83"/>
      <c r="FM59" s="83"/>
      <c r="FN59" s="83"/>
      <c r="FO59" s="83"/>
      <c r="FP59" s="83"/>
      <c r="FQ59" s="83"/>
      <c r="FR59" s="83"/>
      <c r="FS59" s="83"/>
      <c r="FT59" s="83"/>
      <c r="FU59" s="83"/>
      <c r="FV59" s="83"/>
      <c r="FW59" s="83"/>
      <c r="FX59" s="83"/>
      <c r="FY59" s="83"/>
      <c r="FZ59" s="83"/>
      <c r="GA59" s="83"/>
      <c r="GB59" s="83"/>
      <c r="GC59" s="83"/>
      <c r="GD59" s="83"/>
      <c r="GE59" s="83"/>
      <c r="GF59" s="83"/>
      <c r="GG59" s="83"/>
      <c r="GH59" s="83"/>
      <c r="GI59" s="83"/>
      <c r="GJ59" s="83"/>
      <c r="GK59" s="83"/>
      <c r="GL59" s="83"/>
      <c r="GM59" s="83"/>
      <c r="GN59" s="83"/>
      <c r="GO59" s="83"/>
      <c r="GP59" s="83"/>
      <c r="GQ59" s="83"/>
      <c r="GR59" s="83"/>
      <c r="GS59" s="83"/>
      <c r="GT59" s="83"/>
      <c r="GU59" s="83"/>
      <c r="GV59" s="83"/>
      <c r="GW59" s="83"/>
      <c r="GX59" s="83"/>
      <c r="GY59" s="83"/>
      <c r="GZ59" s="83"/>
      <c r="HA59" s="83"/>
      <c r="HB59" s="83"/>
      <c r="HC59" s="83"/>
      <c r="HD59" s="83"/>
      <c r="HE59" s="83"/>
      <c r="HF59" s="83"/>
      <c r="HG59" s="83"/>
      <c r="HH59" s="83"/>
      <c r="HI59" s="83"/>
      <c r="HJ59" s="83"/>
      <c r="HK59" s="83"/>
      <c r="HL59" s="83"/>
      <c r="HM59" s="83"/>
      <c r="HN59" s="83"/>
      <c r="HO59" s="83"/>
      <c r="HP59" s="83"/>
      <c r="HQ59" s="83"/>
      <c r="HR59" s="83"/>
      <c r="HS59" s="83"/>
      <c r="HT59" s="83"/>
      <c r="HU59" s="83"/>
      <c r="HV59" s="83"/>
      <c r="HW59" s="83"/>
      <c r="HX59" s="83"/>
      <c r="HY59" s="83"/>
      <c r="HZ59" s="83"/>
      <c r="IA59" s="83"/>
      <c r="IB59" s="83"/>
      <c r="IC59" s="83"/>
      <c r="ID59" s="83"/>
      <c r="IE59" s="83"/>
      <c r="IF59" s="83"/>
      <c r="IG59" s="83"/>
      <c r="IH59" s="83"/>
      <c r="II59" s="83"/>
      <c r="IJ59" s="83"/>
      <c r="IK59" s="83"/>
      <c r="IL59" s="83"/>
      <c r="IM59" s="83"/>
      <c r="IN59" s="83"/>
      <c r="IO59" s="83"/>
      <c r="IP59" s="83"/>
      <c r="IQ59" s="83"/>
      <c r="IR59" s="83"/>
      <c r="IS59" s="83"/>
      <c r="IT59" s="83"/>
      <c r="IU59" s="83"/>
      <c r="IV59" s="83"/>
    </row>
    <row r="60" spans="1:256" ht="26.25" customHeight="1">
      <c r="A60" s="84"/>
      <c r="B60" s="88" t="s">
        <v>261</v>
      </c>
      <c r="C60" s="76" t="s">
        <v>262</v>
      </c>
      <c r="D60" s="96"/>
      <c r="E60" s="97"/>
      <c r="F60" s="81"/>
      <c r="G60" s="82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  <c r="CL60" s="83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3"/>
      <c r="CX60" s="83"/>
      <c r="CY60" s="83"/>
      <c r="CZ60" s="83"/>
      <c r="DA60" s="83"/>
      <c r="DB60" s="83"/>
      <c r="DC60" s="83"/>
      <c r="DD60" s="83"/>
      <c r="DE60" s="83"/>
      <c r="DF60" s="83"/>
      <c r="DG60" s="83"/>
      <c r="DH60" s="83"/>
      <c r="DI60" s="83"/>
      <c r="DJ60" s="83"/>
      <c r="DK60" s="83"/>
      <c r="DL60" s="83"/>
      <c r="DM60" s="83"/>
      <c r="DN60" s="83"/>
      <c r="DO60" s="83"/>
      <c r="DP60" s="83"/>
      <c r="DQ60" s="83"/>
      <c r="DR60" s="83"/>
      <c r="DS60" s="83"/>
      <c r="DT60" s="83"/>
      <c r="DU60" s="83"/>
      <c r="DV60" s="83"/>
      <c r="DW60" s="83"/>
      <c r="DX60" s="83"/>
      <c r="DY60" s="83"/>
      <c r="DZ60" s="83"/>
      <c r="EA60" s="83"/>
      <c r="EB60" s="83"/>
      <c r="EC60" s="83"/>
      <c r="ED60" s="83"/>
      <c r="EE60" s="83"/>
      <c r="EF60" s="83"/>
      <c r="EG60" s="83"/>
      <c r="EH60" s="83"/>
      <c r="EI60" s="83"/>
      <c r="EJ60" s="83"/>
      <c r="EK60" s="83"/>
      <c r="EL60" s="83"/>
      <c r="EM60" s="83"/>
      <c r="EN60" s="83"/>
      <c r="EO60" s="83"/>
      <c r="EP60" s="83"/>
      <c r="EQ60" s="83"/>
      <c r="ER60" s="83"/>
      <c r="ES60" s="83"/>
      <c r="ET60" s="83"/>
      <c r="EU60" s="83"/>
      <c r="EV60" s="83"/>
      <c r="EW60" s="83"/>
      <c r="EX60" s="83"/>
      <c r="EY60" s="83"/>
      <c r="EZ60" s="83"/>
      <c r="FA60" s="83"/>
      <c r="FB60" s="83"/>
      <c r="FC60" s="83"/>
      <c r="FD60" s="83"/>
      <c r="FE60" s="83"/>
      <c r="FF60" s="83"/>
      <c r="FG60" s="83"/>
      <c r="FH60" s="83"/>
      <c r="FI60" s="83"/>
      <c r="FJ60" s="83"/>
      <c r="FK60" s="83"/>
      <c r="FL60" s="83"/>
      <c r="FM60" s="83"/>
      <c r="FN60" s="83"/>
      <c r="FO60" s="83"/>
      <c r="FP60" s="83"/>
      <c r="FQ60" s="83"/>
      <c r="FR60" s="83"/>
      <c r="FS60" s="83"/>
      <c r="FT60" s="83"/>
      <c r="FU60" s="83"/>
      <c r="FV60" s="83"/>
      <c r="FW60" s="83"/>
      <c r="FX60" s="83"/>
      <c r="FY60" s="83"/>
      <c r="FZ60" s="83"/>
      <c r="GA60" s="83"/>
      <c r="GB60" s="83"/>
      <c r="GC60" s="83"/>
      <c r="GD60" s="83"/>
      <c r="GE60" s="83"/>
      <c r="GF60" s="83"/>
      <c r="GG60" s="83"/>
      <c r="GH60" s="83"/>
      <c r="GI60" s="83"/>
      <c r="GJ60" s="83"/>
      <c r="GK60" s="83"/>
      <c r="GL60" s="83"/>
      <c r="GM60" s="83"/>
      <c r="GN60" s="83"/>
      <c r="GO60" s="83"/>
      <c r="GP60" s="83"/>
      <c r="GQ60" s="83"/>
      <c r="GR60" s="83"/>
      <c r="GS60" s="83"/>
      <c r="GT60" s="83"/>
      <c r="GU60" s="83"/>
      <c r="GV60" s="83"/>
      <c r="GW60" s="83"/>
      <c r="GX60" s="83"/>
      <c r="GY60" s="83"/>
      <c r="GZ60" s="83"/>
      <c r="HA60" s="83"/>
      <c r="HB60" s="83"/>
      <c r="HC60" s="83"/>
      <c r="HD60" s="83"/>
      <c r="HE60" s="83"/>
      <c r="HF60" s="83"/>
      <c r="HG60" s="83"/>
      <c r="HH60" s="83"/>
      <c r="HI60" s="83"/>
      <c r="HJ60" s="83"/>
      <c r="HK60" s="83"/>
      <c r="HL60" s="83"/>
      <c r="HM60" s="83"/>
      <c r="HN60" s="83"/>
      <c r="HO60" s="83"/>
      <c r="HP60" s="83"/>
      <c r="HQ60" s="83"/>
      <c r="HR60" s="83"/>
      <c r="HS60" s="83"/>
      <c r="HT60" s="83"/>
      <c r="HU60" s="83"/>
      <c r="HV60" s="83"/>
      <c r="HW60" s="83"/>
      <c r="HX60" s="83"/>
      <c r="HY60" s="83"/>
      <c r="HZ60" s="83"/>
      <c r="IA60" s="83"/>
      <c r="IB60" s="83"/>
      <c r="IC60" s="83"/>
      <c r="ID60" s="83"/>
      <c r="IE60" s="83"/>
      <c r="IF60" s="83"/>
      <c r="IG60" s="83"/>
      <c r="IH60" s="83"/>
      <c r="II60" s="83"/>
      <c r="IJ60" s="83"/>
      <c r="IK60" s="83"/>
      <c r="IL60" s="83"/>
      <c r="IM60" s="83"/>
      <c r="IN60" s="83"/>
      <c r="IO60" s="83"/>
      <c r="IP60" s="83"/>
      <c r="IQ60" s="83"/>
      <c r="IR60" s="83"/>
      <c r="IS60" s="83"/>
      <c r="IT60" s="83"/>
      <c r="IU60" s="83"/>
      <c r="IV60" s="83"/>
    </row>
    <row r="61" spans="1:256" ht="76.5">
      <c r="A61" s="84" t="s">
        <v>164</v>
      </c>
      <c r="B61" s="85" t="s">
        <v>263</v>
      </c>
      <c r="C61" s="76" t="s">
        <v>264</v>
      </c>
      <c r="D61" s="86">
        <v>64819</v>
      </c>
      <c r="E61" s="87">
        <v>91171</v>
      </c>
      <c r="F61" s="81"/>
      <c r="G61" s="82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  <c r="EN61" s="83"/>
      <c r="EO61" s="83"/>
      <c r="EP61" s="83"/>
      <c r="EQ61" s="83"/>
      <c r="ER61" s="83"/>
      <c r="ES61" s="83"/>
      <c r="ET61" s="83"/>
      <c r="EU61" s="83"/>
      <c r="EV61" s="83"/>
      <c r="EW61" s="83"/>
      <c r="EX61" s="83"/>
      <c r="EY61" s="83"/>
      <c r="EZ61" s="83"/>
      <c r="FA61" s="83"/>
      <c r="FB61" s="83"/>
      <c r="FC61" s="83"/>
      <c r="FD61" s="83"/>
      <c r="FE61" s="83"/>
      <c r="FF61" s="83"/>
      <c r="FG61" s="83"/>
      <c r="FH61" s="83"/>
      <c r="FI61" s="83"/>
      <c r="FJ61" s="83"/>
      <c r="FK61" s="83"/>
      <c r="FL61" s="83"/>
      <c r="FM61" s="83"/>
      <c r="FN61" s="83"/>
      <c r="FO61" s="83"/>
      <c r="FP61" s="83"/>
      <c r="FQ61" s="83"/>
      <c r="FR61" s="83"/>
      <c r="FS61" s="83"/>
      <c r="FT61" s="83"/>
      <c r="FU61" s="83"/>
      <c r="FV61" s="83"/>
      <c r="FW61" s="83"/>
      <c r="FX61" s="83"/>
      <c r="FY61" s="83"/>
      <c r="FZ61" s="83"/>
      <c r="GA61" s="83"/>
      <c r="GB61" s="83"/>
      <c r="GC61" s="83"/>
      <c r="GD61" s="83"/>
      <c r="GE61" s="83"/>
      <c r="GF61" s="83"/>
      <c r="GG61" s="83"/>
      <c r="GH61" s="83"/>
      <c r="GI61" s="83"/>
      <c r="GJ61" s="83"/>
      <c r="GK61" s="83"/>
      <c r="GL61" s="83"/>
      <c r="GM61" s="83"/>
      <c r="GN61" s="83"/>
      <c r="GO61" s="83"/>
      <c r="GP61" s="83"/>
      <c r="GQ61" s="83"/>
      <c r="GR61" s="83"/>
      <c r="GS61" s="83"/>
      <c r="GT61" s="83"/>
      <c r="GU61" s="83"/>
      <c r="GV61" s="83"/>
      <c r="GW61" s="83"/>
      <c r="GX61" s="83"/>
      <c r="GY61" s="83"/>
      <c r="GZ61" s="83"/>
      <c r="HA61" s="83"/>
      <c r="HB61" s="83"/>
      <c r="HC61" s="83"/>
      <c r="HD61" s="83"/>
      <c r="HE61" s="83"/>
      <c r="HF61" s="83"/>
      <c r="HG61" s="83"/>
      <c r="HH61" s="83"/>
      <c r="HI61" s="83"/>
      <c r="HJ61" s="83"/>
      <c r="HK61" s="83"/>
      <c r="HL61" s="83"/>
      <c r="HM61" s="83"/>
      <c r="HN61" s="83"/>
      <c r="HO61" s="83"/>
      <c r="HP61" s="83"/>
      <c r="HQ61" s="83"/>
      <c r="HR61" s="83"/>
      <c r="HS61" s="83"/>
      <c r="HT61" s="83"/>
      <c r="HU61" s="83"/>
      <c r="HV61" s="83"/>
      <c r="HW61" s="83"/>
      <c r="HX61" s="83"/>
      <c r="HY61" s="83"/>
      <c r="HZ61" s="83"/>
      <c r="IA61" s="83"/>
      <c r="IB61" s="83"/>
      <c r="IC61" s="83"/>
      <c r="ID61" s="83"/>
      <c r="IE61" s="83"/>
      <c r="IF61" s="83"/>
      <c r="IG61" s="83"/>
      <c r="IH61" s="83"/>
      <c r="II61" s="83"/>
      <c r="IJ61" s="83"/>
      <c r="IK61" s="83"/>
      <c r="IL61" s="83"/>
      <c r="IM61" s="83"/>
      <c r="IN61" s="83"/>
      <c r="IO61" s="83"/>
      <c r="IP61" s="83"/>
      <c r="IQ61" s="83"/>
      <c r="IR61" s="83"/>
      <c r="IS61" s="83"/>
      <c r="IT61" s="83"/>
      <c r="IU61" s="83"/>
      <c r="IV61" s="83"/>
    </row>
    <row r="62" spans="1:256">
      <c r="A62" s="84" t="s">
        <v>192</v>
      </c>
      <c r="B62" s="88" t="s">
        <v>265</v>
      </c>
      <c r="C62" s="76" t="s">
        <v>266</v>
      </c>
      <c r="D62" s="96" t="s">
        <v>157</v>
      </c>
      <c r="E62" s="97" t="s">
        <v>157</v>
      </c>
      <c r="F62" s="81"/>
      <c r="G62" s="82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3"/>
      <c r="BP62" s="83"/>
      <c r="BQ62" s="83"/>
      <c r="BR62" s="83"/>
      <c r="BS62" s="83"/>
      <c r="BT62" s="83"/>
      <c r="BU62" s="83"/>
      <c r="BV62" s="83"/>
      <c r="BW62" s="83"/>
      <c r="BX62" s="83"/>
      <c r="BY62" s="83"/>
      <c r="BZ62" s="83"/>
      <c r="CA62" s="83"/>
      <c r="CB62" s="83"/>
      <c r="CC62" s="83"/>
      <c r="CD62" s="83"/>
      <c r="CE62" s="83"/>
      <c r="CF62" s="83"/>
      <c r="CG62" s="83"/>
      <c r="CH62" s="83"/>
      <c r="CI62" s="83"/>
      <c r="CJ62" s="83"/>
      <c r="CK62" s="83"/>
      <c r="CL62" s="83"/>
      <c r="CM62" s="83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  <c r="DR62" s="83"/>
      <c r="DS62" s="83"/>
      <c r="DT62" s="83"/>
      <c r="DU62" s="83"/>
      <c r="DV62" s="83"/>
      <c r="DW62" s="83"/>
      <c r="DX62" s="83"/>
      <c r="DY62" s="83"/>
      <c r="DZ62" s="83"/>
      <c r="EA62" s="83"/>
      <c r="EB62" s="83"/>
      <c r="EC62" s="83"/>
      <c r="ED62" s="83"/>
      <c r="EE62" s="83"/>
      <c r="EF62" s="83"/>
      <c r="EG62" s="83"/>
      <c r="EH62" s="83"/>
      <c r="EI62" s="83"/>
      <c r="EJ62" s="83"/>
      <c r="EK62" s="83"/>
      <c r="EL62" s="83"/>
      <c r="EM62" s="83"/>
      <c r="EN62" s="83"/>
      <c r="EO62" s="83"/>
      <c r="EP62" s="83"/>
      <c r="EQ62" s="83"/>
      <c r="ER62" s="83"/>
      <c r="ES62" s="83"/>
      <c r="ET62" s="83"/>
      <c r="EU62" s="83"/>
      <c r="EV62" s="83"/>
      <c r="EW62" s="83"/>
      <c r="EX62" s="83"/>
      <c r="EY62" s="83"/>
      <c r="EZ62" s="83"/>
      <c r="FA62" s="83"/>
      <c r="FB62" s="83"/>
      <c r="FC62" s="83"/>
      <c r="FD62" s="83"/>
      <c r="FE62" s="83"/>
      <c r="FF62" s="83"/>
      <c r="FG62" s="83"/>
      <c r="FH62" s="83"/>
      <c r="FI62" s="83"/>
      <c r="FJ62" s="83"/>
      <c r="FK62" s="83"/>
      <c r="FL62" s="83"/>
      <c r="FM62" s="83"/>
      <c r="FN62" s="83"/>
      <c r="FO62" s="83"/>
      <c r="FP62" s="83"/>
      <c r="FQ62" s="83"/>
      <c r="FR62" s="83"/>
      <c r="FS62" s="83"/>
      <c r="FT62" s="83"/>
      <c r="FU62" s="83"/>
      <c r="FV62" s="83"/>
      <c r="FW62" s="83"/>
      <c r="FX62" s="83"/>
      <c r="FY62" s="83"/>
      <c r="FZ62" s="83"/>
      <c r="GA62" s="83"/>
      <c r="GB62" s="83"/>
      <c r="GC62" s="83"/>
      <c r="GD62" s="83"/>
      <c r="GE62" s="83"/>
      <c r="GF62" s="83"/>
      <c r="GG62" s="83"/>
      <c r="GH62" s="83"/>
      <c r="GI62" s="83"/>
      <c r="GJ62" s="83"/>
      <c r="GK62" s="83"/>
      <c r="GL62" s="83"/>
      <c r="GM62" s="83"/>
      <c r="GN62" s="83"/>
      <c r="GO62" s="83"/>
      <c r="GP62" s="83"/>
      <c r="GQ62" s="83"/>
      <c r="GR62" s="83"/>
      <c r="GS62" s="83"/>
      <c r="GT62" s="83"/>
      <c r="GU62" s="83"/>
      <c r="GV62" s="83"/>
      <c r="GW62" s="83"/>
      <c r="GX62" s="83"/>
      <c r="GY62" s="83"/>
      <c r="GZ62" s="83"/>
      <c r="HA62" s="83"/>
      <c r="HB62" s="83"/>
      <c r="HC62" s="83"/>
      <c r="HD62" s="83"/>
      <c r="HE62" s="83"/>
      <c r="HF62" s="83"/>
      <c r="HG62" s="83"/>
      <c r="HH62" s="83"/>
      <c r="HI62" s="83"/>
      <c r="HJ62" s="83"/>
      <c r="HK62" s="83"/>
      <c r="HL62" s="83"/>
      <c r="HM62" s="83"/>
      <c r="HN62" s="83"/>
      <c r="HO62" s="83"/>
      <c r="HP62" s="83"/>
      <c r="HQ62" s="83"/>
      <c r="HR62" s="83"/>
      <c r="HS62" s="83"/>
      <c r="HT62" s="83"/>
      <c r="HU62" s="83"/>
      <c r="HV62" s="83"/>
      <c r="HW62" s="83"/>
      <c r="HX62" s="83"/>
      <c r="HY62" s="83"/>
      <c r="HZ62" s="83"/>
      <c r="IA62" s="83"/>
      <c r="IB62" s="83"/>
      <c r="IC62" s="83"/>
      <c r="ID62" s="83"/>
      <c r="IE62" s="83"/>
      <c r="IF62" s="83"/>
      <c r="IG62" s="83"/>
      <c r="IH62" s="83"/>
      <c r="II62" s="83"/>
      <c r="IJ62" s="83"/>
      <c r="IK62" s="83"/>
      <c r="IL62" s="83"/>
      <c r="IM62" s="83"/>
      <c r="IN62" s="83"/>
      <c r="IO62" s="83"/>
      <c r="IP62" s="83"/>
      <c r="IQ62" s="83"/>
      <c r="IR62" s="83"/>
      <c r="IS62" s="83"/>
      <c r="IT62" s="83"/>
      <c r="IU62" s="83"/>
      <c r="IV62" s="83"/>
    </row>
    <row r="63" spans="1:256" ht="38.25">
      <c r="A63" s="84"/>
      <c r="B63" s="88" t="s">
        <v>267</v>
      </c>
      <c r="C63" s="76" t="s">
        <v>268</v>
      </c>
      <c r="D63" s="86">
        <v>55240</v>
      </c>
      <c r="E63" s="87">
        <v>77402</v>
      </c>
      <c r="F63" s="81"/>
      <c r="G63" s="82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3"/>
      <c r="BR63" s="83"/>
      <c r="BS63" s="83"/>
      <c r="BT63" s="83"/>
      <c r="BU63" s="83"/>
      <c r="BV63" s="83"/>
      <c r="BW63" s="83"/>
      <c r="BX63" s="83"/>
      <c r="BY63" s="83"/>
      <c r="BZ63" s="83"/>
      <c r="CA63" s="83"/>
      <c r="CB63" s="83"/>
      <c r="CC63" s="83"/>
      <c r="CD63" s="83"/>
      <c r="CE63" s="83"/>
      <c r="CF63" s="83"/>
      <c r="CG63" s="83"/>
      <c r="CH63" s="83"/>
      <c r="CI63" s="83"/>
      <c r="CJ63" s="83"/>
      <c r="CK63" s="83"/>
      <c r="CL63" s="83"/>
      <c r="CM63" s="83"/>
      <c r="CN63" s="83"/>
      <c r="CO63" s="83"/>
      <c r="CP63" s="83"/>
      <c r="CQ63" s="83"/>
      <c r="CR63" s="83"/>
      <c r="CS63" s="83"/>
      <c r="CT63" s="83"/>
      <c r="CU63" s="83"/>
      <c r="CV63" s="83"/>
      <c r="CW63" s="83"/>
      <c r="CX63" s="83"/>
      <c r="CY63" s="83"/>
      <c r="CZ63" s="83"/>
      <c r="DA63" s="83"/>
      <c r="DB63" s="83"/>
      <c r="DC63" s="83"/>
      <c r="DD63" s="83"/>
      <c r="DE63" s="83"/>
      <c r="DF63" s="83"/>
      <c r="DG63" s="83"/>
      <c r="DH63" s="83"/>
      <c r="DI63" s="83"/>
      <c r="DJ63" s="83"/>
      <c r="DK63" s="83"/>
      <c r="DL63" s="83"/>
      <c r="DM63" s="83"/>
      <c r="DN63" s="83"/>
      <c r="DO63" s="83"/>
      <c r="DP63" s="83"/>
      <c r="DQ63" s="83"/>
      <c r="DR63" s="83"/>
      <c r="DS63" s="83"/>
      <c r="DT63" s="83"/>
      <c r="DU63" s="83"/>
      <c r="DV63" s="83"/>
      <c r="DW63" s="83"/>
      <c r="DX63" s="83"/>
      <c r="DY63" s="83"/>
      <c r="DZ63" s="83"/>
      <c r="EA63" s="83"/>
      <c r="EB63" s="83"/>
      <c r="EC63" s="83"/>
      <c r="ED63" s="83"/>
      <c r="EE63" s="83"/>
      <c r="EF63" s="83"/>
      <c r="EG63" s="83"/>
      <c r="EH63" s="83"/>
      <c r="EI63" s="83"/>
      <c r="EJ63" s="83"/>
      <c r="EK63" s="83"/>
      <c r="EL63" s="83"/>
      <c r="EM63" s="83"/>
      <c r="EN63" s="83"/>
      <c r="EO63" s="83"/>
      <c r="EP63" s="83"/>
      <c r="EQ63" s="83"/>
      <c r="ER63" s="83"/>
      <c r="ES63" s="83"/>
      <c r="ET63" s="83"/>
      <c r="EU63" s="83"/>
      <c r="EV63" s="83"/>
      <c r="EW63" s="83"/>
      <c r="EX63" s="83"/>
      <c r="EY63" s="83"/>
      <c r="EZ63" s="83"/>
      <c r="FA63" s="83"/>
      <c r="FB63" s="83"/>
      <c r="FC63" s="83"/>
      <c r="FD63" s="83"/>
      <c r="FE63" s="83"/>
      <c r="FF63" s="83"/>
      <c r="FG63" s="83"/>
      <c r="FH63" s="83"/>
      <c r="FI63" s="83"/>
      <c r="FJ63" s="83"/>
      <c r="FK63" s="83"/>
      <c r="FL63" s="83"/>
      <c r="FM63" s="83"/>
      <c r="FN63" s="83"/>
      <c r="FO63" s="83"/>
      <c r="FP63" s="83"/>
      <c r="FQ63" s="83"/>
      <c r="FR63" s="83"/>
      <c r="FS63" s="83"/>
      <c r="FT63" s="83"/>
      <c r="FU63" s="83"/>
      <c r="FV63" s="83"/>
      <c r="FW63" s="83"/>
      <c r="FX63" s="83"/>
      <c r="FY63" s="83"/>
      <c r="FZ63" s="83"/>
      <c r="GA63" s="83"/>
      <c r="GB63" s="83"/>
      <c r="GC63" s="83"/>
      <c r="GD63" s="83"/>
      <c r="GE63" s="83"/>
      <c r="GF63" s="83"/>
      <c r="GG63" s="83"/>
      <c r="GH63" s="83"/>
      <c r="GI63" s="83"/>
      <c r="GJ63" s="83"/>
      <c r="GK63" s="83"/>
      <c r="GL63" s="83"/>
      <c r="GM63" s="83"/>
      <c r="GN63" s="83"/>
      <c r="GO63" s="83"/>
      <c r="GP63" s="83"/>
      <c r="GQ63" s="83"/>
      <c r="GR63" s="83"/>
      <c r="GS63" s="83"/>
      <c r="GT63" s="83"/>
      <c r="GU63" s="83"/>
      <c r="GV63" s="83"/>
      <c r="GW63" s="83"/>
      <c r="GX63" s="83"/>
      <c r="GY63" s="83"/>
      <c r="GZ63" s="83"/>
      <c r="HA63" s="83"/>
      <c r="HB63" s="83"/>
      <c r="HC63" s="83"/>
      <c r="HD63" s="83"/>
      <c r="HE63" s="83"/>
      <c r="HF63" s="83"/>
      <c r="HG63" s="83"/>
      <c r="HH63" s="83"/>
      <c r="HI63" s="83"/>
      <c r="HJ63" s="83"/>
      <c r="HK63" s="83"/>
      <c r="HL63" s="83"/>
      <c r="HM63" s="83"/>
      <c r="HN63" s="83"/>
      <c r="HO63" s="83"/>
      <c r="HP63" s="83"/>
      <c r="HQ63" s="83"/>
      <c r="HR63" s="83"/>
      <c r="HS63" s="83"/>
      <c r="HT63" s="83"/>
      <c r="HU63" s="83"/>
      <c r="HV63" s="83"/>
      <c r="HW63" s="83"/>
      <c r="HX63" s="83"/>
      <c r="HY63" s="83"/>
      <c r="HZ63" s="83"/>
      <c r="IA63" s="83"/>
      <c r="IB63" s="83"/>
      <c r="IC63" s="83"/>
      <c r="ID63" s="83"/>
      <c r="IE63" s="83"/>
      <c r="IF63" s="83"/>
      <c r="IG63" s="83"/>
      <c r="IH63" s="83"/>
      <c r="II63" s="83"/>
      <c r="IJ63" s="83"/>
      <c r="IK63" s="83"/>
      <c r="IL63" s="83"/>
      <c r="IM63" s="83"/>
      <c r="IN63" s="83"/>
      <c r="IO63" s="83"/>
      <c r="IP63" s="83"/>
      <c r="IQ63" s="83"/>
      <c r="IR63" s="83"/>
      <c r="IS63" s="83"/>
      <c r="IT63" s="83"/>
      <c r="IU63" s="83"/>
      <c r="IV63" s="83"/>
    </row>
    <row r="64" spans="1:256" ht="25.5">
      <c r="A64" s="84"/>
      <c r="B64" s="88" t="s">
        <v>269</v>
      </c>
      <c r="C64" s="76" t="s">
        <v>270</v>
      </c>
      <c r="D64" s="86"/>
      <c r="E64" s="87"/>
      <c r="F64" s="81"/>
      <c r="G64" s="82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83"/>
      <c r="BT64" s="83"/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  <c r="DJ64" s="83"/>
      <c r="DK64" s="83"/>
      <c r="DL64" s="83"/>
      <c r="DM64" s="83"/>
      <c r="DN64" s="83"/>
      <c r="DO64" s="83"/>
      <c r="DP64" s="83"/>
      <c r="DQ64" s="83"/>
      <c r="DR64" s="83"/>
      <c r="DS64" s="83"/>
      <c r="DT64" s="83"/>
      <c r="DU64" s="83"/>
      <c r="DV64" s="83"/>
      <c r="DW64" s="83"/>
      <c r="DX64" s="83"/>
      <c r="DY64" s="83"/>
      <c r="DZ64" s="83"/>
      <c r="EA64" s="83"/>
      <c r="EB64" s="83"/>
      <c r="EC64" s="83"/>
      <c r="ED64" s="83"/>
      <c r="EE64" s="83"/>
      <c r="EF64" s="83"/>
      <c r="EG64" s="83"/>
      <c r="EH64" s="83"/>
      <c r="EI64" s="83"/>
      <c r="EJ64" s="83"/>
      <c r="EK64" s="83"/>
      <c r="EL64" s="83"/>
      <c r="EM64" s="83"/>
      <c r="EN64" s="83"/>
      <c r="EO64" s="83"/>
      <c r="EP64" s="83"/>
      <c r="EQ64" s="83"/>
      <c r="ER64" s="83"/>
      <c r="ES64" s="83"/>
      <c r="ET64" s="83"/>
      <c r="EU64" s="83"/>
      <c r="EV64" s="83"/>
      <c r="EW64" s="83"/>
      <c r="EX64" s="83"/>
      <c r="EY64" s="83"/>
      <c r="EZ64" s="83"/>
      <c r="FA64" s="83"/>
      <c r="FB64" s="83"/>
      <c r="FC64" s="83"/>
      <c r="FD64" s="83"/>
      <c r="FE64" s="83"/>
      <c r="FF64" s="83"/>
      <c r="FG64" s="83"/>
      <c r="FH64" s="83"/>
      <c r="FI64" s="83"/>
      <c r="FJ64" s="83"/>
      <c r="FK64" s="83"/>
      <c r="FL64" s="83"/>
      <c r="FM64" s="83"/>
      <c r="FN64" s="83"/>
      <c r="FO64" s="83"/>
      <c r="FP64" s="83"/>
      <c r="FQ64" s="83"/>
      <c r="FR64" s="83"/>
      <c r="FS64" s="83"/>
      <c r="FT64" s="83"/>
      <c r="FU64" s="83"/>
      <c r="FV64" s="83"/>
      <c r="FW64" s="83"/>
      <c r="FX64" s="83"/>
      <c r="FY64" s="83"/>
      <c r="FZ64" s="83"/>
      <c r="GA64" s="83"/>
      <c r="GB64" s="83"/>
      <c r="GC64" s="83"/>
      <c r="GD64" s="83"/>
      <c r="GE64" s="83"/>
      <c r="GF64" s="83"/>
      <c r="GG64" s="83"/>
      <c r="GH64" s="83"/>
      <c r="GI64" s="83"/>
      <c r="GJ64" s="83"/>
      <c r="GK64" s="83"/>
      <c r="GL64" s="83"/>
      <c r="GM64" s="83"/>
      <c r="GN64" s="83"/>
      <c r="GO64" s="83"/>
      <c r="GP64" s="83"/>
      <c r="GQ64" s="83"/>
      <c r="GR64" s="83"/>
      <c r="GS64" s="83"/>
      <c r="GT64" s="83"/>
      <c r="GU64" s="83"/>
      <c r="GV64" s="83"/>
      <c r="GW64" s="83"/>
      <c r="GX64" s="83"/>
      <c r="GY64" s="83"/>
      <c r="GZ64" s="83"/>
      <c r="HA64" s="83"/>
      <c r="HB64" s="83"/>
      <c r="HC64" s="83"/>
      <c r="HD64" s="83"/>
      <c r="HE64" s="83"/>
      <c r="HF64" s="83"/>
      <c r="HG64" s="83"/>
      <c r="HH64" s="83"/>
      <c r="HI64" s="83"/>
      <c r="HJ64" s="83"/>
      <c r="HK64" s="83"/>
      <c r="HL64" s="83"/>
      <c r="HM64" s="83"/>
      <c r="HN64" s="83"/>
      <c r="HO64" s="83"/>
      <c r="HP64" s="83"/>
      <c r="HQ64" s="83"/>
      <c r="HR64" s="83"/>
      <c r="HS64" s="83"/>
      <c r="HT64" s="83"/>
      <c r="HU64" s="83"/>
      <c r="HV64" s="83"/>
      <c r="HW64" s="83"/>
      <c r="HX64" s="83"/>
      <c r="HY64" s="83"/>
      <c r="HZ64" s="83"/>
      <c r="IA64" s="83"/>
      <c r="IB64" s="83"/>
      <c r="IC64" s="83"/>
      <c r="ID64" s="83"/>
      <c r="IE64" s="83"/>
      <c r="IF64" s="83"/>
      <c r="IG64" s="83"/>
      <c r="IH64" s="83"/>
      <c r="II64" s="83"/>
      <c r="IJ64" s="83"/>
      <c r="IK64" s="83"/>
      <c r="IL64" s="83"/>
      <c r="IM64" s="83"/>
      <c r="IN64" s="83"/>
      <c r="IO64" s="83"/>
      <c r="IP64" s="83"/>
      <c r="IQ64" s="83"/>
      <c r="IR64" s="83"/>
      <c r="IS64" s="83"/>
      <c r="IT64" s="83"/>
      <c r="IU64" s="83"/>
      <c r="IV64" s="83"/>
    </row>
    <row r="65" spans="1:256" ht="114.75">
      <c r="A65" s="84" t="s">
        <v>167</v>
      </c>
      <c r="B65" s="85" t="s">
        <v>271</v>
      </c>
      <c r="C65" s="76" t="s">
        <v>272</v>
      </c>
      <c r="D65" s="86"/>
      <c r="E65" s="87"/>
      <c r="F65" s="81"/>
      <c r="G65" s="82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  <c r="BV65" s="83"/>
      <c r="BW65" s="83"/>
      <c r="BX65" s="83"/>
      <c r="BY65" s="83"/>
      <c r="BZ65" s="83"/>
      <c r="CA65" s="83"/>
      <c r="CB65" s="83"/>
      <c r="CC65" s="83"/>
      <c r="CD65" s="83"/>
      <c r="CE65" s="83"/>
      <c r="CF65" s="83"/>
      <c r="CG65" s="83"/>
      <c r="CH65" s="83"/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3"/>
      <c r="DE65" s="83"/>
      <c r="DF65" s="83"/>
      <c r="DG65" s="83"/>
      <c r="DH65" s="83"/>
      <c r="DI65" s="83"/>
      <c r="DJ65" s="83"/>
      <c r="DK65" s="83"/>
      <c r="DL65" s="83"/>
      <c r="DM65" s="83"/>
      <c r="DN65" s="83"/>
      <c r="DO65" s="83"/>
      <c r="DP65" s="83"/>
      <c r="DQ65" s="83"/>
      <c r="DR65" s="83"/>
      <c r="DS65" s="83"/>
      <c r="DT65" s="83"/>
      <c r="DU65" s="83"/>
      <c r="DV65" s="83"/>
      <c r="DW65" s="83"/>
      <c r="DX65" s="83"/>
      <c r="DY65" s="83"/>
      <c r="DZ65" s="83"/>
      <c r="EA65" s="83"/>
      <c r="EB65" s="83"/>
      <c r="EC65" s="83"/>
      <c r="ED65" s="83"/>
      <c r="EE65" s="83"/>
      <c r="EF65" s="83"/>
      <c r="EG65" s="83"/>
      <c r="EH65" s="83"/>
      <c r="EI65" s="83"/>
      <c r="EJ65" s="83"/>
      <c r="EK65" s="83"/>
      <c r="EL65" s="83"/>
      <c r="EM65" s="83"/>
      <c r="EN65" s="83"/>
      <c r="EO65" s="83"/>
      <c r="EP65" s="83"/>
      <c r="EQ65" s="83"/>
      <c r="ER65" s="83"/>
      <c r="ES65" s="83"/>
      <c r="ET65" s="83"/>
      <c r="EU65" s="83"/>
      <c r="EV65" s="83"/>
      <c r="EW65" s="83"/>
      <c r="EX65" s="83"/>
      <c r="EY65" s="83"/>
      <c r="EZ65" s="83"/>
      <c r="FA65" s="83"/>
      <c r="FB65" s="83"/>
      <c r="FC65" s="83"/>
      <c r="FD65" s="83"/>
      <c r="FE65" s="83"/>
      <c r="FF65" s="83"/>
      <c r="FG65" s="83"/>
      <c r="FH65" s="83"/>
      <c r="FI65" s="83"/>
      <c r="FJ65" s="83"/>
      <c r="FK65" s="83"/>
      <c r="FL65" s="83"/>
      <c r="FM65" s="83"/>
      <c r="FN65" s="83"/>
      <c r="FO65" s="83"/>
      <c r="FP65" s="83"/>
      <c r="FQ65" s="83"/>
      <c r="FR65" s="83"/>
      <c r="FS65" s="83"/>
      <c r="FT65" s="83"/>
      <c r="FU65" s="83"/>
      <c r="FV65" s="83"/>
      <c r="FW65" s="83"/>
      <c r="FX65" s="83"/>
      <c r="FY65" s="83"/>
      <c r="FZ65" s="83"/>
      <c r="GA65" s="83"/>
      <c r="GB65" s="83"/>
      <c r="GC65" s="83"/>
      <c r="GD65" s="83"/>
      <c r="GE65" s="83"/>
      <c r="GF65" s="83"/>
      <c r="GG65" s="83"/>
      <c r="GH65" s="83"/>
      <c r="GI65" s="83"/>
      <c r="GJ65" s="83"/>
      <c r="GK65" s="83"/>
      <c r="GL65" s="83"/>
      <c r="GM65" s="83"/>
      <c r="GN65" s="83"/>
      <c r="GO65" s="83"/>
      <c r="GP65" s="83"/>
      <c r="GQ65" s="83"/>
      <c r="GR65" s="83"/>
      <c r="GS65" s="83"/>
      <c r="GT65" s="83"/>
      <c r="GU65" s="83"/>
      <c r="GV65" s="83"/>
      <c r="GW65" s="83"/>
      <c r="GX65" s="83"/>
      <c r="GY65" s="83"/>
      <c r="GZ65" s="83"/>
      <c r="HA65" s="83"/>
      <c r="HB65" s="83"/>
      <c r="HC65" s="83"/>
      <c r="HD65" s="83"/>
      <c r="HE65" s="83"/>
      <c r="HF65" s="83"/>
      <c r="HG65" s="83"/>
      <c r="HH65" s="83"/>
      <c r="HI65" s="83"/>
      <c r="HJ65" s="83"/>
      <c r="HK65" s="83"/>
      <c r="HL65" s="83"/>
      <c r="HM65" s="83"/>
      <c r="HN65" s="83"/>
      <c r="HO65" s="83"/>
      <c r="HP65" s="83"/>
      <c r="HQ65" s="83"/>
      <c r="HR65" s="83"/>
      <c r="HS65" s="83"/>
      <c r="HT65" s="83"/>
      <c r="HU65" s="83"/>
      <c r="HV65" s="83"/>
      <c r="HW65" s="83"/>
      <c r="HX65" s="83"/>
      <c r="HY65" s="83"/>
      <c r="HZ65" s="83"/>
      <c r="IA65" s="83"/>
      <c r="IB65" s="83"/>
      <c r="IC65" s="83"/>
      <c r="ID65" s="83"/>
      <c r="IE65" s="83"/>
      <c r="IF65" s="83"/>
      <c r="IG65" s="83"/>
      <c r="IH65" s="83"/>
      <c r="II65" s="83"/>
      <c r="IJ65" s="83"/>
      <c r="IK65" s="83"/>
      <c r="IL65" s="83"/>
      <c r="IM65" s="83"/>
      <c r="IN65" s="83"/>
      <c r="IO65" s="83"/>
      <c r="IP65" s="83"/>
      <c r="IQ65" s="83"/>
      <c r="IR65" s="83"/>
      <c r="IS65" s="83"/>
      <c r="IT65" s="83"/>
      <c r="IU65" s="83"/>
      <c r="IV65" s="83"/>
    </row>
    <row r="66" spans="1:256" ht="25.5">
      <c r="A66" s="84"/>
      <c r="B66" s="88" t="s">
        <v>273</v>
      </c>
      <c r="C66" s="76" t="s">
        <v>274</v>
      </c>
      <c r="D66" s="86"/>
      <c r="E66" s="87"/>
      <c r="F66" s="81"/>
      <c r="G66" s="82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3"/>
      <c r="BR66" s="83"/>
      <c r="BS66" s="83"/>
      <c r="BT66" s="83"/>
      <c r="BU66" s="83"/>
      <c r="BV66" s="83"/>
      <c r="BW66" s="83"/>
      <c r="BX66" s="83"/>
      <c r="BY66" s="83"/>
      <c r="BZ66" s="83"/>
      <c r="CA66" s="83"/>
      <c r="CB66" s="83"/>
      <c r="CC66" s="83"/>
      <c r="CD66" s="83"/>
      <c r="CE66" s="83"/>
      <c r="CF66" s="83"/>
      <c r="CG66" s="83"/>
      <c r="CH66" s="83"/>
      <c r="CI66" s="83"/>
      <c r="CJ66" s="83"/>
      <c r="CK66" s="83"/>
      <c r="CL66" s="83"/>
      <c r="CM66" s="83"/>
      <c r="CN66" s="83"/>
      <c r="CO66" s="83"/>
      <c r="CP66" s="83"/>
      <c r="CQ66" s="83"/>
      <c r="CR66" s="83"/>
      <c r="CS66" s="83"/>
      <c r="CT66" s="83"/>
      <c r="CU66" s="83"/>
      <c r="CV66" s="83"/>
      <c r="CW66" s="83"/>
      <c r="CX66" s="83"/>
      <c r="CY66" s="83"/>
      <c r="CZ66" s="83"/>
      <c r="DA66" s="83"/>
      <c r="DB66" s="83"/>
      <c r="DC66" s="83"/>
      <c r="DD66" s="83"/>
      <c r="DE66" s="83"/>
      <c r="DF66" s="83"/>
      <c r="DG66" s="83"/>
      <c r="DH66" s="83"/>
      <c r="DI66" s="83"/>
      <c r="DJ66" s="83"/>
      <c r="DK66" s="83"/>
      <c r="DL66" s="83"/>
      <c r="DM66" s="83"/>
      <c r="DN66" s="83"/>
      <c r="DO66" s="83"/>
      <c r="DP66" s="83"/>
      <c r="DQ66" s="83"/>
      <c r="DR66" s="83"/>
      <c r="DS66" s="83"/>
      <c r="DT66" s="83"/>
      <c r="DU66" s="83"/>
      <c r="DV66" s="83"/>
      <c r="DW66" s="83"/>
      <c r="DX66" s="83"/>
      <c r="DY66" s="83"/>
      <c r="DZ66" s="83"/>
      <c r="EA66" s="83"/>
      <c r="EB66" s="83"/>
      <c r="EC66" s="83"/>
      <c r="ED66" s="83"/>
      <c r="EE66" s="83"/>
      <c r="EF66" s="83"/>
      <c r="EG66" s="83"/>
      <c r="EH66" s="83"/>
      <c r="EI66" s="83"/>
      <c r="EJ66" s="83"/>
      <c r="EK66" s="83"/>
      <c r="EL66" s="83"/>
      <c r="EM66" s="83"/>
      <c r="EN66" s="83"/>
      <c r="EO66" s="83"/>
      <c r="EP66" s="83"/>
      <c r="EQ66" s="83"/>
      <c r="ER66" s="83"/>
      <c r="ES66" s="83"/>
      <c r="ET66" s="83"/>
      <c r="EU66" s="83"/>
      <c r="EV66" s="83"/>
      <c r="EW66" s="83"/>
      <c r="EX66" s="83"/>
      <c r="EY66" s="83"/>
      <c r="EZ66" s="83"/>
      <c r="FA66" s="83"/>
      <c r="FB66" s="83"/>
      <c r="FC66" s="83"/>
      <c r="FD66" s="83"/>
      <c r="FE66" s="83"/>
      <c r="FF66" s="83"/>
      <c r="FG66" s="83"/>
      <c r="FH66" s="83"/>
      <c r="FI66" s="83"/>
      <c r="FJ66" s="83"/>
      <c r="FK66" s="83"/>
      <c r="FL66" s="83"/>
      <c r="FM66" s="83"/>
      <c r="FN66" s="83"/>
      <c r="FO66" s="83"/>
      <c r="FP66" s="83"/>
      <c r="FQ66" s="83"/>
      <c r="FR66" s="83"/>
      <c r="FS66" s="83"/>
      <c r="FT66" s="83"/>
      <c r="FU66" s="83"/>
      <c r="FV66" s="83"/>
      <c r="FW66" s="83"/>
      <c r="FX66" s="83"/>
      <c r="FY66" s="83"/>
      <c r="FZ66" s="83"/>
      <c r="GA66" s="83"/>
      <c r="GB66" s="83"/>
      <c r="GC66" s="83"/>
      <c r="GD66" s="83"/>
      <c r="GE66" s="83"/>
      <c r="GF66" s="83"/>
      <c r="GG66" s="83"/>
      <c r="GH66" s="83"/>
      <c r="GI66" s="83"/>
      <c r="GJ66" s="83"/>
      <c r="GK66" s="83"/>
      <c r="GL66" s="83"/>
      <c r="GM66" s="83"/>
      <c r="GN66" s="83"/>
      <c r="GO66" s="83"/>
      <c r="GP66" s="83"/>
      <c r="GQ66" s="83"/>
      <c r="GR66" s="83"/>
      <c r="GS66" s="83"/>
      <c r="GT66" s="83"/>
      <c r="GU66" s="83"/>
      <c r="GV66" s="83"/>
      <c r="GW66" s="83"/>
      <c r="GX66" s="83"/>
      <c r="GY66" s="83"/>
      <c r="GZ66" s="83"/>
      <c r="HA66" s="83"/>
      <c r="HB66" s="83"/>
      <c r="HC66" s="83"/>
      <c r="HD66" s="83"/>
      <c r="HE66" s="83"/>
      <c r="HF66" s="83"/>
      <c r="HG66" s="83"/>
      <c r="HH66" s="83"/>
      <c r="HI66" s="83"/>
      <c r="HJ66" s="83"/>
      <c r="HK66" s="83"/>
      <c r="HL66" s="83"/>
      <c r="HM66" s="83"/>
      <c r="HN66" s="83"/>
      <c r="HO66" s="83"/>
      <c r="HP66" s="83"/>
      <c r="HQ66" s="83"/>
      <c r="HR66" s="83"/>
      <c r="HS66" s="83"/>
      <c r="HT66" s="83"/>
      <c r="HU66" s="83"/>
      <c r="HV66" s="83"/>
      <c r="HW66" s="83"/>
      <c r="HX66" s="83"/>
      <c r="HY66" s="83"/>
      <c r="HZ66" s="83"/>
      <c r="IA66" s="83"/>
      <c r="IB66" s="83"/>
      <c r="IC66" s="83"/>
      <c r="ID66" s="83"/>
      <c r="IE66" s="83"/>
      <c r="IF66" s="83"/>
      <c r="IG66" s="83"/>
      <c r="IH66" s="83"/>
      <c r="II66" s="83"/>
      <c r="IJ66" s="83"/>
      <c r="IK66" s="83"/>
      <c r="IL66" s="83"/>
      <c r="IM66" s="83"/>
      <c r="IN66" s="83"/>
      <c r="IO66" s="83"/>
      <c r="IP66" s="83"/>
      <c r="IQ66" s="83"/>
      <c r="IR66" s="83"/>
      <c r="IS66" s="83"/>
      <c r="IT66" s="83"/>
      <c r="IU66" s="83"/>
      <c r="IV66" s="83"/>
    </row>
    <row r="67" spans="1:256" ht="76.5">
      <c r="A67" s="84" t="s">
        <v>170</v>
      </c>
      <c r="B67" s="85" t="s">
        <v>275</v>
      </c>
      <c r="C67" s="76" t="s">
        <v>276</v>
      </c>
      <c r="D67" s="86"/>
      <c r="E67" s="87"/>
      <c r="F67" s="81"/>
      <c r="G67" s="82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3"/>
      <c r="CM67" s="83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3"/>
      <c r="FX67" s="83"/>
      <c r="FY67" s="83"/>
      <c r="FZ67" s="83"/>
      <c r="GA67" s="83"/>
      <c r="GB67" s="83"/>
      <c r="GC67" s="83"/>
      <c r="GD67" s="83"/>
      <c r="GE67" s="83"/>
      <c r="GF67" s="83"/>
      <c r="GG67" s="83"/>
      <c r="GH67" s="83"/>
      <c r="GI67" s="83"/>
      <c r="GJ67" s="83"/>
      <c r="GK67" s="83"/>
      <c r="GL67" s="83"/>
      <c r="GM67" s="83"/>
      <c r="GN67" s="83"/>
      <c r="GO67" s="83"/>
      <c r="GP67" s="83"/>
      <c r="GQ67" s="83"/>
      <c r="GR67" s="83"/>
      <c r="GS67" s="83"/>
      <c r="GT67" s="83"/>
      <c r="GU67" s="83"/>
      <c r="GV67" s="83"/>
      <c r="GW67" s="83"/>
      <c r="GX67" s="83"/>
      <c r="GY67" s="83"/>
      <c r="GZ67" s="83"/>
      <c r="HA67" s="83"/>
      <c r="HB67" s="83"/>
      <c r="HC67" s="83"/>
      <c r="HD67" s="83"/>
      <c r="HE67" s="83"/>
      <c r="HF67" s="83"/>
      <c r="HG67" s="83"/>
      <c r="HH67" s="83"/>
      <c r="HI67" s="83"/>
      <c r="HJ67" s="83"/>
      <c r="HK67" s="83"/>
      <c r="HL67" s="83"/>
      <c r="HM67" s="83"/>
      <c r="HN67" s="83"/>
      <c r="HO67" s="83"/>
      <c r="HP67" s="83"/>
      <c r="HQ67" s="83"/>
      <c r="HR67" s="83"/>
      <c r="HS67" s="83"/>
      <c r="HT67" s="83"/>
      <c r="HU67" s="83"/>
      <c r="HV67" s="83"/>
      <c r="HW67" s="83"/>
      <c r="HX67" s="83"/>
      <c r="HY67" s="83"/>
      <c r="HZ67" s="83"/>
      <c r="IA67" s="83"/>
      <c r="IB67" s="83"/>
      <c r="IC67" s="83"/>
      <c r="ID67" s="83"/>
      <c r="IE67" s="83"/>
      <c r="IF67" s="83"/>
      <c r="IG67" s="83"/>
      <c r="IH67" s="83"/>
      <c r="II67" s="83"/>
      <c r="IJ67" s="83"/>
      <c r="IK67" s="83"/>
      <c r="IL67" s="83"/>
      <c r="IM67" s="83"/>
      <c r="IN67" s="83"/>
      <c r="IO67" s="83"/>
      <c r="IP67" s="83"/>
      <c r="IQ67" s="83"/>
      <c r="IR67" s="83"/>
      <c r="IS67" s="83"/>
      <c r="IT67" s="83"/>
      <c r="IU67" s="83"/>
      <c r="IV67" s="83"/>
    </row>
    <row r="68" spans="1:256" ht="76.5">
      <c r="A68" s="84" t="s">
        <v>173</v>
      </c>
      <c r="B68" s="85" t="s">
        <v>277</v>
      </c>
      <c r="C68" s="76" t="s">
        <v>278</v>
      </c>
      <c r="D68" s="86"/>
      <c r="E68" s="87"/>
      <c r="F68" s="81"/>
      <c r="G68" s="82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3"/>
      <c r="DE68" s="83"/>
      <c r="DF68" s="83"/>
      <c r="DG68" s="83"/>
      <c r="DH68" s="83"/>
      <c r="DI68" s="83"/>
      <c r="DJ68" s="83"/>
      <c r="DK68" s="83"/>
      <c r="DL68" s="83"/>
      <c r="DM68" s="83"/>
      <c r="DN68" s="83"/>
      <c r="DO68" s="83"/>
      <c r="DP68" s="83"/>
      <c r="DQ68" s="83"/>
      <c r="DR68" s="83"/>
      <c r="DS68" s="83"/>
      <c r="DT68" s="83"/>
      <c r="DU68" s="83"/>
      <c r="DV68" s="83"/>
      <c r="DW68" s="83"/>
      <c r="DX68" s="83"/>
      <c r="DY68" s="83"/>
      <c r="DZ68" s="83"/>
      <c r="EA68" s="83"/>
      <c r="EB68" s="83"/>
      <c r="EC68" s="83"/>
      <c r="ED68" s="83"/>
      <c r="EE68" s="83"/>
      <c r="EF68" s="83"/>
      <c r="EG68" s="83"/>
      <c r="EH68" s="83"/>
      <c r="EI68" s="83"/>
      <c r="EJ68" s="83"/>
      <c r="EK68" s="83"/>
      <c r="EL68" s="83"/>
      <c r="EM68" s="83"/>
      <c r="EN68" s="83"/>
      <c r="EO68" s="83"/>
      <c r="EP68" s="83"/>
      <c r="EQ68" s="83"/>
      <c r="ER68" s="83"/>
      <c r="ES68" s="83"/>
      <c r="ET68" s="83"/>
      <c r="EU68" s="83"/>
      <c r="EV68" s="83"/>
      <c r="EW68" s="83"/>
      <c r="EX68" s="83"/>
      <c r="EY68" s="83"/>
      <c r="EZ68" s="83"/>
      <c r="FA68" s="83"/>
      <c r="FB68" s="83"/>
      <c r="FC68" s="83"/>
      <c r="FD68" s="83"/>
      <c r="FE68" s="83"/>
      <c r="FF68" s="83"/>
      <c r="FG68" s="83"/>
      <c r="FH68" s="83"/>
      <c r="FI68" s="83"/>
      <c r="FJ68" s="83"/>
      <c r="FK68" s="83"/>
      <c r="FL68" s="83"/>
      <c r="FM68" s="83"/>
      <c r="FN68" s="83"/>
      <c r="FO68" s="83"/>
      <c r="FP68" s="83"/>
      <c r="FQ68" s="83"/>
      <c r="FR68" s="83"/>
      <c r="FS68" s="83"/>
      <c r="FT68" s="83"/>
      <c r="FU68" s="83"/>
      <c r="FV68" s="83"/>
      <c r="FW68" s="83"/>
      <c r="FX68" s="83"/>
      <c r="FY68" s="83"/>
      <c r="FZ68" s="83"/>
      <c r="GA68" s="83"/>
      <c r="GB68" s="83"/>
      <c r="GC68" s="83"/>
      <c r="GD68" s="83"/>
      <c r="GE68" s="83"/>
      <c r="GF68" s="83"/>
      <c r="GG68" s="83"/>
      <c r="GH68" s="83"/>
      <c r="GI68" s="83"/>
      <c r="GJ68" s="83"/>
      <c r="GK68" s="83"/>
      <c r="GL68" s="83"/>
      <c r="GM68" s="83"/>
      <c r="GN68" s="83"/>
      <c r="GO68" s="83"/>
      <c r="GP68" s="83"/>
      <c r="GQ68" s="83"/>
      <c r="GR68" s="83"/>
      <c r="GS68" s="83"/>
      <c r="GT68" s="83"/>
      <c r="GU68" s="83"/>
      <c r="GV68" s="83"/>
      <c r="GW68" s="83"/>
      <c r="GX68" s="83"/>
      <c r="GY68" s="83"/>
      <c r="GZ68" s="83"/>
      <c r="HA68" s="83"/>
      <c r="HB68" s="83"/>
      <c r="HC68" s="83"/>
      <c r="HD68" s="83"/>
      <c r="HE68" s="83"/>
      <c r="HF68" s="83"/>
      <c r="HG68" s="83"/>
      <c r="HH68" s="83"/>
      <c r="HI68" s="83"/>
      <c r="HJ68" s="83"/>
      <c r="HK68" s="83"/>
      <c r="HL68" s="83"/>
      <c r="HM68" s="83"/>
      <c r="HN68" s="83"/>
      <c r="HO68" s="83"/>
      <c r="HP68" s="83"/>
      <c r="HQ68" s="83"/>
      <c r="HR68" s="83"/>
      <c r="HS68" s="83"/>
      <c r="HT68" s="83"/>
      <c r="HU68" s="83"/>
      <c r="HV68" s="83"/>
      <c r="HW68" s="83"/>
      <c r="HX68" s="83"/>
      <c r="HY68" s="83"/>
      <c r="HZ68" s="83"/>
      <c r="IA68" s="83"/>
      <c r="IB68" s="83"/>
      <c r="IC68" s="83"/>
      <c r="ID68" s="83"/>
      <c r="IE68" s="83"/>
      <c r="IF68" s="83"/>
      <c r="IG68" s="83"/>
      <c r="IH68" s="83"/>
      <c r="II68" s="83"/>
      <c r="IJ68" s="83"/>
      <c r="IK68" s="83"/>
      <c r="IL68" s="83"/>
      <c r="IM68" s="83"/>
      <c r="IN68" s="83"/>
      <c r="IO68" s="83"/>
      <c r="IP68" s="83"/>
      <c r="IQ68" s="83"/>
      <c r="IR68" s="83"/>
      <c r="IS68" s="83"/>
      <c r="IT68" s="83"/>
      <c r="IU68" s="83"/>
      <c r="IV68" s="83"/>
    </row>
    <row r="69" spans="1:256" ht="25.5">
      <c r="A69" s="84" t="s">
        <v>178</v>
      </c>
      <c r="B69" s="85" t="s">
        <v>279</v>
      </c>
      <c r="C69" s="76" t="s">
        <v>280</v>
      </c>
      <c r="D69" s="86">
        <v>92455</v>
      </c>
      <c r="E69" s="87">
        <v>127147</v>
      </c>
      <c r="F69" s="81"/>
      <c r="G69" s="82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3"/>
      <c r="DW69" s="83"/>
      <c r="DX69" s="83"/>
      <c r="DY69" s="83"/>
      <c r="DZ69" s="83"/>
      <c r="EA69" s="83"/>
      <c r="EB69" s="83"/>
      <c r="EC69" s="83"/>
      <c r="ED69" s="83"/>
      <c r="EE69" s="83"/>
      <c r="EF69" s="83"/>
      <c r="EG69" s="83"/>
      <c r="EH69" s="83"/>
      <c r="EI69" s="83"/>
      <c r="EJ69" s="83"/>
      <c r="EK69" s="83"/>
      <c r="EL69" s="83"/>
      <c r="EM69" s="83"/>
      <c r="EN69" s="83"/>
      <c r="EO69" s="83"/>
      <c r="EP69" s="83"/>
      <c r="EQ69" s="83"/>
      <c r="ER69" s="83"/>
      <c r="ES69" s="83"/>
      <c r="ET69" s="83"/>
      <c r="EU69" s="83"/>
      <c r="EV69" s="83"/>
      <c r="EW69" s="83"/>
      <c r="EX69" s="83"/>
      <c r="EY69" s="83"/>
      <c r="EZ69" s="83"/>
      <c r="FA69" s="83"/>
      <c r="FB69" s="83"/>
      <c r="FC69" s="83"/>
      <c r="FD69" s="83"/>
      <c r="FE69" s="83"/>
      <c r="FF69" s="83"/>
      <c r="FG69" s="83"/>
      <c r="FH69" s="83"/>
      <c r="FI69" s="83"/>
      <c r="FJ69" s="83"/>
      <c r="FK69" s="83"/>
      <c r="FL69" s="83"/>
      <c r="FM69" s="83"/>
      <c r="FN69" s="83"/>
      <c r="FO69" s="83"/>
      <c r="FP69" s="83"/>
      <c r="FQ69" s="83"/>
      <c r="FR69" s="83"/>
      <c r="FS69" s="83"/>
      <c r="FT69" s="83"/>
      <c r="FU69" s="83"/>
      <c r="FV69" s="83"/>
      <c r="FW69" s="83"/>
      <c r="FX69" s="83"/>
      <c r="FY69" s="83"/>
      <c r="FZ69" s="83"/>
      <c r="GA69" s="83"/>
      <c r="GB69" s="83"/>
      <c r="GC69" s="83"/>
      <c r="GD69" s="83"/>
      <c r="GE69" s="83"/>
      <c r="GF69" s="83"/>
      <c r="GG69" s="83"/>
      <c r="GH69" s="83"/>
      <c r="GI69" s="83"/>
      <c r="GJ69" s="83"/>
      <c r="GK69" s="83"/>
      <c r="GL69" s="83"/>
      <c r="GM69" s="83"/>
      <c r="GN69" s="83"/>
      <c r="GO69" s="83"/>
      <c r="GP69" s="83"/>
      <c r="GQ69" s="83"/>
      <c r="GR69" s="83"/>
      <c r="GS69" s="83"/>
      <c r="GT69" s="83"/>
      <c r="GU69" s="83"/>
      <c r="GV69" s="83"/>
      <c r="GW69" s="83"/>
      <c r="GX69" s="83"/>
      <c r="GY69" s="83"/>
      <c r="GZ69" s="83"/>
      <c r="HA69" s="83"/>
      <c r="HB69" s="83"/>
      <c r="HC69" s="83"/>
      <c r="HD69" s="83"/>
      <c r="HE69" s="83"/>
      <c r="HF69" s="83"/>
      <c r="HG69" s="83"/>
      <c r="HH69" s="83"/>
      <c r="HI69" s="83"/>
      <c r="HJ69" s="83"/>
      <c r="HK69" s="83"/>
      <c r="HL69" s="83"/>
      <c r="HM69" s="83"/>
      <c r="HN69" s="83"/>
      <c r="HO69" s="83"/>
      <c r="HP69" s="83"/>
      <c r="HQ69" s="83"/>
      <c r="HR69" s="83"/>
      <c r="HS69" s="83"/>
      <c r="HT69" s="83"/>
      <c r="HU69" s="83"/>
      <c r="HV69" s="83"/>
      <c r="HW69" s="83"/>
      <c r="HX69" s="83"/>
      <c r="HY69" s="83"/>
      <c r="HZ69" s="83"/>
      <c r="IA69" s="83"/>
      <c r="IB69" s="83"/>
      <c r="IC69" s="83"/>
      <c r="ID69" s="83"/>
      <c r="IE69" s="83"/>
      <c r="IF69" s="83"/>
      <c r="IG69" s="83"/>
      <c r="IH69" s="83"/>
      <c r="II69" s="83"/>
      <c r="IJ69" s="83"/>
      <c r="IK69" s="83"/>
      <c r="IL69" s="83"/>
      <c r="IM69" s="83"/>
      <c r="IN69" s="83"/>
      <c r="IO69" s="83"/>
      <c r="IP69" s="83"/>
      <c r="IQ69" s="83"/>
      <c r="IR69" s="83"/>
      <c r="IS69" s="83"/>
      <c r="IT69" s="83"/>
      <c r="IU69" s="83"/>
      <c r="IV69" s="83"/>
    </row>
    <row r="70" spans="1:256" ht="51">
      <c r="A70" s="84" t="s">
        <v>183</v>
      </c>
      <c r="B70" s="85" t="s">
        <v>281</v>
      </c>
      <c r="C70" s="76" t="s">
        <v>282</v>
      </c>
      <c r="D70" s="86"/>
      <c r="E70" s="87"/>
      <c r="F70" s="81"/>
      <c r="G70" s="82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  <c r="EN70" s="83"/>
      <c r="EO70" s="83"/>
      <c r="EP70" s="83"/>
      <c r="EQ70" s="83"/>
      <c r="ER70" s="83"/>
      <c r="ES70" s="83"/>
      <c r="ET70" s="83"/>
      <c r="EU70" s="83"/>
      <c r="EV70" s="83"/>
      <c r="EW70" s="83"/>
      <c r="EX70" s="83"/>
      <c r="EY70" s="83"/>
      <c r="EZ70" s="83"/>
      <c r="FA70" s="83"/>
      <c r="FB70" s="83"/>
      <c r="FC70" s="83"/>
      <c r="FD70" s="83"/>
      <c r="FE70" s="83"/>
      <c r="FF70" s="83"/>
      <c r="FG70" s="83"/>
      <c r="FH70" s="83"/>
      <c r="FI70" s="83"/>
      <c r="FJ70" s="83"/>
      <c r="FK70" s="83"/>
      <c r="FL70" s="83"/>
      <c r="FM70" s="83"/>
      <c r="FN70" s="83"/>
      <c r="FO70" s="83"/>
      <c r="FP70" s="83"/>
      <c r="FQ70" s="83"/>
      <c r="FR70" s="83"/>
      <c r="FS70" s="83"/>
      <c r="FT70" s="83"/>
      <c r="FU70" s="83"/>
      <c r="FV70" s="83"/>
      <c r="FW70" s="83"/>
      <c r="FX70" s="83"/>
      <c r="FY70" s="83"/>
      <c r="FZ70" s="83"/>
      <c r="GA70" s="83"/>
      <c r="GB70" s="83"/>
      <c r="GC70" s="83"/>
      <c r="GD70" s="83"/>
      <c r="GE70" s="83"/>
      <c r="GF70" s="83"/>
      <c r="GG70" s="83"/>
      <c r="GH70" s="83"/>
      <c r="GI70" s="83"/>
      <c r="GJ70" s="83"/>
      <c r="GK70" s="83"/>
      <c r="GL70" s="83"/>
      <c r="GM70" s="83"/>
      <c r="GN70" s="83"/>
      <c r="GO70" s="83"/>
      <c r="GP70" s="83"/>
      <c r="GQ70" s="83"/>
      <c r="GR70" s="83"/>
      <c r="GS70" s="83"/>
      <c r="GT70" s="83"/>
      <c r="GU70" s="83"/>
      <c r="GV70" s="83"/>
      <c r="GW70" s="83"/>
      <c r="GX70" s="83"/>
      <c r="GY70" s="83"/>
      <c r="GZ70" s="83"/>
      <c r="HA70" s="83"/>
      <c r="HB70" s="83"/>
      <c r="HC70" s="83"/>
      <c r="HD70" s="83"/>
      <c r="HE70" s="83"/>
      <c r="HF70" s="83"/>
      <c r="HG70" s="83"/>
      <c r="HH70" s="83"/>
      <c r="HI70" s="83"/>
      <c r="HJ70" s="83"/>
      <c r="HK70" s="83"/>
      <c r="HL70" s="83"/>
      <c r="HM70" s="83"/>
      <c r="HN70" s="83"/>
      <c r="HO70" s="83"/>
      <c r="HP70" s="83"/>
      <c r="HQ70" s="83"/>
      <c r="HR70" s="83"/>
      <c r="HS70" s="83"/>
      <c r="HT70" s="83"/>
      <c r="HU70" s="83"/>
      <c r="HV70" s="83"/>
      <c r="HW70" s="83"/>
      <c r="HX70" s="83"/>
      <c r="HY70" s="83"/>
      <c r="HZ70" s="83"/>
      <c r="IA70" s="83"/>
      <c r="IB70" s="83"/>
      <c r="IC70" s="83"/>
      <c r="ID70" s="83"/>
      <c r="IE70" s="83"/>
      <c r="IF70" s="83"/>
      <c r="IG70" s="83"/>
      <c r="IH70" s="83"/>
      <c r="II70" s="83"/>
      <c r="IJ70" s="83"/>
      <c r="IK70" s="83"/>
      <c r="IL70" s="83"/>
      <c r="IM70" s="83"/>
      <c r="IN70" s="83"/>
      <c r="IO70" s="83"/>
      <c r="IP70" s="83"/>
      <c r="IQ70" s="83"/>
      <c r="IR70" s="83"/>
      <c r="IS70" s="83"/>
      <c r="IT70" s="83"/>
      <c r="IU70" s="83"/>
      <c r="IV70" s="83"/>
    </row>
    <row r="71" spans="1:256" s="104" customFormat="1">
      <c r="A71" s="84"/>
      <c r="B71" s="85" t="s">
        <v>283</v>
      </c>
      <c r="C71" s="76" t="s">
        <v>284</v>
      </c>
      <c r="D71" s="96" t="s">
        <v>157</v>
      </c>
      <c r="E71" s="97" t="s">
        <v>157</v>
      </c>
      <c r="F71" s="101"/>
      <c r="G71" s="102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03"/>
      <c r="BS71" s="103"/>
      <c r="BT71" s="103"/>
      <c r="BU71" s="103"/>
      <c r="BV71" s="103"/>
      <c r="BW71" s="103"/>
      <c r="BX71" s="103"/>
      <c r="BY71" s="103"/>
      <c r="BZ71" s="103"/>
      <c r="CA71" s="103"/>
      <c r="CB71" s="103"/>
      <c r="CC71" s="103"/>
      <c r="CD71" s="103"/>
      <c r="CE71" s="103"/>
      <c r="CF71" s="103"/>
      <c r="CG71" s="103"/>
      <c r="CH71" s="103"/>
      <c r="CI71" s="103"/>
      <c r="CJ71" s="103"/>
      <c r="CK71" s="103"/>
      <c r="CL71" s="103"/>
      <c r="CM71" s="103"/>
      <c r="CN71" s="103"/>
      <c r="CO71" s="103"/>
      <c r="CP71" s="103"/>
      <c r="CQ71" s="103"/>
      <c r="CR71" s="103"/>
      <c r="CS71" s="103"/>
      <c r="CT71" s="103"/>
      <c r="CU71" s="103"/>
      <c r="CV71" s="103"/>
      <c r="CW71" s="103"/>
      <c r="CX71" s="103"/>
      <c r="CY71" s="103"/>
      <c r="CZ71" s="103"/>
      <c r="DA71" s="103"/>
      <c r="DB71" s="103"/>
      <c r="DC71" s="103"/>
      <c r="DD71" s="103"/>
      <c r="DE71" s="103"/>
      <c r="DF71" s="103"/>
      <c r="DG71" s="103"/>
      <c r="DH71" s="103"/>
      <c r="DI71" s="103"/>
      <c r="DJ71" s="103"/>
      <c r="DK71" s="103"/>
      <c r="DL71" s="103"/>
      <c r="DM71" s="103"/>
      <c r="DN71" s="103"/>
      <c r="DO71" s="103"/>
      <c r="DP71" s="103"/>
      <c r="DQ71" s="103"/>
      <c r="DR71" s="103"/>
      <c r="DS71" s="103"/>
      <c r="DT71" s="103"/>
      <c r="DU71" s="103"/>
      <c r="DV71" s="103"/>
      <c r="DW71" s="103"/>
      <c r="DX71" s="103"/>
      <c r="DY71" s="103"/>
      <c r="DZ71" s="103"/>
      <c r="EA71" s="103"/>
      <c r="EB71" s="103"/>
      <c r="EC71" s="103"/>
      <c r="ED71" s="103"/>
      <c r="EE71" s="103"/>
      <c r="EF71" s="103"/>
      <c r="EG71" s="103"/>
      <c r="EH71" s="103"/>
      <c r="EI71" s="103"/>
      <c r="EJ71" s="103"/>
      <c r="EK71" s="103"/>
      <c r="EL71" s="103"/>
      <c r="EM71" s="103"/>
      <c r="EN71" s="103"/>
      <c r="EO71" s="103"/>
      <c r="EP71" s="103"/>
      <c r="EQ71" s="103"/>
      <c r="ER71" s="103"/>
      <c r="ES71" s="103"/>
      <c r="ET71" s="103"/>
      <c r="EU71" s="103"/>
      <c r="EV71" s="103"/>
      <c r="EW71" s="103"/>
      <c r="EX71" s="103"/>
      <c r="EY71" s="103"/>
      <c r="EZ71" s="103"/>
      <c r="FA71" s="103"/>
      <c r="FB71" s="103"/>
      <c r="FC71" s="103"/>
      <c r="FD71" s="103"/>
      <c r="FE71" s="103"/>
      <c r="FF71" s="103"/>
      <c r="FG71" s="103"/>
      <c r="FH71" s="103"/>
      <c r="FI71" s="103"/>
      <c r="FJ71" s="103"/>
      <c r="FK71" s="103"/>
      <c r="FL71" s="103"/>
      <c r="FM71" s="103"/>
      <c r="FN71" s="103"/>
      <c r="FO71" s="103"/>
      <c r="FP71" s="103"/>
      <c r="FQ71" s="103"/>
      <c r="FR71" s="103"/>
      <c r="FS71" s="103"/>
      <c r="FT71" s="103"/>
      <c r="FU71" s="103"/>
      <c r="FV71" s="103"/>
      <c r="FW71" s="103"/>
      <c r="FX71" s="103"/>
      <c r="FY71" s="103"/>
      <c r="FZ71" s="103"/>
      <c r="GA71" s="103"/>
      <c r="GB71" s="103"/>
      <c r="GC71" s="103"/>
      <c r="GD71" s="103"/>
      <c r="GE71" s="103"/>
      <c r="GF71" s="103"/>
      <c r="GG71" s="103"/>
      <c r="GH71" s="103"/>
      <c r="GI71" s="103"/>
      <c r="GJ71" s="103"/>
      <c r="GK71" s="103"/>
      <c r="GL71" s="103"/>
      <c r="GM71" s="103"/>
      <c r="GN71" s="103"/>
      <c r="GO71" s="103"/>
      <c r="GP71" s="103"/>
      <c r="GQ71" s="103"/>
      <c r="GR71" s="103"/>
      <c r="GS71" s="103"/>
      <c r="GT71" s="103"/>
      <c r="GU71" s="103"/>
      <c r="GV71" s="103"/>
      <c r="GW71" s="103"/>
      <c r="GX71" s="103"/>
      <c r="GY71" s="103"/>
      <c r="GZ71" s="103"/>
      <c r="HA71" s="103"/>
      <c r="HB71" s="103"/>
      <c r="HC71" s="103"/>
      <c r="HD71" s="103"/>
      <c r="HE71" s="103"/>
      <c r="HF71" s="103"/>
      <c r="HG71" s="103"/>
      <c r="HH71" s="103"/>
      <c r="HI71" s="103"/>
      <c r="HJ71" s="103"/>
      <c r="HK71" s="103"/>
      <c r="HL71" s="103"/>
      <c r="HM71" s="103"/>
      <c r="HN71" s="103"/>
      <c r="HO71" s="103"/>
      <c r="HP71" s="103"/>
      <c r="HQ71" s="103"/>
      <c r="HR71" s="103"/>
      <c r="HS71" s="103"/>
      <c r="HT71" s="103"/>
      <c r="HU71" s="103"/>
      <c r="HV71" s="103"/>
      <c r="HW71" s="103"/>
      <c r="HX71" s="103"/>
      <c r="HY71" s="103"/>
      <c r="HZ71" s="103"/>
      <c r="IA71" s="103"/>
      <c r="IB71" s="103"/>
      <c r="IC71" s="103"/>
      <c r="ID71" s="103"/>
      <c r="IE71" s="103"/>
      <c r="IF71" s="103"/>
      <c r="IG71" s="103"/>
      <c r="IH71" s="103"/>
      <c r="II71" s="103"/>
      <c r="IJ71" s="103"/>
      <c r="IK71" s="103"/>
      <c r="IL71" s="103"/>
      <c r="IM71" s="103"/>
      <c r="IN71" s="103"/>
      <c r="IO71" s="103"/>
      <c r="IP71" s="103"/>
      <c r="IQ71" s="103"/>
      <c r="IR71" s="103"/>
      <c r="IS71" s="103"/>
      <c r="IT71" s="103"/>
      <c r="IU71" s="103"/>
      <c r="IV71" s="103"/>
    </row>
    <row r="72" spans="1:256">
      <c r="A72" s="84" t="s">
        <v>237</v>
      </c>
      <c r="B72" s="85" t="s">
        <v>285</v>
      </c>
      <c r="C72" s="76" t="s">
        <v>286</v>
      </c>
      <c r="D72" s="86"/>
      <c r="E72" s="87"/>
      <c r="F72" s="81"/>
      <c r="G72" s="82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  <c r="BV72" s="83"/>
      <c r="BW72" s="83"/>
      <c r="BX72" s="83"/>
      <c r="BY72" s="83"/>
      <c r="BZ72" s="83"/>
      <c r="CA72" s="83"/>
      <c r="CB72" s="83"/>
      <c r="CC72" s="83"/>
      <c r="CD72" s="83"/>
      <c r="CE72" s="83"/>
      <c r="CF72" s="83"/>
      <c r="CG72" s="83"/>
      <c r="CH72" s="83"/>
      <c r="CI72" s="83"/>
      <c r="CJ72" s="83"/>
      <c r="CK72" s="83"/>
      <c r="CL72" s="83"/>
      <c r="CM72" s="83"/>
      <c r="CN72" s="83"/>
      <c r="CO72" s="83"/>
      <c r="CP72" s="83"/>
      <c r="CQ72" s="83"/>
      <c r="CR72" s="83"/>
      <c r="CS72" s="83"/>
      <c r="CT72" s="83"/>
      <c r="CU72" s="83"/>
      <c r="CV72" s="83"/>
      <c r="CW72" s="83"/>
      <c r="CX72" s="83"/>
      <c r="CY72" s="83"/>
      <c r="CZ72" s="83"/>
      <c r="DA72" s="83"/>
      <c r="DB72" s="83"/>
      <c r="DC72" s="83"/>
      <c r="DD72" s="83"/>
      <c r="DE72" s="83"/>
      <c r="DF72" s="83"/>
      <c r="DG72" s="83"/>
      <c r="DH72" s="83"/>
      <c r="DI72" s="83"/>
      <c r="DJ72" s="83"/>
      <c r="DK72" s="83"/>
      <c r="DL72" s="83"/>
      <c r="DM72" s="83"/>
      <c r="DN72" s="83"/>
      <c r="DO72" s="83"/>
      <c r="DP72" s="83"/>
      <c r="DQ72" s="83"/>
      <c r="DR72" s="83"/>
      <c r="DS72" s="83"/>
      <c r="DT72" s="83"/>
      <c r="DU72" s="83"/>
      <c r="DV72" s="83"/>
      <c r="DW72" s="83"/>
      <c r="DX72" s="83"/>
      <c r="DY72" s="83"/>
      <c r="DZ72" s="83"/>
      <c r="EA72" s="83"/>
      <c r="EB72" s="83"/>
      <c r="EC72" s="83"/>
      <c r="ED72" s="83"/>
      <c r="EE72" s="83"/>
      <c r="EF72" s="83"/>
      <c r="EG72" s="83"/>
      <c r="EH72" s="83"/>
      <c r="EI72" s="83"/>
      <c r="EJ72" s="83"/>
      <c r="EK72" s="83"/>
      <c r="EL72" s="83"/>
      <c r="EM72" s="83"/>
      <c r="EN72" s="83"/>
      <c r="EO72" s="83"/>
      <c r="EP72" s="83"/>
      <c r="EQ72" s="83"/>
      <c r="ER72" s="83"/>
      <c r="ES72" s="83"/>
      <c r="ET72" s="83"/>
      <c r="EU72" s="83"/>
      <c r="EV72" s="83"/>
      <c r="EW72" s="83"/>
      <c r="EX72" s="83"/>
      <c r="EY72" s="83"/>
      <c r="EZ72" s="83"/>
      <c r="FA72" s="83"/>
      <c r="FB72" s="83"/>
      <c r="FC72" s="83"/>
      <c r="FD72" s="83"/>
      <c r="FE72" s="83"/>
      <c r="FF72" s="83"/>
      <c r="FG72" s="83"/>
      <c r="FH72" s="83"/>
      <c r="FI72" s="83"/>
      <c r="FJ72" s="83"/>
      <c r="FK72" s="83"/>
      <c r="FL72" s="83"/>
      <c r="FM72" s="83"/>
      <c r="FN72" s="83"/>
      <c r="FO72" s="83"/>
      <c r="FP72" s="83"/>
      <c r="FQ72" s="83"/>
      <c r="FR72" s="83"/>
      <c r="FS72" s="83"/>
      <c r="FT72" s="83"/>
      <c r="FU72" s="83"/>
      <c r="FV72" s="83"/>
      <c r="FW72" s="83"/>
      <c r="FX72" s="83"/>
      <c r="FY72" s="83"/>
      <c r="FZ72" s="83"/>
      <c r="GA72" s="83"/>
      <c r="GB72" s="83"/>
      <c r="GC72" s="83"/>
      <c r="GD72" s="83"/>
      <c r="GE72" s="83"/>
      <c r="GF72" s="83"/>
      <c r="GG72" s="83"/>
      <c r="GH72" s="83"/>
      <c r="GI72" s="83"/>
      <c r="GJ72" s="83"/>
      <c r="GK72" s="83"/>
      <c r="GL72" s="83"/>
      <c r="GM72" s="83"/>
      <c r="GN72" s="83"/>
      <c r="GO72" s="83"/>
      <c r="GP72" s="83"/>
      <c r="GQ72" s="83"/>
      <c r="GR72" s="83"/>
      <c r="GS72" s="83"/>
      <c r="GT72" s="83"/>
      <c r="GU72" s="83"/>
      <c r="GV72" s="83"/>
      <c r="GW72" s="83"/>
      <c r="GX72" s="83"/>
      <c r="GY72" s="83"/>
      <c r="GZ72" s="83"/>
      <c r="HA72" s="83"/>
      <c r="HB72" s="83"/>
      <c r="HC72" s="83"/>
      <c r="HD72" s="83"/>
      <c r="HE72" s="83"/>
      <c r="HF72" s="83"/>
      <c r="HG72" s="83"/>
      <c r="HH72" s="83"/>
      <c r="HI72" s="83"/>
      <c r="HJ72" s="83"/>
      <c r="HK72" s="83"/>
      <c r="HL72" s="83"/>
      <c r="HM72" s="83"/>
      <c r="HN72" s="83"/>
      <c r="HO72" s="83"/>
      <c r="HP72" s="83"/>
      <c r="HQ72" s="83"/>
      <c r="HR72" s="83"/>
      <c r="HS72" s="83"/>
      <c r="HT72" s="83"/>
      <c r="HU72" s="83"/>
      <c r="HV72" s="83"/>
      <c r="HW72" s="83"/>
      <c r="HX72" s="83"/>
      <c r="HY72" s="83"/>
      <c r="HZ72" s="83"/>
      <c r="IA72" s="83"/>
      <c r="IB72" s="83"/>
      <c r="IC72" s="83"/>
      <c r="ID72" s="83"/>
      <c r="IE72" s="83"/>
      <c r="IF72" s="83"/>
      <c r="IG72" s="83"/>
      <c r="IH72" s="83"/>
      <c r="II72" s="83"/>
      <c r="IJ72" s="83"/>
      <c r="IK72" s="83"/>
      <c r="IL72" s="83"/>
      <c r="IM72" s="83"/>
      <c r="IN72" s="83"/>
      <c r="IO72" s="83"/>
      <c r="IP72" s="83"/>
      <c r="IQ72" s="83"/>
      <c r="IR72" s="83"/>
      <c r="IS72" s="83"/>
      <c r="IT72" s="83"/>
      <c r="IU72" s="83"/>
      <c r="IV72" s="83"/>
    </row>
    <row r="73" spans="1:256" ht="25.5">
      <c r="A73" s="84" t="s">
        <v>287</v>
      </c>
      <c r="B73" s="85" t="s">
        <v>288</v>
      </c>
      <c r="C73" s="76" t="s">
        <v>289</v>
      </c>
      <c r="D73" s="86"/>
      <c r="E73" s="87"/>
      <c r="F73" s="81"/>
      <c r="G73" s="82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  <c r="BV73" s="83"/>
      <c r="BW73" s="83"/>
      <c r="BX73" s="83"/>
      <c r="BY73" s="83"/>
      <c r="BZ73" s="83"/>
      <c r="CA73" s="83"/>
      <c r="CB73" s="83"/>
      <c r="CC73" s="83"/>
      <c r="CD73" s="83"/>
      <c r="CE73" s="83"/>
      <c r="CF73" s="83"/>
      <c r="CG73" s="83"/>
      <c r="CH73" s="83"/>
      <c r="CI73" s="83"/>
      <c r="CJ73" s="83"/>
      <c r="CK73" s="83"/>
      <c r="CL73" s="83"/>
      <c r="CM73" s="83"/>
      <c r="CN73" s="83"/>
      <c r="CO73" s="83"/>
      <c r="CP73" s="83"/>
      <c r="CQ73" s="83"/>
      <c r="CR73" s="83"/>
      <c r="CS73" s="83"/>
      <c r="CT73" s="83"/>
      <c r="CU73" s="83"/>
      <c r="CV73" s="83"/>
      <c r="CW73" s="83"/>
      <c r="CX73" s="83"/>
      <c r="CY73" s="83"/>
      <c r="CZ73" s="83"/>
      <c r="DA73" s="83"/>
      <c r="DB73" s="83"/>
      <c r="DC73" s="83"/>
      <c r="DD73" s="83"/>
      <c r="DE73" s="83"/>
      <c r="DF73" s="83"/>
      <c r="DG73" s="83"/>
      <c r="DH73" s="83"/>
      <c r="DI73" s="83"/>
      <c r="DJ73" s="83"/>
      <c r="DK73" s="83"/>
      <c r="DL73" s="83"/>
      <c r="DM73" s="83"/>
      <c r="DN73" s="83"/>
      <c r="DO73" s="83"/>
      <c r="DP73" s="83"/>
      <c r="DQ73" s="83"/>
      <c r="DR73" s="83"/>
      <c r="DS73" s="83"/>
      <c r="DT73" s="83"/>
      <c r="DU73" s="83"/>
      <c r="DV73" s="83"/>
      <c r="DW73" s="83"/>
      <c r="DX73" s="83"/>
      <c r="DY73" s="83"/>
      <c r="DZ73" s="83"/>
      <c r="EA73" s="83"/>
      <c r="EB73" s="83"/>
      <c r="EC73" s="83"/>
      <c r="ED73" s="83"/>
      <c r="EE73" s="83"/>
      <c r="EF73" s="83"/>
      <c r="EG73" s="83"/>
      <c r="EH73" s="83"/>
      <c r="EI73" s="83"/>
      <c r="EJ73" s="83"/>
      <c r="EK73" s="83"/>
      <c r="EL73" s="83"/>
      <c r="EM73" s="83"/>
      <c r="EN73" s="83"/>
      <c r="EO73" s="83"/>
      <c r="EP73" s="83"/>
      <c r="EQ73" s="83"/>
      <c r="ER73" s="83"/>
      <c r="ES73" s="83"/>
      <c r="ET73" s="83"/>
      <c r="EU73" s="83"/>
      <c r="EV73" s="83"/>
      <c r="EW73" s="83"/>
      <c r="EX73" s="83"/>
      <c r="EY73" s="83"/>
      <c r="EZ73" s="83"/>
      <c r="FA73" s="83"/>
      <c r="FB73" s="83"/>
      <c r="FC73" s="83"/>
      <c r="FD73" s="83"/>
      <c r="FE73" s="83"/>
      <c r="FF73" s="83"/>
      <c r="FG73" s="83"/>
      <c r="FH73" s="83"/>
      <c r="FI73" s="83"/>
      <c r="FJ73" s="83"/>
      <c r="FK73" s="83"/>
      <c r="FL73" s="83"/>
      <c r="FM73" s="83"/>
      <c r="FN73" s="83"/>
      <c r="FO73" s="83"/>
      <c r="FP73" s="83"/>
      <c r="FQ73" s="83"/>
      <c r="FR73" s="83"/>
      <c r="FS73" s="83"/>
      <c r="FT73" s="83"/>
      <c r="FU73" s="83"/>
      <c r="FV73" s="83"/>
      <c r="FW73" s="83"/>
      <c r="FX73" s="83"/>
      <c r="FY73" s="83"/>
      <c r="FZ73" s="83"/>
      <c r="GA73" s="83"/>
      <c r="GB73" s="83"/>
      <c r="GC73" s="83"/>
      <c r="GD73" s="83"/>
      <c r="GE73" s="83"/>
      <c r="GF73" s="83"/>
      <c r="GG73" s="83"/>
      <c r="GH73" s="83"/>
      <c r="GI73" s="83"/>
      <c r="GJ73" s="83"/>
      <c r="GK73" s="83"/>
      <c r="GL73" s="83"/>
      <c r="GM73" s="83"/>
      <c r="GN73" s="83"/>
      <c r="GO73" s="83"/>
      <c r="GP73" s="83"/>
      <c r="GQ73" s="83"/>
      <c r="GR73" s="83"/>
      <c r="GS73" s="83"/>
      <c r="GT73" s="83"/>
      <c r="GU73" s="83"/>
      <c r="GV73" s="83"/>
      <c r="GW73" s="83"/>
      <c r="GX73" s="83"/>
      <c r="GY73" s="83"/>
      <c r="GZ73" s="83"/>
      <c r="HA73" s="83"/>
      <c r="HB73" s="83"/>
      <c r="HC73" s="83"/>
      <c r="HD73" s="83"/>
      <c r="HE73" s="83"/>
      <c r="HF73" s="83"/>
      <c r="HG73" s="83"/>
      <c r="HH73" s="83"/>
      <c r="HI73" s="83"/>
      <c r="HJ73" s="83"/>
      <c r="HK73" s="83"/>
      <c r="HL73" s="83"/>
      <c r="HM73" s="83"/>
      <c r="HN73" s="83"/>
      <c r="HO73" s="83"/>
      <c r="HP73" s="83"/>
      <c r="HQ73" s="83"/>
      <c r="HR73" s="83"/>
      <c r="HS73" s="83"/>
      <c r="HT73" s="83"/>
      <c r="HU73" s="83"/>
      <c r="HV73" s="83"/>
      <c r="HW73" s="83"/>
      <c r="HX73" s="83"/>
      <c r="HY73" s="83"/>
      <c r="HZ73" s="83"/>
      <c r="IA73" s="83"/>
      <c r="IB73" s="83"/>
      <c r="IC73" s="83"/>
      <c r="ID73" s="83"/>
      <c r="IE73" s="83"/>
      <c r="IF73" s="83"/>
      <c r="IG73" s="83"/>
      <c r="IH73" s="83"/>
      <c r="II73" s="83"/>
      <c r="IJ73" s="83"/>
      <c r="IK73" s="83"/>
      <c r="IL73" s="83"/>
      <c r="IM73" s="83"/>
      <c r="IN73" s="83"/>
      <c r="IO73" s="83"/>
      <c r="IP73" s="83"/>
      <c r="IQ73" s="83"/>
      <c r="IR73" s="83"/>
      <c r="IS73" s="83"/>
      <c r="IT73" s="83"/>
      <c r="IU73" s="83"/>
      <c r="IV73" s="83"/>
    </row>
    <row r="74" spans="1:256">
      <c r="A74" s="84" t="s">
        <v>290</v>
      </c>
      <c r="B74" s="85" t="s">
        <v>291</v>
      </c>
      <c r="C74" s="76" t="s">
        <v>292</v>
      </c>
      <c r="D74" s="89">
        <f>D57+D61+D65+D67+D68+D69+D70+D72+D73</f>
        <v>2221196</v>
      </c>
      <c r="E74" s="90">
        <f>E57+E61+E65+E67+E68+E69+E70+E72+E73</f>
        <v>2808239</v>
      </c>
      <c r="F74" s="91"/>
      <c r="G74" s="92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  <c r="BM74" s="93"/>
      <c r="BN74" s="93"/>
      <c r="BO74" s="93"/>
      <c r="BP74" s="93"/>
      <c r="BQ74" s="93"/>
      <c r="BR74" s="93"/>
      <c r="BS74" s="93"/>
      <c r="BT74" s="93"/>
      <c r="BU74" s="93"/>
      <c r="BV74" s="93"/>
      <c r="BW74" s="93"/>
      <c r="BX74" s="93"/>
      <c r="BY74" s="93"/>
      <c r="BZ74" s="93"/>
      <c r="CA74" s="93"/>
      <c r="CB74" s="93"/>
      <c r="CC74" s="93"/>
      <c r="CD74" s="93"/>
      <c r="CE74" s="93"/>
      <c r="CF74" s="93"/>
      <c r="CG74" s="93"/>
      <c r="CH74" s="93"/>
      <c r="CI74" s="93"/>
      <c r="CJ74" s="93"/>
      <c r="CK74" s="93"/>
      <c r="CL74" s="93"/>
      <c r="CM74" s="93"/>
      <c r="CN74" s="93"/>
      <c r="CO74" s="93"/>
      <c r="CP74" s="93"/>
      <c r="CQ74" s="93"/>
      <c r="CR74" s="93"/>
      <c r="CS74" s="93"/>
      <c r="CT74" s="93"/>
      <c r="CU74" s="93"/>
      <c r="CV74" s="93"/>
      <c r="CW74" s="93"/>
      <c r="CX74" s="93"/>
      <c r="CY74" s="93"/>
      <c r="CZ74" s="93"/>
      <c r="DA74" s="93"/>
      <c r="DB74" s="93"/>
      <c r="DC74" s="93"/>
      <c r="DD74" s="93"/>
      <c r="DE74" s="93"/>
      <c r="DF74" s="93"/>
      <c r="DG74" s="93"/>
      <c r="DH74" s="93"/>
      <c r="DI74" s="93"/>
      <c r="DJ74" s="93"/>
      <c r="DK74" s="93"/>
      <c r="DL74" s="93"/>
      <c r="DM74" s="93"/>
      <c r="DN74" s="93"/>
      <c r="DO74" s="93"/>
      <c r="DP74" s="93"/>
      <c r="DQ74" s="93"/>
      <c r="DR74" s="93"/>
      <c r="DS74" s="93"/>
      <c r="DT74" s="93"/>
      <c r="DU74" s="93"/>
      <c r="DV74" s="93"/>
      <c r="DW74" s="93"/>
      <c r="DX74" s="93"/>
      <c r="DY74" s="93"/>
      <c r="DZ74" s="93"/>
      <c r="EA74" s="93"/>
      <c r="EB74" s="93"/>
      <c r="EC74" s="93"/>
      <c r="ED74" s="93"/>
      <c r="EE74" s="93"/>
      <c r="EF74" s="93"/>
      <c r="EG74" s="93"/>
      <c r="EH74" s="93"/>
      <c r="EI74" s="93"/>
      <c r="EJ74" s="93"/>
      <c r="EK74" s="93"/>
      <c r="EL74" s="93"/>
      <c r="EM74" s="93"/>
      <c r="EN74" s="93"/>
      <c r="EO74" s="93"/>
      <c r="EP74" s="93"/>
      <c r="EQ74" s="93"/>
      <c r="ER74" s="93"/>
      <c r="ES74" s="93"/>
      <c r="ET74" s="93"/>
      <c r="EU74" s="93"/>
      <c r="EV74" s="93"/>
      <c r="EW74" s="93"/>
      <c r="EX74" s="93"/>
      <c r="EY74" s="93"/>
      <c r="EZ74" s="93"/>
      <c r="FA74" s="93"/>
      <c r="FB74" s="93"/>
      <c r="FC74" s="93"/>
      <c r="FD74" s="93"/>
      <c r="FE74" s="93"/>
      <c r="FF74" s="93"/>
      <c r="FG74" s="93"/>
      <c r="FH74" s="93"/>
      <c r="FI74" s="93"/>
      <c r="FJ74" s="93"/>
      <c r="FK74" s="93"/>
      <c r="FL74" s="93"/>
      <c r="FM74" s="93"/>
      <c r="FN74" s="93"/>
      <c r="FO74" s="93"/>
      <c r="FP74" s="93"/>
      <c r="FQ74" s="93"/>
      <c r="FR74" s="93"/>
      <c r="FS74" s="93"/>
      <c r="FT74" s="93"/>
      <c r="FU74" s="93"/>
      <c r="FV74" s="93"/>
      <c r="FW74" s="93"/>
      <c r="FX74" s="93"/>
      <c r="FY74" s="93"/>
      <c r="FZ74" s="93"/>
      <c r="GA74" s="93"/>
      <c r="GB74" s="93"/>
      <c r="GC74" s="93"/>
      <c r="GD74" s="93"/>
      <c r="GE74" s="93"/>
      <c r="GF74" s="93"/>
      <c r="GG74" s="93"/>
      <c r="GH74" s="93"/>
      <c r="GI74" s="93"/>
      <c r="GJ74" s="93"/>
      <c r="GK74" s="93"/>
      <c r="GL74" s="93"/>
      <c r="GM74" s="93"/>
      <c r="GN74" s="93"/>
      <c r="GO74" s="93"/>
      <c r="GP74" s="93"/>
      <c r="GQ74" s="93"/>
      <c r="GR74" s="93"/>
      <c r="GS74" s="93"/>
      <c r="GT74" s="93"/>
      <c r="GU74" s="93"/>
      <c r="GV74" s="93"/>
      <c r="GW74" s="93"/>
      <c r="GX74" s="93"/>
      <c r="GY74" s="93"/>
      <c r="GZ74" s="93"/>
      <c r="HA74" s="93"/>
      <c r="HB74" s="93"/>
      <c r="HC74" s="93"/>
      <c r="HD74" s="93"/>
      <c r="HE74" s="93"/>
      <c r="HF74" s="93"/>
      <c r="HG74" s="93"/>
      <c r="HH74" s="93"/>
      <c r="HI74" s="93"/>
      <c r="HJ74" s="93"/>
      <c r="HK74" s="93"/>
      <c r="HL74" s="93"/>
      <c r="HM74" s="93"/>
      <c r="HN74" s="93"/>
      <c r="HO74" s="93"/>
      <c r="HP74" s="93"/>
      <c r="HQ74" s="93"/>
      <c r="HR74" s="93"/>
      <c r="HS74" s="93"/>
      <c r="HT74" s="93"/>
      <c r="HU74" s="93"/>
      <c r="HV74" s="93"/>
      <c r="HW74" s="93"/>
      <c r="HX74" s="93"/>
      <c r="HY74" s="93"/>
      <c r="HZ74" s="93"/>
      <c r="IA74" s="93"/>
      <c r="IB74" s="93"/>
      <c r="IC74" s="93"/>
      <c r="ID74" s="93"/>
      <c r="IE74" s="93"/>
      <c r="IF74" s="93"/>
      <c r="IG74" s="93"/>
      <c r="IH74" s="93"/>
      <c r="II74" s="93"/>
      <c r="IJ74" s="93"/>
      <c r="IK74" s="93"/>
      <c r="IL74" s="93"/>
      <c r="IM74" s="93"/>
      <c r="IN74" s="93"/>
      <c r="IO74" s="93"/>
      <c r="IP74" s="93"/>
      <c r="IQ74" s="93"/>
      <c r="IR74" s="93"/>
      <c r="IS74" s="93"/>
      <c r="IT74" s="93"/>
      <c r="IU74" s="93"/>
      <c r="IV74" s="93"/>
    </row>
    <row r="75" spans="1:256">
      <c r="A75" s="84" t="s">
        <v>293</v>
      </c>
      <c r="B75" s="85" t="s">
        <v>294</v>
      </c>
      <c r="C75" s="76" t="s">
        <v>295</v>
      </c>
      <c r="D75" s="89">
        <f>D55+D74</f>
        <v>2221196</v>
      </c>
      <c r="E75" s="90">
        <f>E55+E74</f>
        <v>2808239</v>
      </c>
      <c r="F75" s="91"/>
      <c r="G75" s="92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93"/>
      <c r="BS75" s="93"/>
      <c r="BT75" s="93"/>
      <c r="BU75" s="93"/>
      <c r="BV75" s="93"/>
      <c r="BW75" s="93"/>
      <c r="BX75" s="93"/>
      <c r="BY75" s="93"/>
      <c r="BZ75" s="93"/>
      <c r="CA75" s="93"/>
      <c r="CB75" s="93"/>
      <c r="CC75" s="93"/>
      <c r="CD75" s="93"/>
      <c r="CE75" s="93"/>
      <c r="CF75" s="93"/>
      <c r="CG75" s="93"/>
      <c r="CH75" s="93"/>
      <c r="CI75" s="93"/>
      <c r="CJ75" s="93"/>
      <c r="CK75" s="93"/>
      <c r="CL75" s="93"/>
      <c r="CM75" s="93"/>
      <c r="CN75" s="93"/>
      <c r="CO75" s="93"/>
      <c r="CP75" s="93"/>
      <c r="CQ75" s="93"/>
      <c r="CR75" s="93"/>
      <c r="CS75" s="93"/>
      <c r="CT75" s="93"/>
      <c r="CU75" s="93"/>
      <c r="CV75" s="93"/>
      <c r="CW75" s="93"/>
      <c r="CX75" s="93"/>
      <c r="CY75" s="93"/>
      <c r="CZ75" s="93"/>
      <c r="DA75" s="93"/>
      <c r="DB75" s="93"/>
      <c r="DC75" s="93"/>
      <c r="DD75" s="93"/>
      <c r="DE75" s="93"/>
      <c r="DF75" s="93"/>
      <c r="DG75" s="93"/>
      <c r="DH75" s="93"/>
      <c r="DI75" s="93"/>
      <c r="DJ75" s="93"/>
      <c r="DK75" s="93"/>
      <c r="DL75" s="93"/>
      <c r="DM75" s="93"/>
      <c r="DN75" s="93"/>
      <c r="DO75" s="93"/>
      <c r="DP75" s="93"/>
      <c r="DQ75" s="93"/>
      <c r="DR75" s="93"/>
      <c r="DS75" s="93"/>
      <c r="DT75" s="93"/>
      <c r="DU75" s="93"/>
      <c r="DV75" s="93"/>
      <c r="DW75" s="93"/>
      <c r="DX75" s="93"/>
      <c r="DY75" s="93"/>
      <c r="DZ75" s="93"/>
      <c r="EA75" s="93"/>
      <c r="EB75" s="93"/>
      <c r="EC75" s="93"/>
      <c r="ED75" s="93"/>
      <c r="EE75" s="93"/>
      <c r="EF75" s="93"/>
      <c r="EG75" s="93"/>
      <c r="EH75" s="93"/>
      <c r="EI75" s="93"/>
      <c r="EJ75" s="93"/>
      <c r="EK75" s="93"/>
      <c r="EL75" s="93"/>
      <c r="EM75" s="93"/>
      <c r="EN75" s="93"/>
      <c r="EO75" s="93"/>
      <c r="EP75" s="93"/>
      <c r="EQ75" s="93"/>
      <c r="ER75" s="93"/>
      <c r="ES75" s="93"/>
      <c r="ET75" s="93"/>
      <c r="EU75" s="93"/>
      <c r="EV75" s="93"/>
      <c r="EW75" s="93"/>
      <c r="EX75" s="93"/>
      <c r="EY75" s="93"/>
      <c r="EZ75" s="93"/>
      <c r="FA75" s="93"/>
      <c r="FB75" s="93"/>
      <c r="FC75" s="93"/>
      <c r="FD75" s="93"/>
      <c r="FE75" s="93"/>
      <c r="FF75" s="93"/>
      <c r="FG75" s="93"/>
      <c r="FH75" s="93"/>
      <c r="FI75" s="93"/>
      <c r="FJ75" s="93"/>
      <c r="FK75" s="93"/>
      <c r="FL75" s="93"/>
      <c r="FM75" s="93"/>
      <c r="FN75" s="93"/>
      <c r="FO75" s="93"/>
      <c r="FP75" s="93"/>
      <c r="FQ75" s="93"/>
      <c r="FR75" s="93"/>
      <c r="FS75" s="93"/>
      <c r="FT75" s="93"/>
      <c r="FU75" s="93"/>
      <c r="FV75" s="93"/>
      <c r="FW75" s="93"/>
      <c r="FX75" s="93"/>
      <c r="FY75" s="93"/>
      <c r="FZ75" s="93"/>
      <c r="GA75" s="93"/>
      <c r="GB75" s="93"/>
      <c r="GC75" s="93"/>
      <c r="GD75" s="93"/>
      <c r="GE75" s="93"/>
      <c r="GF75" s="93"/>
      <c r="GG75" s="93"/>
      <c r="GH75" s="93"/>
      <c r="GI75" s="93"/>
      <c r="GJ75" s="93"/>
      <c r="GK75" s="93"/>
      <c r="GL75" s="93"/>
      <c r="GM75" s="93"/>
      <c r="GN75" s="93"/>
      <c r="GO75" s="93"/>
      <c r="GP75" s="93"/>
      <c r="GQ75" s="93"/>
      <c r="GR75" s="93"/>
      <c r="GS75" s="93"/>
      <c r="GT75" s="93"/>
      <c r="GU75" s="93"/>
      <c r="GV75" s="93"/>
      <c r="GW75" s="93"/>
      <c r="GX75" s="93"/>
      <c r="GY75" s="93"/>
      <c r="GZ75" s="93"/>
      <c r="HA75" s="93"/>
      <c r="HB75" s="93"/>
      <c r="HC75" s="93"/>
      <c r="HD75" s="93"/>
      <c r="HE75" s="93"/>
      <c r="HF75" s="93"/>
      <c r="HG75" s="93"/>
      <c r="HH75" s="93"/>
      <c r="HI75" s="93"/>
      <c r="HJ75" s="93"/>
      <c r="HK75" s="93"/>
      <c r="HL75" s="93"/>
      <c r="HM75" s="93"/>
      <c r="HN75" s="93"/>
      <c r="HO75" s="93"/>
      <c r="HP75" s="93"/>
      <c r="HQ75" s="93"/>
      <c r="HR75" s="93"/>
      <c r="HS75" s="93"/>
      <c r="HT75" s="93"/>
      <c r="HU75" s="93"/>
      <c r="HV75" s="93"/>
      <c r="HW75" s="93"/>
      <c r="HX75" s="93"/>
      <c r="HY75" s="93"/>
      <c r="HZ75" s="93"/>
      <c r="IA75" s="93"/>
      <c r="IB75" s="93"/>
      <c r="IC75" s="93"/>
      <c r="ID75" s="93"/>
      <c r="IE75" s="93"/>
      <c r="IF75" s="93"/>
      <c r="IG75" s="93"/>
      <c r="IH75" s="93"/>
      <c r="II75" s="93"/>
      <c r="IJ75" s="93"/>
      <c r="IK75" s="93"/>
      <c r="IL75" s="93"/>
      <c r="IM75" s="93"/>
      <c r="IN75" s="93"/>
      <c r="IO75" s="93"/>
      <c r="IP75" s="93"/>
      <c r="IQ75" s="93"/>
      <c r="IR75" s="93"/>
      <c r="IS75" s="93"/>
      <c r="IT75" s="93"/>
      <c r="IU75" s="93"/>
      <c r="IV75" s="93"/>
    </row>
    <row r="76" spans="1:256" ht="38.25">
      <c r="A76" s="84" t="s">
        <v>296</v>
      </c>
      <c r="B76" s="85" t="s">
        <v>297</v>
      </c>
      <c r="C76" s="76" t="s">
        <v>298</v>
      </c>
      <c r="D76" s="89">
        <f>D48-D75</f>
        <v>1560961</v>
      </c>
      <c r="E76" s="90">
        <f>E48-E75</f>
        <v>-698937</v>
      </c>
      <c r="F76" s="91"/>
      <c r="G76" s="92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93"/>
      <c r="BS76" s="93"/>
      <c r="BT76" s="93"/>
      <c r="BU76" s="93"/>
      <c r="BV76" s="93"/>
      <c r="BW76" s="93"/>
      <c r="BX76" s="93"/>
      <c r="BY76" s="93"/>
      <c r="BZ76" s="93"/>
      <c r="CA76" s="93"/>
      <c r="CB76" s="93"/>
      <c r="CC76" s="93"/>
      <c r="CD76" s="93"/>
      <c r="CE76" s="93"/>
      <c r="CF76" s="93"/>
      <c r="CG76" s="93"/>
      <c r="CH76" s="93"/>
      <c r="CI76" s="93"/>
      <c r="CJ76" s="93"/>
      <c r="CK76" s="93"/>
      <c r="CL76" s="93"/>
      <c r="CM76" s="93"/>
      <c r="CN76" s="93"/>
      <c r="CO76" s="93"/>
      <c r="CP76" s="93"/>
      <c r="CQ76" s="93"/>
      <c r="CR76" s="93"/>
      <c r="CS76" s="93"/>
      <c r="CT76" s="93"/>
      <c r="CU76" s="93"/>
      <c r="CV76" s="93"/>
      <c r="CW76" s="93"/>
      <c r="CX76" s="93"/>
      <c r="CY76" s="93"/>
      <c r="CZ76" s="93"/>
      <c r="DA76" s="93"/>
      <c r="DB76" s="93"/>
      <c r="DC76" s="93"/>
      <c r="DD76" s="93"/>
      <c r="DE76" s="93"/>
      <c r="DF76" s="93"/>
      <c r="DG76" s="93"/>
      <c r="DH76" s="93"/>
      <c r="DI76" s="93"/>
      <c r="DJ76" s="93"/>
      <c r="DK76" s="93"/>
      <c r="DL76" s="93"/>
      <c r="DM76" s="93"/>
      <c r="DN76" s="93"/>
      <c r="DO76" s="93"/>
      <c r="DP76" s="93"/>
      <c r="DQ76" s="93"/>
      <c r="DR76" s="93"/>
      <c r="DS76" s="93"/>
      <c r="DT76" s="93"/>
      <c r="DU76" s="93"/>
      <c r="DV76" s="93"/>
      <c r="DW76" s="93"/>
      <c r="DX76" s="93"/>
      <c r="DY76" s="93"/>
      <c r="DZ76" s="93"/>
      <c r="EA76" s="93"/>
      <c r="EB76" s="93"/>
      <c r="EC76" s="93"/>
      <c r="ED76" s="93"/>
      <c r="EE76" s="93"/>
      <c r="EF76" s="93"/>
      <c r="EG76" s="93"/>
      <c r="EH76" s="93"/>
      <c r="EI76" s="93"/>
      <c r="EJ76" s="93"/>
      <c r="EK76" s="93"/>
      <c r="EL76" s="93"/>
      <c r="EM76" s="93"/>
      <c r="EN76" s="93"/>
      <c r="EO76" s="93"/>
      <c r="EP76" s="93"/>
      <c r="EQ76" s="93"/>
      <c r="ER76" s="93"/>
      <c r="ES76" s="93"/>
      <c r="ET76" s="93"/>
      <c r="EU76" s="93"/>
      <c r="EV76" s="93"/>
      <c r="EW76" s="93"/>
      <c r="EX76" s="93"/>
      <c r="EY76" s="93"/>
      <c r="EZ76" s="93"/>
      <c r="FA76" s="93"/>
      <c r="FB76" s="93"/>
      <c r="FC76" s="93"/>
      <c r="FD76" s="93"/>
      <c r="FE76" s="93"/>
      <c r="FF76" s="93"/>
      <c r="FG76" s="93"/>
      <c r="FH76" s="93"/>
      <c r="FI76" s="93"/>
      <c r="FJ76" s="93"/>
      <c r="FK76" s="93"/>
      <c r="FL76" s="93"/>
      <c r="FM76" s="93"/>
      <c r="FN76" s="93"/>
      <c r="FO76" s="93"/>
      <c r="FP76" s="93"/>
      <c r="FQ76" s="93"/>
      <c r="FR76" s="93"/>
      <c r="FS76" s="93"/>
      <c r="FT76" s="93"/>
      <c r="FU76" s="93"/>
      <c r="FV76" s="93"/>
      <c r="FW76" s="93"/>
      <c r="FX76" s="93"/>
      <c r="FY76" s="93"/>
      <c r="FZ76" s="93"/>
      <c r="GA76" s="93"/>
      <c r="GB76" s="93"/>
      <c r="GC76" s="93"/>
      <c r="GD76" s="93"/>
      <c r="GE76" s="93"/>
      <c r="GF76" s="93"/>
      <c r="GG76" s="93"/>
      <c r="GH76" s="93"/>
      <c r="GI76" s="93"/>
      <c r="GJ76" s="93"/>
      <c r="GK76" s="93"/>
      <c r="GL76" s="93"/>
      <c r="GM76" s="93"/>
      <c r="GN76" s="93"/>
      <c r="GO76" s="93"/>
      <c r="GP76" s="93"/>
      <c r="GQ76" s="93"/>
      <c r="GR76" s="93"/>
      <c r="GS76" s="93"/>
      <c r="GT76" s="93"/>
      <c r="GU76" s="93"/>
      <c r="GV76" s="93"/>
      <c r="GW76" s="93"/>
      <c r="GX76" s="93"/>
      <c r="GY76" s="93"/>
      <c r="GZ76" s="93"/>
      <c r="HA76" s="93"/>
      <c r="HB76" s="93"/>
      <c r="HC76" s="93"/>
      <c r="HD76" s="93"/>
      <c r="HE76" s="93"/>
      <c r="HF76" s="93"/>
      <c r="HG76" s="93"/>
      <c r="HH76" s="93"/>
      <c r="HI76" s="93"/>
      <c r="HJ76" s="93"/>
      <c r="HK76" s="93"/>
      <c r="HL76" s="93"/>
      <c r="HM76" s="93"/>
      <c r="HN76" s="93"/>
      <c r="HO76" s="93"/>
      <c r="HP76" s="93"/>
      <c r="HQ76" s="93"/>
      <c r="HR76" s="93"/>
      <c r="HS76" s="93"/>
      <c r="HT76" s="93"/>
      <c r="HU76" s="93"/>
      <c r="HV76" s="93"/>
      <c r="HW76" s="93"/>
      <c r="HX76" s="93"/>
      <c r="HY76" s="93"/>
      <c r="HZ76" s="93"/>
      <c r="IA76" s="93"/>
      <c r="IB76" s="93"/>
      <c r="IC76" s="93"/>
      <c r="ID76" s="93"/>
      <c r="IE76" s="93"/>
      <c r="IF76" s="93"/>
      <c r="IG76" s="93"/>
      <c r="IH76" s="93"/>
      <c r="II76" s="93"/>
      <c r="IJ76" s="93"/>
      <c r="IK76" s="93"/>
      <c r="IL76" s="93"/>
      <c r="IM76" s="93"/>
      <c r="IN76" s="93"/>
      <c r="IO76" s="93"/>
      <c r="IP76" s="93"/>
      <c r="IQ76" s="93"/>
      <c r="IR76" s="93"/>
      <c r="IS76" s="93"/>
      <c r="IT76" s="93"/>
      <c r="IU76" s="93"/>
      <c r="IV76" s="93"/>
    </row>
    <row r="77" spans="1:256">
      <c r="A77" s="84" t="s">
        <v>299</v>
      </c>
      <c r="B77" s="85" t="s">
        <v>300</v>
      </c>
      <c r="C77" s="76" t="s">
        <v>301</v>
      </c>
      <c r="D77" s="96" t="s">
        <v>157</v>
      </c>
      <c r="E77" s="97" t="s">
        <v>157</v>
      </c>
      <c r="F77" s="81"/>
      <c r="G77" s="82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  <c r="BV77" s="83"/>
      <c r="BW77" s="83"/>
      <c r="BX77" s="83"/>
      <c r="BY77" s="83"/>
      <c r="BZ77" s="83"/>
      <c r="CA77" s="83"/>
      <c r="CB77" s="83"/>
      <c r="CC77" s="83"/>
      <c r="CD77" s="83"/>
      <c r="CE77" s="83"/>
      <c r="CF77" s="83"/>
      <c r="CG77" s="83"/>
      <c r="CH77" s="83"/>
      <c r="CI77" s="83"/>
      <c r="CJ77" s="83"/>
      <c r="CK77" s="83"/>
      <c r="CL77" s="83"/>
      <c r="CM77" s="83"/>
      <c r="CN77" s="83"/>
      <c r="CO77" s="83"/>
      <c r="CP77" s="83"/>
      <c r="CQ77" s="83"/>
      <c r="CR77" s="83"/>
      <c r="CS77" s="83"/>
      <c r="CT77" s="83"/>
      <c r="CU77" s="83"/>
      <c r="CV77" s="83"/>
      <c r="CW77" s="83"/>
      <c r="CX77" s="83"/>
      <c r="CY77" s="83"/>
      <c r="CZ77" s="83"/>
      <c r="DA77" s="83"/>
      <c r="DB77" s="83"/>
      <c r="DC77" s="83"/>
      <c r="DD77" s="83"/>
      <c r="DE77" s="83"/>
      <c r="DF77" s="83"/>
      <c r="DG77" s="83"/>
      <c r="DH77" s="83"/>
      <c r="DI77" s="83"/>
      <c r="DJ77" s="83"/>
      <c r="DK77" s="83"/>
      <c r="DL77" s="83"/>
      <c r="DM77" s="83"/>
      <c r="DN77" s="83"/>
      <c r="DO77" s="83"/>
      <c r="DP77" s="83"/>
      <c r="DQ77" s="83"/>
      <c r="DR77" s="83"/>
      <c r="DS77" s="83"/>
      <c r="DT77" s="83"/>
      <c r="DU77" s="83"/>
      <c r="DV77" s="83"/>
      <c r="DW77" s="83"/>
      <c r="DX77" s="83"/>
      <c r="DY77" s="83"/>
      <c r="DZ77" s="83"/>
      <c r="EA77" s="83"/>
      <c r="EB77" s="83"/>
      <c r="EC77" s="83"/>
      <c r="ED77" s="83"/>
      <c r="EE77" s="83"/>
      <c r="EF77" s="83"/>
      <c r="EG77" s="83"/>
      <c r="EH77" s="83"/>
      <c r="EI77" s="83"/>
      <c r="EJ77" s="83"/>
      <c r="EK77" s="83"/>
      <c r="EL77" s="83"/>
      <c r="EM77" s="83"/>
      <c r="EN77" s="83"/>
      <c r="EO77" s="83"/>
      <c r="EP77" s="83"/>
      <c r="EQ77" s="83"/>
      <c r="ER77" s="83"/>
      <c r="ES77" s="83"/>
      <c r="ET77" s="83"/>
      <c r="EU77" s="83"/>
      <c r="EV77" s="83"/>
      <c r="EW77" s="83"/>
      <c r="EX77" s="83"/>
      <c r="EY77" s="83"/>
      <c r="EZ77" s="83"/>
      <c r="FA77" s="83"/>
      <c r="FB77" s="83"/>
      <c r="FC77" s="83"/>
      <c r="FD77" s="83"/>
      <c r="FE77" s="83"/>
      <c r="FF77" s="83"/>
      <c r="FG77" s="83"/>
      <c r="FH77" s="83"/>
      <c r="FI77" s="83"/>
      <c r="FJ77" s="83"/>
      <c r="FK77" s="83"/>
      <c r="FL77" s="83"/>
      <c r="FM77" s="83"/>
      <c r="FN77" s="83"/>
      <c r="FO77" s="83"/>
      <c r="FP77" s="83"/>
      <c r="FQ77" s="83"/>
      <c r="FR77" s="83"/>
      <c r="FS77" s="83"/>
      <c r="FT77" s="83"/>
      <c r="FU77" s="83"/>
      <c r="FV77" s="83"/>
      <c r="FW77" s="83"/>
      <c r="FX77" s="83"/>
      <c r="FY77" s="83"/>
      <c r="FZ77" s="83"/>
      <c r="GA77" s="83"/>
      <c r="GB77" s="83"/>
      <c r="GC77" s="83"/>
      <c r="GD77" s="83"/>
      <c r="GE77" s="83"/>
      <c r="GF77" s="83"/>
      <c r="GG77" s="83"/>
      <c r="GH77" s="83"/>
      <c r="GI77" s="83"/>
      <c r="GJ77" s="83"/>
      <c r="GK77" s="83"/>
      <c r="GL77" s="83"/>
      <c r="GM77" s="83"/>
      <c r="GN77" s="83"/>
      <c r="GO77" s="83"/>
      <c r="GP77" s="83"/>
      <c r="GQ77" s="83"/>
      <c r="GR77" s="83"/>
      <c r="GS77" s="83"/>
      <c r="GT77" s="83"/>
      <c r="GU77" s="83"/>
      <c r="GV77" s="83"/>
      <c r="GW77" s="83"/>
      <c r="GX77" s="83"/>
      <c r="GY77" s="83"/>
      <c r="GZ77" s="83"/>
      <c r="HA77" s="83"/>
      <c r="HB77" s="83"/>
      <c r="HC77" s="83"/>
      <c r="HD77" s="83"/>
      <c r="HE77" s="83"/>
      <c r="HF77" s="83"/>
      <c r="HG77" s="83"/>
      <c r="HH77" s="83"/>
      <c r="HI77" s="83"/>
      <c r="HJ77" s="83"/>
      <c r="HK77" s="83"/>
      <c r="HL77" s="83"/>
      <c r="HM77" s="83"/>
      <c r="HN77" s="83"/>
      <c r="HO77" s="83"/>
      <c r="HP77" s="83"/>
      <c r="HQ77" s="83"/>
      <c r="HR77" s="83"/>
      <c r="HS77" s="83"/>
      <c r="HT77" s="83"/>
      <c r="HU77" s="83"/>
      <c r="HV77" s="83"/>
      <c r="HW77" s="83"/>
      <c r="HX77" s="83"/>
      <c r="HY77" s="83"/>
      <c r="HZ77" s="83"/>
      <c r="IA77" s="83"/>
      <c r="IB77" s="83"/>
      <c r="IC77" s="83"/>
      <c r="ID77" s="83"/>
      <c r="IE77" s="83"/>
      <c r="IF77" s="83"/>
      <c r="IG77" s="83"/>
      <c r="IH77" s="83"/>
      <c r="II77" s="83"/>
      <c r="IJ77" s="83"/>
      <c r="IK77" s="83"/>
      <c r="IL77" s="83"/>
      <c r="IM77" s="83"/>
      <c r="IN77" s="83"/>
      <c r="IO77" s="83"/>
      <c r="IP77" s="83"/>
      <c r="IQ77" s="83"/>
      <c r="IR77" s="83"/>
      <c r="IS77" s="83"/>
      <c r="IT77" s="83"/>
      <c r="IU77" s="83"/>
      <c r="IV77" s="83"/>
    </row>
    <row r="78" spans="1:256" ht="51">
      <c r="A78" s="84" t="s">
        <v>161</v>
      </c>
      <c r="B78" s="85" t="s">
        <v>302</v>
      </c>
      <c r="C78" s="76" t="s">
        <v>303</v>
      </c>
      <c r="D78" s="86">
        <v>5770216</v>
      </c>
      <c r="E78" s="87">
        <v>2520976</v>
      </c>
      <c r="F78" s="81"/>
      <c r="G78" s="82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/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/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83"/>
      <c r="DM78" s="83"/>
      <c r="DN78" s="83"/>
      <c r="DO78" s="83"/>
      <c r="DP78" s="83"/>
      <c r="DQ78" s="83"/>
      <c r="DR78" s="83"/>
      <c r="DS78" s="83"/>
      <c r="DT78" s="83"/>
      <c r="DU78" s="83"/>
      <c r="DV78" s="83"/>
      <c r="DW78" s="83"/>
      <c r="DX78" s="83"/>
      <c r="DY78" s="83"/>
      <c r="DZ78" s="83"/>
      <c r="EA78" s="83"/>
      <c r="EB78" s="83"/>
      <c r="EC78" s="83"/>
      <c r="ED78" s="83"/>
      <c r="EE78" s="83"/>
      <c r="EF78" s="83"/>
      <c r="EG78" s="83"/>
      <c r="EH78" s="83"/>
      <c r="EI78" s="83"/>
      <c r="EJ78" s="83"/>
      <c r="EK78" s="83"/>
      <c r="EL78" s="83"/>
      <c r="EM78" s="83"/>
      <c r="EN78" s="83"/>
      <c r="EO78" s="83"/>
      <c r="EP78" s="83"/>
      <c r="EQ78" s="83"/>
      <c r="ER78" s="83"/>
      <c r="ES78" s="83"/>
      <c r="ET78" s="83"/>
      <c r="EU78" s="83"/>
      <c r="EV78" s="83"/>
      <c r="EW78" s="83"/>
      <c r="EX78" s="83"/>
      <c r="EY78" s="83"/>
      <c r="EZ78" s="83"/>
      <c r="FA78" s="83"/>
      <c r="FB78" s="83"/>
      <c r="FC78" s="83"/>
      <c r="FD78" s="83"/>
      <c r="FE78" s="83"/>
      <c r="FF78" s="83"/>
      <c r="FG78" s="83"/>
      <c r="FH78" s="83"/>
      <c r="FI78" s="83"/>
      <c r="FJ78" s="83"/>
      <c r="FK78" s="83"/>
      <c r="FL78" s="83"/>
      <c r="FM78" s="83"/>
      <c r="FN78" s="83"/>
      <c r="FO78" s="83"/>
      <c r="FP78" s="83"/>
      <c r="FQ78" s="83"/>
      <c r="FR78" s="83"/>
      <c r="FS78" s="83"/>
      <c r="FT78" s="83"/>
      <c r="FU78" s="83"/>
      <c r="FV78" s="83"/>
      <c r="FW78" s="83"/>
      <c r="FX78" s="83"/>
      <c r="FY78" s="83"/>
      <c r="FZ78" s="83"/>
      <c r="GA78" s="83"/>
      <c r="GB78" s="83"/>
      <c r="GC78" s="83"/>
      <c r="GD78" s="83"/>
      <c r="GE78" s="83"/>
      <c r="GF78" s="83"/>
      <c r="GG78" s="83"/>
      <c r="GH78" s="83"/>
      <c r="GI78" s="83"/>
      <c r="GJ78" s="83"/>
      <c r="GK78" s="83"/>
      <c r="GL78" s="83"/>
      <c r="GM78" s="83"/>
      <c r="GN78" s="83"/>
      <c r="GO78" s="83"/>
      <c r="GP78" s="83"/>
      <c r="GQ78" s="83"/>
      <c r="GR78" s="83"/>
      <c r="GS78" s="83"/>
      <c r="GT78" s="83"/>
      <c r="GU78" s="83"/>
      <c r="GV78" s="83"/>
      <c r="GW78" s="83"/>
      <c r="GX78" s="83"/>
      <c r="GY78" s="83"/>
      <c r="GZ78" s="83"/>
      <c r="HA78" s="83"/>
      <c r="HB78" s="83"/>
      <c r="HC78" s="83"/>
      <c r="HD78" s="83"/>
      <c r="HE78" s="83"/>
      <c r="HF78" s="83"/>
      <c r="HG78" s="83"/>
      <c r="HH78" s="83"/>
      <c r="HI78" s="83"/>
      <c r="HJ78" s="83"/>
      <c r="HK78" s="83"/>
      <c r="HL78" s="83"/>
      <c r="HM78" s="83"/>
      <c r="HN78" s="83"/>
      <c r="HO78" s="83"/>
      <c r="HP78" s="83"/>
      <c r="HQ78" s="83"/>
      <c r="HR78" s="83"/>
      <c r="HS78" s="83"/>
      <c r="HT78" s="83"/>
      <c r="HU78" s="83"/>
      <c r="HV78" s="83"/>
      <c r="HW78" s="83"/>
      <c r="HX78" s="83"/>
      <c r="HY78" s="83"/>
      <c r="HZ78" s="83"/>
      <c r="IA78" s="83"/>
      <c r="IB78" s="83"/>
      <c r="IC78" s="83"/>
      <c r="ID78" s="83"/>
      <c r="IE78" s="83"/>
      <c r="IF78" s="83"/>
      <c r="IG78" s="83"/>
      <c r="IH78" s="83"/>
      <c r="II78" s="83"/>
      <c r="IJ78" s="83"/>
      <c r="IK78" s="83"/>
      <c r="IL78" s="83"/>
      <c r="IM78" s="83"/>
      <c r="IN78" s="83"/>
      <c r="IO78" s="83"/>
      <c r="IP78" s="83"/>
      <c r="IQ78" s="83"/>
      <c r="IR78" s="83"/>
      <c r="IS78" s="83"/>
      <c r="IT78" s="83"/>
      <c r="IU78" s="83"/>
      <c r="IV78" s="83"/>
    </row>
    <row r="79" spans="1:256" ht="25.5">
      <c r="A79" s="84" t="s">
        <v>164</v>
      </c>
      <c r="B79" s="85" t="s">
        <v>304</v>
      </c>
      <c r="C79" s="76" t="s">
        <v>305</v>
      </c>
      <c r="D79" s="86"/>
      <c r="E79" s="87"/>
      <c r="F79" s="81"/>
      <c r="G79" s="82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/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/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83"/>
      <c r="DM79" s="83"/>
      <c r="DN79" s="83"/>
      <c r="DO79" s="83"/>
      <c r="DP79" s="83"/>
      <c r="DQ79" s="83"/>
      <c r="DR79" s="83"/>
      <c r="DS79" s="83"/>
      <c r="DT79" s="83"/>
      <c r="DU79" s="83"/>
      <c r="DV79" s="83"/>
      <c r="DW79" s="83"/>
      <c r="DX79" s="83"/>
      <c r="DY79" s="83"/>
      <c r="DZ79" s="83"/>
      <c r="EA79" s="83"/>
      <c r="EB79" s="83"/>
      <c r="EC79" s="83"/>
      <c r="ED79" s="83"/>
      <c r="EE79" s="83"/>
      <c r="EF79" s="83"/>
      <c r="EG79" s="83"/>
      <c r="EH79" s="83"/>
      <c r="EI79" s="83"/>
      <c r="EJ79" s="83"/>
      <c r="EK79" s="83"/>
      <c r="EL79" s="83"/>
      <c r="EM79" s="83"/>
      <c r="EN79" s="83"/>
      <c r="EO79" s="83"/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/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/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  <c r="GT79" s="83"/>
      <c r="GU79" s="83"/>
      <c r="GV79" s="83"/>
      <c r="GW79" s="83"/>
      <c r="GX79" s="83"/>
      <c r="GY79" s="83"/>
      <c r="GZ79" s="83"/>
      <c r="HA79" s="83"/>
      <c r="HB79" s="83"/>
      <c r="HC79" s="83"/>
      <c r="HD79" s="83"/>
      <c r="HE79" s="83"/>
      <c r="HF79" s="83"/>
      <c r="HG79" s="83"/>
      <c r="HH79" s="83"/>
      <c r="HI79" s="83"/>
      <c r="HJ79" s="83"/>
      <c r="HK79" s="83"/>
      <c r="HL79" s="83"/>
      <c r="HM79" s="83"/>
      <c r="HN79" s="83"/>
      <c r="HO79" s="83"/>
      <c r="HP79" s="83"/>
      <c r="HQ79" s="83"/>
      <c r="HR79" s="83"/>
      <c r="HS79" s="83"/>
      <c r="HT79" s="83"/>
      <c r="HU79" s="83"/>
      <c r="HV79" s="83"/>
      <c r="HW79" s="83"/>
      <c r="HX79" s="83"/>
      <c r="HY79" s="83"/>
      <c r="HZ79" s="83"/>
      <c r="IA79" s="83"/>
      <c r="IB79" s="83"/>
      <c r="IC79" s="83"/>
      <c r="ID79" s="83"/>
      <c r="IE79" s="83"/>
      <c r="IF79" s="83"/>
      <c r="IG79" s="83"/>
      <c r="IH79" s="83"/>
      <c r="II79" s="83"/>
      <c r="IJ79" s="83"/>
      <c r="IK79" s="83"/>
      <c r="IL79" s="83"/>
      <c r="IM79" s="83"/>
      <c r="IN79" s="83"/>
      <c r="IO79" s="83"/>
      <c r="IP79" s="83"/>
      <c r="IQ79" s="83"/>
      <c r="IR79" s="83"/>
      <c r="IS79" s="83"/>
      <c r="IT79" s="83"/>
      <c r="IU79" s="83"/>
      <c r="IV79" s="83"/>
    </row>
    <row r="80" spans="1:256" ht="25.5">
      <c r="A80" s="84" t="s">
        <v>167</v>
      </c>
      <c r="B80" s="85" t="s">
        <v>306</v>
      </c>
      <c r="C80" s="76" t="s">
        <v>307</v>
      </c>
      <c r="D80" s="86">
        <v>2082430</v>
      </c>
      <c r="E80" s="87">
        <v>534171</v>
      </c>
      <c r="F80" s="81"/>
      <c r="G80" s="82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/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83"/>
      <c r="DM80" s="83"/>
      <c r="DN80" s="83"/>
      <c r="DO80" s="83"/>
      <c r="DP80" s="83"/>
      <c r="DQ80" s="83"/>
      <c r="DR80" s="83"/>
      <c r="DS80" s="83"/>
      <c r="DT80" s="83"/>
      <c r="DU80" s="83"/>
      <c r="DV80" s="83"/>
      <c r="DW80" s="83"/>
      <c r="DX80" s="83"/>
      <c r="DY80" s="83"/>
      <c r="DZ80" s="83"/>
      <c r="EA80" s="83"/>
      <c r="EB80" s="83"/>
      <c r="EC80" s="83"/>
      <c r="ED80" s="83"/>
      <c r="EE80" s="83"/>
      <c r="EF80" s="83"/>
      <c r="EG80" s="83"/>
      <c r="EH80" s="83"/>
      <c r="EI80" s="83"/>
      <c r="EJ80" s="83"/>
      <c r="EK80" s="83"/>
      <c r="EL80" s="83"/>
      <c r="EM80" s="83"/>
      <c r="EN80" s="83"/>
      <c r="EO80" s="83"/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/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/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</row>
    <row r="81" spans="1:256" ht="25.5">
      <c r="A81" s="84" t="s">
        <v>170</v>
      </c>
      <c r="B81" s="85" t="s">
        <v>308</v>
      </c>
      <c r="C81" s="76" t="s">
        <v>309</v>
      </c>
      <c r="D81" s="86"/>
      <c r="E81" s="87"/>
      <c r="F81" s="81"/>
      <c r="G81" s="82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83"/>
      <c r="CX81" s="83"/>
      <c r="CY81" s="83"/>
      <c r="CZ81" s="83"/>
      <c r="DA81" s="83"/>
      <c r="DB81" s="83"/>
      <c r="DC81" s="83"/>
      <c r="DD81" s="83"/>
      <c r="DE81" s="83"/>
      <c r="DF81" s="83"/>
      <c r="DG81" s="83"/>
      <c r="DH81" s="83"/>
      <c r="DI81" s="83"/>
      <c r="DJ81" s="83"/>
      <c r="DK81" s="83"/>
      <c r="DL81" s="83"/>
      <c r="DM81" s="83"/>
      <c r="DN81" s="83"/>
      <c r="DO81" s="83"/>
      <c r="DP81" s="83"/>
      <c r="DQ81" s="83"/>
      <c r="DR81" s="83"/>
      <c r="DS81" s="83"/>
      <c r="DT81" s="83"/>
      <c r="DU81" s="83"/>
      <c r="DV81" s="83"/>
      <c r="DW81" s="83"/>
      <c r="DX81" s="83"/>
      <c r="DY81" s="83"/>
      <c r="DZ81" s="83"/>
      <c r="EA81" s="83"/>
      <c r="EB81" s="83"/>
      <c r="EC81" s="83"/>
      <c r="ED81" s="83"/>
      <c r="EE81" s="83"/>
      <c r="EF81" s="83"/>
      <c r="EG81" s="83"/>
      <c r="EH81" s="83"/>
      <c r="EI81" s="83"/>
      <c r="EJ81" s="83"/>
      <c r="EK81" s="83"/>
      <c r="EL81" s="83"/>
      <c r="EM81" s="83"/>
      <c r="EN81" s="83"/>
      <c r="EO81" s="83"/>
      <c r="EP81" s="83"/>
      <c r="EQ81" s="83"/>
      <c r="ER81" s="83"/>
      <c r="ES81" s="83"/>
      <c r="ET81" s="83"/>
      <c r="EU81" s="83"/>
      <c r="EV81" s="83"/>
      <c r="EW81" s="83"/>
      <c r="EX81" s="83"/>
      <c r="EY81" s="83"/>
      <c r="EZ81" s="83"/>
      <c r="FA81" s="83"/>
      <c r="FB81" s="83"/>
      <c r="FC81" s="83"/>
      <c r="FD81" s="83"/>
      <c r="FE81" s="83"/>
      <c r="FF81" s="83"/>
      <c r="FG81" s="83"/>
      <c r="FH81" s="83"/>
      <c r="FI81" s="83"/>
      <c r="FJ81" s="83"/>
      <c r="FK81" s="83"/>
      <c r="FL81" s="83"/>
      <c r="FM81" s="83"/>
      <c r="FN81" s="83"/>
      <c r="FO81" s="83"/>
      <c r="FP81" s="83"/>
      <c r="FQ81" s="83"/>
      <c r="FR81" s="83"/>
      <c r="FS81" s="83"/>
      <c r="FT81" s="83"/>
      <c r="FU81" s="83"/>
      <c r="FV81" s="83"/>
      <c r="FW81" s="83"/>
      <c r="FX81" s="83"/>
      <c r="FY81" s="83"/>
      <c r="FZ81" s="83"/>
      <c r="GA81" s="83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</row>
    <row r="82" spans="1:256" ht="26.25" thickBot="1">
      <c r="A82" s="105" t="s">
        <v>173</v>
      </c>
      <c r="B82" s="106" t="s">
        <v>310</v>
      </c>
      <c r="C82" s="107" t="s">
        <v>311</v>
      </c>
      <c r="D82" s="108">
        <v>2126825</v>
      </c>
      <c r="E82" s="109">
        <v>2685742</v>
      </c>
      <c r="F82" s="81"/>
      <c r="G82" s="82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3"/>
      <c r="CR82" s="83"/>
      <c r="CS82" s="83"/>
      <c r="CT82" s="83"/>
      <c r="CU82" s="83"/>
      <c r="CV82" s="83"/>
      <c r="CW82" s="83"/>
      <c r="CX82" s="83"/>
      <c r="CY82" s="83"/>
      <c r="CZ82" s="83"/>
      <c r="DA82" s="83"/>
      <c r="DB82" s="83"/>
      <c r="DC82" s="83"/>
      <c r="DD82" s="83"/>
      <c r="DE82" s="83"/>
      <c r="DF82" s="83"/>
      <c r="DG82" s="83"/>
      <c r="DH82" s="83"/>
      <c r="DI82" s="83"/>
      <c r="DJ82" s="83"/>
      <c r="DK82" s="83"/>
      <c r="DL82" s="83"/>
      <c r="DM82" s="83"/>
      <c r="DN82" s="83"/>
      <c r="DO82" s="83"/>
      <c r="DP82" s="83"/>
      <c r="DQ82" s="83"/>
      <c r="DR82" s="83"/>
      <c r="DS82" s="83"/>
      <c r="DT82" s="83"/>
      <c r="DU82" s="83"/>
      <c r="DV82" s="83"/>
      <c r="DW82" s="83"/>
      <c r="DX82" s="83"/>
      <c r="DY82" s="83"/>
      <c r="DZ82" s="83"/>
      <c r="EA82" s="83"/>
      <c r="EB82" s="83"/>
      <c r="EC82" s="83"/>
      <c r="ED82" s="83"/>
      <c r="EE82" s="83"/>
      <c r="EF82" s="83"/>
      <c r="EG82" s="83"/>
      <c r="EH82" s="83"/>
      <c r="EI82" s="83"/>
      <c r="EJ82" s="83"/>
      <c r="EK82" s="83"/>
      <c r="EL82" s="83"/>
      <c r="EM82" s="83"/>
      <c r="EN82" s="83"/>
      <c r="EO82" s="83"/>
      <c r="EP82" s="83"/>
      <c r="EQ82" s="83"/>
      <c r="ER82" s="83"/>
      <c r="ES82" s="83"/>
      <c r="ET82" s="83"/>
      <c r="EU82" s="83"/>
      <c r="EV82" s="83"/>
      <c r="EW82" s="83"/>
      <c r="EX82" s="83"/>
      <c r="EY82" s="83"/>
      <c r="EZ82" s="83"/>
      <c r="FA82" s="83"/>
      <c r="FB82" s="83"/>
      <c r="FC82" s="83"/>
      <c r="FD82" s="83"/>
      <c r="FE82" s="83"/>
      <c r="FF82" s="83"/>
      <c r="FG82" s="83"/>
      <c r="FH82" s="83"/>
      <c r="FI82" s="83"/>
      <c r="FJ82" s="83"/>
      <c r="FK82" s="83"/>
      <c r="FL82" s="83"/>
      <c r="FM82" s="83"/>
      <c r="FN82" s="83"/>
      <c r="FO82" s="83"/>
      <c r="FP82" s="83"/>
      <c r="FQ82" s="83"/>
      <c r="FR82" s="83"/>
      <c r="FS82" s="83"/>
      <c r="FT82" s="83"/>
      <c r="FU82" s="83"/>
      <c r="FV82" s="83"/>
      <c r="FW82" s="83"/>
      <c r="FX82" s="83"/>
      <c r="FY82" s="83"/>
      <c r="FZ82" s="83"/>
      <c r="GA82" s="83"/>
      <c r="GB82" s="83"/>
      <c r="GC82" s="83"/>
      <c r="GD82" s="83"/>
      <c r="GE82" s="83"/>
      <c r="GF82" s="83"/>
      <c r="GG82" s="83"/>
      <c r="GH82" s="83"/>
      <c r="GI82" s="83"/>
      <c r="GJ82" s="83"/>
      <c r="GK82" s="83"/>
      <c r="GL82" s="83"/>
      <c r="GM82" s="83"/>
      <c r="GN82" s="83"/>
      <c r="GO82" s="83"/>
      <c r="GP82" s="83"/>
      <c r="GQ82" s="83"/>
      <c r="GR82" s="83"/>
      <c r="GS82" s="83"/>
      <c r="GT82" s="83"/>
      <c r="GU82" s="83"/>
      <c r="GV82" s="83"/>
      <c r="GW82" s="83"/>
      <c r="GX82" s="83"/>
      <c r="GY82" s="83"/>
      <c r="GZ82" s="83"/>
      <c r="HA82" s="83"/>
      <c r="HB82" s="83"/>
      <c r="HC82" s="83"/>
      <c r="HD82" s="83"/>
      <c r="HE82" s="83"/>
      <c r="HF82" s="83"/>
      <c r="HG82" s="83"/>
      <c r="HH82" s="83"/>
      <c r="HI82" s="83"/>
      <c r="HJ82" s="83"/>
      <c r="HK82" s="83"/>
      <c r="HL82" s="83"/>
      <c r="HM82" s="83"/>
      <c r="HN82" s="83"/>
      <c r="HO82" s="83"/>
      <c r="HP82" s="83"/>
      <c r="HQ82" s="83"/>
      <c r="HR82" s="83"/>
      <c r="HS82" s="83"/>
      <c r="HT82" s="83"/>
      <c r="HU82" s="83"/>
      <c r="HV82" s="83"/>
      <c r="HW82" s="83"/>
      <c r="HX82" s="83"/>
      <c r="HY82" s="83"/>
      <c r="HZ82" s="83"/>
      <c r="IA82" s="83"/>
      <c r="IB82" s="83"/>
      <c r="IC82" s="83"/>
      <c r="ID82" s="83"/>
      <c r="IE82" s="83"/>
      <c r="IF82" s="83"/>
      <c r="IG82" s="83"/>
      <c r="IH82" s="83"/>
      <c r="II82" s="83"/>
      <c r="IJ82" s="83"/>
      <c r="IK82" s="83"/>
      <c r="IL82" s="83"/>
      <c r="IM82" s="83"/>
      <c r="IN82" s="83"/>
      <c r="IO82" s="83"/>
      <c r="IP82" s="83"/>
      <c r="IQ82" s="83"/>
      <c r="IR82" s="83"/>
      <c r="IS82" s="83"/>
      <c r="IT82" s="83"/>
      <c r="IU82" s="83"/>
      <c r="IV82" s="83"/>
    </row>
    <row r="83" spans="1:256" ht="26.25" thickBot="1">
      <c r="A83" s="110" t="s">
        <v>192</v>
      </c>
      <c r="B83" s="111" t="s">
        <v>312</v>
      </c>
      <c r="C83" s="112" t="s">
        <v>313</v>
      </c>
      <c r="D83" s="113">
        <f>D78+D79-D80+D81-D82</f>
        <v>1560961</v>
      </c>
      <c r="E83" s="114">
        <f>E78+E79-E80+E81-E82</f>
        <v>-698937</v>
      </c>
      <c r="F83" s="91"/>
      <c r="G83" s="92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3"/>
      <c r="BJ83" s="93"/>
      <c r="BK83" s="93"/>
      <c r="BL83" s="93"/>
      <c r="BM83" s="93"/>
      <c r="BN83" s="93"/>
      <c r="BO83" s="93"/>
      <c r="BP83" s="93"/>
      <c r="BQ83" s="93"/>
      <c r="BR83" s="93"/>
      <c r="BS83" s="93"/>
      <c r="BT83" s="93"/>
      <c r="BU83" s="93"/>
      <c r="BV83" s="93"/>
      <c r="BW83" s="93"/>
      <c r="BX83" s="93"/>
      <c r="BY83" s="93"/>
      <c r="BZ83" s="93"/>
      <c r="CA83" s="93"/>
      <c r="CB83" s="93"/>
      <c r="CC83" s="93"/>
      <c r="CD83" s="93"/>
      <c r="CE83" s="93"/>
      <c r="CF83" s="93"/>
      <c r="CG83" s="93"/>
      <c r="CH83" s="93"/>
      <c r="CI83" s="93"/>
      <c r="CJ83" s="93"/>
      <c r="CK83" s="93"/>
      <c r="CL83" s="93"/>
      <c r="CM83" s="93"/>
      <c r="CN83" s="93"/>
      <c r="CO83" s="93"/>
      <c r="CP83" s="93"/>
      <c r="CQ83" s="93"/>
      <c r="CR83" s="93"/>
      <c r="CS83" s="93"/>
      <c r="CT83" s="93"/>
      <c r="CU83" s="93"/>
      <c r="CV83" s="93"/>
      <c r="CW83" s="93"/>
      <c r="CX83" s="93"/>
      <c r="CY83" s="93"/>
      <c r="CZ83" s="93"/>
      <c r="DA83" s="93"/>
      <c r="DB83" s="93"/>
      <c r="DC83" s="93"/>
      <c r="DD83" s="93"/>
      <c r="DE83" s="93"/>
      <c r="DF83" s="93"/>
      <c r="DG83" s="93"/>
      <c r="DH83" s="93"/>
      <c r="DI83" s="93"/>
      <c r="DJ83" s="93"/>
      <c r="DK83" s="93"/>
      <c r="DL83" s="93"/>
      <c r="DM83" s="93"/>
      <c r="DN83" s="93"/>
      <c r="DO83" s="93"/>
      <c r="DP83" s="93"/>
      <c r="DQ83" s="93"/>
      <c r="DR83" s="93"/>
      <c r="DS83" s="93"/>
      <c r="DT83" s="93"/>
      <c r="DU83" s="93"/>
      <c r="DV83" s="93"/>
      <c r="DW83" s="93"/>
      <c r="DX83" s="93"/>
      <c r="DY83" s="93"/>
      <c r="DZ83" s="93"/>
      <c r="EA83" s="93"/>
      <c r="EB83" s="93"/>
      <c r="EC83" s="93"/>
      <c r="ED83" s="93"/>
      <c r="EE83" s="93"/>
      <c r="EF83" s="93"/>
      <c r="EG83" s="93"/>
      <c r="EH83" s="93"/>
      <c r="EI83" s="93"/>
      <c r="EJ83" s="93"/>
      <c r="EK83" s="93"/>
      <c r="EL83" s="93"/>
      <c r="EM83" s="93"/>
      <c r="EN83" s="93"/>
      <c r="EO83" s="93"/>
      <c r="EP83" s="93"/>
      <c r="EQ83" s="93"/>
      <c r="ER83" s="93"/>
      <c r="ES83" s="93"/>
      <c r="ET83" s="93"/>
      <c r="EU83" s="93"/>
      <c r="EV83" s="93"/>
      <c r="EW83" s="93"/>
      <c r="EX83" s="93"/>
      <c r="EY83" s="93"/>
      <c r="EZ83" s="93"/>
      <c r="FA83" s="93"/>
      <c r="FB83" s="93"/>
      <c r="FC83" s="93"/>
      <c r="FD83" s="93"/>
      <c r="FE83" s="93"/>
      <c r="FF83" s="93"/>
      <c r="FG83" s="93"/>
      <c r="FH83" s="93"/>
      <c r="FI83" s="93"/>
      <c r="FJ83" s="93"/>
      <c r="FK83" s="93"/>
      <c r="FL83" s="93"/>
      <c r="FM83" s="93"/>
      <c r="FN83" s="93"/>
      <c r="FO83" s="93"/>
      <c r="FP83" s="93"/>
      <c r="FQ83" s="93"/>
      <c r="FR83" s="93"/>
      <c r="FS83" s="93"/>
      <c r="FT83" s="93"/>
      <c r="FU83" s="93"/>
      <c r="FV83" s="93"/>
      <c r="FW83" s="93"/>
      <c r="FX83" s="93"/>
      <c r="FY83" s="93"/>
      <c r="FZ83" s="93"/>
      <c r="GA83" s="93"/>
      <c r="GB83" s="93"/>
      <c r="GC83" s="93"/>
      <c r="GD83" s="93"/>
      <c r="GE83" s="93"/>
      <c r="GF83" s="93"/>
      <c r="GG83" s="93"/>
      <c r="GH83" s="93"/>
      <c r="GI83" s="93"/>
      <c r="GJ83" s="93"/>
      <c r="GK83" s="93"/>
      <c r="GL83" s="93"/>
      <c r="GM83" s="93"/>
      <c r="GN83" s="93"/>
      <c r="GO83" s="93"/>
      <c r="GP83" s="93"/>
      <c r="GQ83" s="93"/>
      <c r="GR83" s="93"/>
      <c r="GS83" s="93"/>
      <c r="GT83" s="93"/>
      <c r="GU83" s="93"/>
      <c r="GV83" s="93"/>
      <c r="GW83" s="93"/>
      <c r="GX83" s="93"/>
      <c r="GY83" s="93"/>
      <c r="GZ83" s="93"/>
      <c r="HA83" s="93"/>
      <c r="HB83" s="93"/>
      <c r="HC83" s="93"/>
      <c r="HD83" s="93"/>
      <c r="HE83" s="93"/>
      <c r="HF83" s="93"/>
      <c r="HG83" s="93"/>
      <c r="HH83" s="93"/>
      <c r="HI83" s="93"/>
      <c r="HJ83" s="93"/>
      <c r="HK83" s="93"/>
      <c r="HL83" s="93"/>
      <c r="HM83" s="93"/>
      <c r="HN83" s="93"/>
      <c r="HO83" s="93"/>
      <c r="HP83" s="93"/>
      <c r="HQ83" s="93"/>
      <c r="HR83" s="93"/>
      <c r="HS83" s="93"/>
      <c r="HT83" s="93"/>
      <c r="HU83" s="93"/>
      <c r="HV83" s="93"/>
      <c r="HW83" s="93"/>
      <c r="HX83" s="93"/>
      <c r="HY83" s="93"/>
      <c r="HZ83" s="93"/>
      <c r="IA83" s="93"/>
      <c r="IB83" s="93"/>
      <c r="IC83" s="93"/>
      <c r="ID83" s="93"/>
      <c r="IE83" s="93"/>
      <c r="IF83" s="93"/>
      <c r="IG83" s="93"/>
      <c r="IH83" s="93"/>
      <c r="II83" s="93"/>
      <c r="IJ83" s="93"/>
      <c r="IK83" s="93"/>
      <c r="IL83" s="93"/>
      <c r="IM83" s="93"/>
      <c r="IN83" s="93"/>
      <c r="IO83" s="93"/>
      <c r="IP83" s="93"/>
      <c r="IQ83" s="93"/>
      <c r="IR83" s="93"/>
      <c r="IS83" s="93"/>
      <c r="IT83" s="93"/>
      <c r="IU83" s="93"/>
      <c r="IV83" s="93"/>
    </row>
    <row r="84" spans="1:256">
      <c r="A84" s="115"/>
      <c r="B84" s="116" t="s">
        <v>314</v>
      </c>
      <c r="C84" s="117"/>
      <c r="D84" s="118"/>
      <c r="E84" s="118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  <c r="BH84" s="119"/>
      <c r="BI84" s="119"/>
      <c r="BJ84" s="119"/>
      <c r="BK84" s="119"/>
      <c r="BL84" s="119"/>
      <c r="BM84" s="119"/>
      <c r="BN84" s="119"/>
      <c r="BO84" s="119"/>
      <c r="BP84" s="119"/>
      <c r="BQ84" s="119"/>
      <c r="BR84" s="119"/>
      <c r="BS84" s="119"/>
      <c r="BT84" s="119"/>
      <c r="BU84" s="119"/>
      <c r="BV84" s="119"/>
      <c r="BW84" s="119"/>
      <c r="BX84" s="119"/>
      <c r="BY84" s="119"/>
      <c r="BZ84" s="119"/>
      <c r="CA84" s="119"/>
      <c r="CB84" s="119"/>
      <c r="CC84" s="119"/>
      <c r="CD84" s="119"/>
      <c r="CE84" s="119"/>
      <c r="CF84" s="119"/>
      <c r="CG84" s="119"/>
      <c r="CH84" s="119"/>
      <c r="CI84" s="119"/>
      <c r="CJ84" s="119"/>
      <c r="CK84" s="119"/>
      <c r="CL84" s="119"/>
      <c r="CM84" s="119"/>
      <c r="CN84" s="119"/>
      <c r="CO84" s="119"/>
      <c r="CP84" s="119"/>
      <c r="CQ84" s="119"/>
      <c r="CR84" s="119"/>
      <c r="CS84" s="119"/>
      <c r="CT84" s="119"/>
      <c r="CU84" s="119"/>
      <c r="CV84" s="119"/>
      <c r="CW84" s="119"/>
      <c r="CX84" s="119"/>
      <c r="CY84" s="119"/>
      <c r="CZ84" s="119"/>
      <c r="DA84" s="119"/>
      <c r="DB84" s="119"/>
      <c r="DC84" s="119"/>
      <c r="DD84" s="119"/>
      <c r="DE84" s="119"/>
      <c r="DF84" s="119"/>
      <c r="DG84" s="119"/>
      <c r="DH84" s="119"/>
      <c r="DI84" s="119"/>
      <c r="DJ84" s="119"/>
      <c r="DK84" s="119"/>
      <c r="DL84" s="119"/>
      <c r="DM84" s="119"/>
      <c r="DN84" s="119"/>
      <c r="DO84" s="119"/>
      <c r="DP84" s="119"/>
      <c r="DQ84" s="119"/>
      <c r="DR84" s="119"/>
      <c r="DS84" s="119"/>
      <c r="DT84" s="119"/>
      <c r="DU84" s="119"/>
      <c r="DV84" s="119"/>
      <c r="DW84" s="119"/>
      <c r="DX84" s="119"/>
      <c r="DY84" s="119"/>
      <c r="DZ84" s="119"/>
      <c r="EA84" s="119"/>
      <c r="EB84" s="119"/>
      <c r="EC84" s="119"/>
      <c r="ED84" s="119"/>
      <c r="EE84" s="119"/>
      <c r="EF84" s="119"/>
      <c r="EG84" s="119"/>
      <c r="EH84" s="119"/>
      <c r="EI84" s="119"/>
      <c r="EJ84" s="119"/>
      <c r="EK84" s="119"/>
      <c r="EL84" s="119"/>
      <c r="EM84" s="119"/>
      <c r="EN84" s="119"/>
      <c r="EO84" s="119"/>
      <c r="EP84" s="119"/>
      <c r="EQ84" s="119"/>
      <c r="ER84" s="119"/>
      <c r="ES84" s="119"/>
      <c r="ET84" s="119"/>
      <c r="EU84" s="119"/>
      <c r="EV84" s="119"/>
      <c r="EW84" s="119"/>
      <c r="EX84" s="119"/>
      <c r="EY84" s="119"/>
      <c r="EZ84" s="119"/>
      <c r="FA84" s="119"/>
      <c r="FB84" s="119"/>
      <c r="FC84" s="119"/>
      <c r="FD84" s="119"/>
      <c r="FE84" s="119"/>
      <c r="FF84" s="119"/>
      <c r="FG84" s="119"/>
      <c r="FH84" s="119"/>
      <c r="FI84" s="119"/>
      <c r="FJ84" s="119"/>
      <c r="FK84" s="119"/>
      <c r="FL84" s="119"/>
      <c r="FM84" s="119"/>
      <c r="FN84" s="119"/>
      <c r="FO84" s="119"/>
      <c r="FP84" s="119"/>
      <c r="FQ84" s="119"/>
      <c r="FR84" s="119"/>
      <c r="FS84" s="119"/>
      <c r="FT84" s="119"/>
      <c r="FU84" s="119"/>
      <c r="FV84" s="119"/>
      <c r="FW84" s="119"/>
      <c r="FX84" s="119"/>
      <c r="FY84" s="119"/>
      <c r="FZ84" s="119"/>
      <c r="GA84" s="119"/>
      <c r="GB84" s="119"/>
      <c r="GC84" s="119"/>
      <c r="GD84" s="119"/>
      <c r="GE84" s="119"/>
      <c r="GF84" s="119"/>
      <c r="GG84" s="119"/>
      <c r="GH84" s="119"/>
      <c r="GI84" s="119"/>
      <c r="GJ84" s="119"/>
      <c r="GK84" s="119"/>
      <c r="GL84" s="119"/>
      <c r="GM84" s="119"/>
      <c r="GN84" s="119"/>
      <c r="GO84" s="119"/>
      <c r="GP84" s="119"/>
      <c r="GQ84" s="119"/>
      <c r="GR84" s="119"/>
      <c r="GS84" s="119"/>
      <c r="GT84" s="119"/>
      <c r="GU84" s="119"/>
      <c r="GV84" s="119"/>
      <c r="GW84" s="119"/>
      <c r="GX84" s="119"/>
      <c r="GY84" s="119"/>
      <c r="GZ84" s="119"/>
      <c r="HA84" s="119"/>
      <c r="HB84" s="119"/>
      <c r="HC84" s="119"/>
      <c r="HD84" s="119"/>
      <c r="HE84" s="119"/>
      <c r="HF84" s="119"/>
      <c r="HG84" s="119"/>
      <c r="HH84" s="119"/>
      <c r="HI84" s="119"/>
      <c r="HJ84" s="119"/>
      <c r="HK84" s="119"/>
      <c r="HL84" s="119"/>
      <c r="HM84" s="119"/>
      <c r="HN84" s="119"/>
      <c r="HO84" s="119"/>
      <c r="HP84" s="119"/>
      <c r="HQ84" s="119"/>
      <c r="HR84" s="119"/>
      <c r="HS84" s="119"/>
      <c r="HT84" s="119"/>
      <c r="HU84" s="119"/>
      <c r="HV84" s="119"/>
      <c r="HW84" s="119"/>
      <c r="HX84" s="119"/>
      <c r="HY84" s="119"/>
      <c r="HZ84" s="119"/>
      <c r="IA84" s="119"/>
      <c r="IB84" s="119"/>
      <c r="IC84" s="119"/>
      <c r="ID84" s="119"/>
      <c r="IE84" s="119"/>
      <c r="IF84" s="119"/>
      <c r="IG84" s="119"/>
      <c r="IH84" s="119"/>
      <c r="II84" s="119"/>
      <c r="IJ84" s="119"/>
      <c r="IK84" s="119"/>
      <c r="IL84" s="119"/>
      <c r="IM84" s="119"/>
      <c r="IN84" s="119"/>
      <c r="IO84" s="119"/>
      <c r="IP84" s="119"/>
      <c r="IQ84" s="119"/>
      <c r="IR84" s="119"/>
      <c r="IS84" s="119"/>
      <c r="IT84" s="119"/>
      <c r="IU84" s="119"/>
      <c r="IV84" s="119"/>
    </row>
    <row r="85" spans="1:256">
      <c r="A85" s="115"/>
      <c r="B85" s="120" t="s">
        <v>315</v>
      </c>
      <c r="C85" s="117"/>
      <c r="D85" s="118"/>
      <c r="E85" s="118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19"/>
      <c r="AL85" s="119"/>
      <c r="AM85" s="119"/>
      <c r="AN85" s="119"/>
      <c r="AO85" s="119"/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  <c r="BH85" s="119"/>
      <c r="BI85" s="119"/>
      <c r="BJ85" s="119"/>
      <c r="BK85" s="119"/>
      <c r="BL85" s="119"/>
      <c r="BM85" s="119"/>
      <c r="BN85" s="119"/>
      <c r="BO85" s="119"/>
      <c r="BP85" s="119"/>
      <c r="BQ85" s="119"/>
      <c r="BR85" s="119"/>
      <c r="BS85" s="119"/>
      <c r="BT85" s="119"/>
      <c r="BU85" s="119"/>
      <c r="BV85" s="119"/>
      <c r="BW85" s="119"/>
      <c r="BX85" s="119"/>
      <c r="BY85" s="119"/>
      <c r="BZ85" s="119"/>
      <c r="CA85" s="119"/>
      <c r="CB85" s="119"/>
      <c r="CC85" s="119"/>
      <c r="CD85" s="119"/>
      <c r="CE85" s="119"/>
      <c r="CF85" s="119"/>
      <c r="CG85" s="119"/>
      <c r="CH85" s="119"/>
      <c r="CI85" s="119"/>
      <c r="CJ85" s="119"/>
      <c r="CK85" s="119"/>
      <c r="CL85" s="119"/>
      <c r="CM85" s="119"/>
      <c r="CN85" s="119"/>
      <c r="CO85" s="119"/>
      <c r="CP85" s="119"/>
      <c r="CQ85" s="119"/>
      <c r="CR85" s="119"/>
      <c r="CS85" s="119"/>
      <c r="CT85" s="119"/>
      <c r="CU85" s="119"/>
      <c r="CV85" s="119"/>
      <c r="CW85" s="119"/>
      <c r="CX85" s="119"/>
      <c r="CY85" s="119"/>
      <c r="CZ85" s="119"/>
      <c r="DA85" s="119"/>
      <c r="DB85" s="119"/>
      <c r="DC85" s="119"/>
      <c r="DD85" s="119"/>
      <c r="DE85" s="119"/>
      <c r="DF85" s="119"/>
      <c r="DG85" s="119"/>
      <c r="DH85" s="119"/>
      <c r="DI85" s="119"/>
      <c r="DJ85" s="119"/>
      <c r="DK85" s="119"/>
      <c r="DL85" s="119"/>
      <c r="DM85" s="119"/>
      <c r="DN85" s="119"/>
      <c r="DO85" s="119"/>
      <c r="DP85" s="119"/>
      <c r="DQ85" s="119"/>
      <c r="DR85" s="119"/>
      <c r="DS85" s="119"/>
      <c r="DT85" s="119"/>
      <c r="DU85" s="119"/>
      <c r="DV85" s="119"/>
      <c r="DW85" s="119"/>
      <c r="DX85" s="119"/>
      <c r="DY85" s="119"/>
      <c r="DZ85" s="119"/>
      <c r="EA85" s="119"/>
      <c r="EB85" s="119"/>
      <c r="EC85" s="119"/>
      <c r="ED85" s="119"/>
      <c r="EE85" s="119"/>
      <c r="EF85" s="119"/>
      <c r="EG85" s="119"/>
      <c r="EH85" s="119"/>
      <c r="EI85" s="119"/>
      <c r="EJ85" s="119"/>
      <c r="EK85" s="119"/>
      <c r="EL85" s="119"/>
      <c r="EM85" s="119"/>
      <c r="EN85" s="119"/>
      <c r="EO85" s="119"/>
      <c r="EP85" s="119"/>
      <c r="EQ85" s="119"/>
      <c r="ER85" s="119"/>
      <c r="ES85" s="119"/>
      <c r="ET85" s="119"/>
      <c r="EU85" s="119"/>
      <c r="EV85" s="119"/>
      <c r="EW85" s="119"/>
      <c r="EX85" s="119"/>
      <c r="EY85" s="119"/>
      <c r="EZ85" s="119"/>
      <c r="FA85" s="119"/>
      <c r="FB85" s="119"/>
      <c r="FC85" s="119"/>
      <c r="FD85" s="119"/>
      <c r="FE85" s="119"/>
      <c r="FF85" s="119"/>
      <c r="FG85" s="119"/>
      <c r="FH85" s="119"/>
      <c r="FI85" s="119"/>
      <c r="FJ85" s="119"/>
      <c r="FK85" s="119"/>
      <c r="FL85" s="119"/>
      <c r="FM85" s="119"/>
      <c r="FN85" s="119"/>
      <c r="FO85" s="119"/>
      <c r="FP85" s="119"/>
      <c r="FQ85" s="119"/>
      <c r="FR85" s="119"/>
      <c r="FS85" s="119"/>
      <c r="FT85" s="119"/>
      <c r="FU85" s="119"/>
      <c r="FV85" s="119"/>
      <c r="FW85" s="119"/>
      <c r="FX85" s="119"/>
      <c r="FY85" s="119"/>
      <c r="FZ85" s="119"/>
      <c r="GA85" s="119"/>
      <c r="GB85" s="119"/>
      <c r="GC85" s="119"/>
      <c r="GD85" s="119"/>
      <c r="GE85" s="119"/>
      <c r="GF85" s="119"/>
      <c r="GG85" s="119"/>
      <c r="GH85" s="119"/>
      <c r="GI85" s="119"/>
      <c r="GJ85" s="119"/>
      <c r="GK85" s="119"/>
      <c r="GL85" s="119"/>
      <c r="GM85" s="119"/>
      <c r="GN85" s="119"/>
      <c r="GO85" s="119"/>
      <c r="GP85" s="119"/>
      <c r="GQ85" s="119"/>
      <c r="GR85" s="119"/>
      <c r="GS85" s="119"/>
      <c r="GT85" s="119"/>
      <c r="GU85" s="119"/>
      <c r="GV85" s="119"/>
      <c r="GW85" s="119"/>
      <c r="GX85" s="119"/>
      <c r="GY85" s="119"/>
      <c r="GZ85" s="119"/>
      <c r="HA85" s="119"/>
      <c r="HB85" s="119"/>
      <c r="HC85" s="119"/>
      <c r="HD85" s="119"/>
      <c r="HE85" s="119"/>
      <c r="HF85" s="119"/>
      <c r="HG85" s="119"/>
      <c r="HH85" s="119"/>
      <c r="HI85" s="119"/>
      <c r="HJ85" s="119"/>
      <c r="HK85" s="119"/>
      <c r="HL85" s="119"/>
      <c r="HM85" s="119"/>
      <c r="HN85" s="119"/>
      <c r="HO85" s="119"/>
      <c r="HP85" s="119"/>
      <c r="HQ85" s="119"/>
      <c r="HR85" s="119"/>
      <c r="HS85" s="119"/>
      <c r="HT85" s="119"/>
      <c r="HU85" s="119"/>
      <c r="HV85" s="119"/>
      <c r="HW85" s="119"/>
      <c r="HX85" s="119"/>
      <c r="HY85" s="119"/>
      <c r="HZ85" s="119"/>
      <c r="IA85" s="119"/>
      <c r="IB85" s="119"/>
      <c r="IC85" s="119"/>
      <c r="ID85" s="119"/>
      <c r="IE85" s="119"/>
      <c r="IF85" s="119"/>
      <c r="IG85" s="119"/>
      <c r="IH85" s="119"/>
      <c r="II85" s="119"/>
      <c r="IJ85" s="119"/>
      <c r="IK85" s="119"/>
      <c r="IL85" s="119"/>
      <c r="IM85" s="119"/>
      <c r="IN85" s="119"/>
      <c r="IO85" s="119"/>
      <c r="IP85" s="119"/>
      <c r="IQ85" s="119"/>
      <c r="IR85" s="119"/>
      <c r="IS85" s="119"/>
      <c r="IT85" s="119"/>
      <c r="IU85" s="119"/>
      <c r="IV85" s="119"/>
    </row>
    <row r="86" spans="1:256">
      <c r="A86" s="49"/>
      <c r="C86" s="41"/>
      <c r="D86" s="42"/>
      <c r="E86" s="43"/>
      <c r="F86" s="44"/>
    </row>
    <row r="87" spans="1:256">
      <c r="A87" s="49"/>
      <c r="B87" s="122" t="s">
        <v>316</v>
      </c>
      <c r="C87" s="123" t="s">
        <v>317</v>
      </c>
      <c r="D87" s="124"/>
      <c r="E87" s="125"/>
      <c r="F87" s="44"/>
    </row>
    <row r="88" spans="1:256">
      <c r="A88" s="49"/>
      <c r="B88" s="126"/>
      <c r="C88" s="123" t="s">
        <v>318</v>
      </c>
      <c r="D88" s="124"/>
      <c r="E88" s="125"/>
      <c r="F88" s="44"/>
    </row>
    <row r="89" spans="1:256">
      <c r="B89" s="128"/>
      <c r="C89" s="129"/>
      <c r="D89" s="130"/>
      <c r="E89" s="131"/>
    </row>
    <row r="90" spans="1:256">
      <c r="B90" s="128"/>
      <c r="C90" s="129"/>
      <c r="D90" s="132"/>
      <c r="E90" s="131"/>
    </row>
    <row r="91" spans="1:256">
      <c r="B91" s="128"/>
      <c r="C91" s="129"/>
      <c r="D91" s="130"/>
      <c r="E91" s="131"/>
    </row>
    <row r="92" spans="1:256">
      <c r="B92" s="133"/>
      <c r="C92" s="129"/>
      <c r="D92" s="132"/>
      <c r="E92" s="131"/>
    </row>
    <row r="93" spans="1:256">
      <c r="B93" s="128"/>
      <c r="C93" s="129"/>
      <c r="D93" s="132"/>
      <c r="E93" s="131"/>
    </row>
  </sheetData>
  <mergeCells count="5">
    <mergeCell ref="A1:B1"/>
    <mergeCell ref="A2:B2"/>
    <mergeCell ref="A3:B3"/>
    <mergeCell ref="A6:E6"/>
    <mergeCell ref="A7:E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executie dec 2019</vt:lpstr>
      <vt:lpstr>bilant dec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Florentina Arnautu</dc:creator>
  <cp:lastModifiedBy>elena.duru</cp:lastModifiedBy>
  <dcterms:created xsi:type="dcterms:W3CDTF">2019-04-01T08:33:06Z</dcterms:created>
  <dcterms:modified xsi:type="dcterms:W3CDTF">2020-08-13T05:18:52Z</dcterms:modified>
</cp:coreProperties>
</file>