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Iunie2019" sheetId="32" r:id="rId1"/>
    <sheet name="APRILIE 2019 " sheetId="31" r:id="rId2"/>
    <sheet name="Ianuarie 2019" sheetId="30" r:id="rId3"/>
    <sheet name="Sheet1" sheetId="13" r:id="rId4"/>
  </sheets>
  <calcPr calcId="144525"/>
</workbook>
</file>

<file path=xl/calcChain.xml><?xml version="1.0" encoding="utf-8"?>
<calcChain xmlns="http://schemas.openxmlformats.org/spreadsheetml/2006/main">
  <c r="C17" i="32" l="1"/>
  <c r="C7" i="32"/>
  <c r="C25" i="32"/>
  <c r="C26" i="32" l="1"/>
  <c r="C15" i="31"/>
  <c r="C17" i="31"/>
  <c r="C22" i="31"/>
  <c r="C5" i="31"/>
  <c r="C18" i="31"/>
  <c r="C23" i="31"/>
  <c r="C12" i="31"/>
  <c r="C27" i="31" l="1"/>
  <c r="C12" i="30"/>
  <c r="C13" i="30" s="1"/>
</calcChain>
</file>

<file path=xl/sharedStrings.xml><?xml version="1.0" encoding="utf-8"?>
<sst xmlns="http://schemas.openxmlformats.org/spreadsheetml/2006/main" count="123" uniqueCount="71">
  <si>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</si>
  <si>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</si>
  <si>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</si>
  <si>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</si>
  <si>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</si>
  <si>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</si>
  <si>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</si>
  <si>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</si>
  <si>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</si>
  <si>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</si>
  <si>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</si>
  <si>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</si>
  <si>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</si>
  <si>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</si>
  <si>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</si>
  <si>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</si>
  <si>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</si>
  <si>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</si>
  <si>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</si>
  <si>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</si>
  <si>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</si>
  <si>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</si>
  <si>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</si>
  <si>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</si>
  <si>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</si>
  <si>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</si>
  <si>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</si>
  <si>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</si>
  <si>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</si>
  <si>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</si>
  <si>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</si>
  <si>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CHIRIE BUTELII GAZE SPECIALE</t>
  </si>
  <si>
    <t>SERV MONITORIZARE</t>
  </si>
  <si>
    <t>SERVICII POSTALE</t>
  </si>
  <si>
    <t>MEMBRANE FILTRANTE</t>
  </si>
  <si>
    <t>PERGAMENT OFFICE</t>
  </si>
  <si>
    <t>SERV IT SI PIESE SCHIMB CALCULATOR</t>
  </si>
  <si>
    <t>MIDA</t>
  </si>
  <si>
    <t>REVIZIE TEHNICA AUTO</t>
  </si>
  <si>
    <t>TAXA DE DRUM</t>
  </si>
  <si>
    <t>HARVIZ</t>
  </si>
  <si>
    <t>APA-CANALIZARE</t>
  </si>
  <si>
    <t>EXA-TRADE</t>
  </si>
  <si>
    <t>PIESE SCHIMB SI REPARAT APARAT SPALAT CU PRESIUNE</t>
  </si>
  <si>
    <t>DIR REG DRUM NATIONALE</t>
  </si>
  <si>
    <t>RECHIZITE</t>
  </si>
  <si>
    <t>OMV PETROM MARKETING</t>
  </si>
  <si>
    <t>BONURI VALORICE CARBURANT</t>
  </si>
  <si>
    <t>EXATEL</t>
  </si>
  <si>
    <t>REACTIVI LABORATOR</t>
  </si>
  <si>
    <t>SARTOROM</t>
  </si>
  <si>
    <t>GOBLINX</t>
  </si>
  <si>
    <t>ANSR FIL HARGHITA</t>
  </si>
  <si>
    <t>SERVICII DE INTERPRETARE</t>
  </si>
  <si>
    <t>LUNA APRILIE 2019 :</t>
  </si>
  <si>
    <t>TOTAL LUNA APRILIE  :</t>
  </si>
  <si>
    <t>NITECH</t>
  </si>
  <si>
    <t>BEST PHONE</t>
  </si>
  <si>
    <t>ACUMULATOR TELEFON MOBIL</t>
  </si>
  <si>
    <t xml:space="preserve">CN POSTA ROMANA </t>
  </si>
  <si>
    <t>CHELT POSTALE</t>
  </si>
  <si>
    <t>FAN COURIER</t>
  </si>
  <si>
    <t>SERVICII DE CURIERAT</t>
  </si>
  <si>
    <t>SERVICII LEX</t>
  </si>
  <si>
    <t>BIROUL ROMAN DE METROLOGIE LEGALA</t>
  </si>
  <si>
    <t>SERVICII DE VERIFICARE SI ETALONARE</t>
  </si>
  <si>
    <t>CARTUSE APA</t>
  </si>
  <si>
    <t>SERVICII COLECTARE PULBERI SEDIMENTAR</t>
  </si>
  <si>
    <t>PUNCTE DE COLECTARE</t>
  </si>
  <si>
    <t>TOTAL LUNA IULIE  :</t>
  </si>
  <si>
    <t>LUNA IULIE 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</si>
</sst>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Normal="100" workbookViewId="0">
      <selection activeCell="F16" sqref="F16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70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2712.69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110.71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f>164.96+113.05</f>
        <v>278.01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401.63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510.74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v>96.93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57</v>
      </c>
      <c r="C14" s="7">
        <v>55</v>
      </c>
      <c r="D14" s="7" t="s">
        <v>58</v>
      </c>
      <c r="E14" s="2"/>
    </row>
    <row r="15" spans="1:8" x14ac:dyDescent="0.25">
      <c r="A15" s="5">
        <v>13</v>
      </c>
      <c r="B15" s="7" t="s">
        <v>21</v>
      </c>
      <c r="C15" s="7">
        <v>281.27999999999997</v>
      </c>
      <c r="D15" s="7" t="s">
        <v>63</v>
      </c>
      <c r="E15" s="2"/>
    </row>
    <row r="16" spans="1:8" x14ac:dyDescent="0.25">
      <c r="A16" s="5">
        <v>14</v>
      </c>
      <c r="B16" s="7" t="s">
        <v>61</v>
      </c>
      <c r="C16" s="7">
        <v>117.1</v>
      </c>
      <c r="D16" s="7" t="s">
        <v>62</v>
      </c>
      <c r="E16" s="2"/>
    </row>
    <row r="17" spans="1:8" x14ac:dyDescent="0.25">
      <c r="A17" s="5">
        <v>15</v>
      </c>
      <c r="B17" s="7" t="s">
        <v>46</v>
      </c>
      <c r="C17" s="7">
        <f>2505.12+484+14.77</f>
        <v>3003.89</v>
      </c>
      <c r="D17" s="7" t="s">
        <v>47</v>
      </c>
      <c r="E17" s="2"/>
    </row>
    <row r="18" spans="1:8" x14ac:dyDescent="0.25">
      <c r="A18" s="5">
        <v>16</v>
      </c>
      <c r="B18" s="7" t="s">
        <v>68</v>
      </c>
      <c r="C18" s="7">
        <v>630</v>
      </c>
      <c r="D18" s="7" t="s">
        <v>67</v>
      </c>
      <c r="E18" s="2"/>
    </row>
    <row r="19" spans="1:8" x14ac:dyDescent="0.25">
      <c r="A19" s="5">
        <v>17</v>
      </c>
      <c r="B19" s="7" t="s">
        <v>56</v>
      </c>
      <c r="C19" s="7">
        <v>1305.7</v>
      </c>
      <c r="D19" s="7" t="s">
        <v>66</v>
      </c>
      <c r="E19" s="2"/>
    </row>
    <row r="20" spans="1:8" x14ac:dyDescent="0.25">
      <c r="A20" s="5">
        <v>18</v>
      </c>
      <c r="B20" s="7" t="s">
        <v>64</v>
      </c>
      <c r="C20" s="7">
        <v>1312.88</v>
      </c>
      <c r="D20" s="7" t="s">
        <v>65</v>
      </c>
      <c r="E20" s="2"/>
    </row>
    <row r="21" spans="1:8" x14ac:dyDescent="0.25">
      <c r="A21" s="5">
        <v>19</v>
      </c>
      <c r="B21" s="7" t="s">
        <v>59</v>
      </c>
      <c r="C21" s="7">
        <v>74.8</v>
      </c>
      <c r="D21" s="7" t="s">
        <v>60</v>
      </c>
      <c r="E21" s="2"/>
    </row>
    <row r="22" spans="1:8" x14ac:dyDescent="0.25">
      <c r="A22" s="5">
        <v>20</v>
      </c>
      <c r="B22" s="7" t="s">
        <v>51</v>
      </c>
      <c r="C22" s="7">
        <v>250</v>
      </c>
      <c r="D22" s="7" t="s">
        <v>18</v>
      </c>
      <c r="E22" s="2"/>
    </row>
    <row r="23" spans="1:8" x14ac:dyDescent="0.25">
      <c r="A23" s="5">
        <v>21</v>
      </c>
      <c r="B23" s="7" t="s">
        <v>20</v>
      </c>
      <c r="C23" s="7">
        <v>1500</v>
      </c>
      <c r="D23" s="7" t="s">
        <v>6</v>
      </c>
      <c r="E23" s="2"/>
    </row>
    <row r="24" spans="1:8" x14ac:dyDescent="0.25">
      <c r="A24" s="5">
        <v>22</v>
      </c>
      <c r="B24" s="7" t="s">
        <v>14</v>
      </c>
      <c r="C24" s="7">
        <v>229.78</v>
      </c>
      <c r="D24" s="7" t="s">
        <v>2</v>
      </c>
      <c r="E24" s="2"/>
    </row>
    <row r="25" spans="1:8" x14ac:dyDescent="0.25">
      <c r="A25" s="5">
        <v>23</v>
      </c>
      <c r="B25" s="7" t="s">
        <v>8</v>
      </c>
      <c r="C25" s="7">
        <f>-473-56.67-205.95</f>
        <v>-735.61999999999989</v>
      </c>
      <c r="D25" s="7" t="s">
        <v>7</v>
      </c>
      <c r="E25" s="2"/>
      <c r="H25" s="9"/>
    </row>
    <row r="26" spans="1:8" x14ac:dyDescent="0.25">
      <c r="A26" s="2"/>
      <c r="B26" s="4" t="s">
        <v>69</v>
      </c>
      <c r="C26" s="10">
        <f>SUM(C5:C25)</f>
        <v>13338.900000000001</v>
      </c>
      <c r="D26" s="4"/>
      <c r="E26" s="2"/>
    </row>
    <row r="27" spans="1:8" x14ac:dyDescent="0.25">
      <c r="B27" s="8" t="s">
        <v>13</v>
      </c>
      <c r="C27" s="2"/>
      <c r="D27" s="2"/>
      <c r="E2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242.34+1571.8</f>
        <v>1814.1399999999999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8156.9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v>40.19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401.11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513.21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f>100.24</f>
        <v>100.24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52</v>
      </c>
      <c r="C14" s="7">
        <v>1000</v>
      </c>
      <c r="D14" s="7" t="s">
        <v>53</v>
      </c>
      <c r="E14" s="2"/>
    </row>
    <row r="15" spans="1:8" x14ac:dyDescent="0.25">
      <c r="A15" s="5">
        <v>11</v>
      </c>
      <c r="B15" s="7" t="s">
        <v>42</v>
      </c>
      <c r="C15" s="7">
        <f>296.2+95</f>
        <v>391.2</v>
      </c>
      <c r="D15" s="7" t="s">
        <v>43</v>
      </c>
      <c r="E15" s="2"/>
    </row>
    <row r="16" spans="1:8" x14ac:dyDescent="0.25">
      <c r="A16" s="5">
        <v>12</v>
      </c>
      <c r="B16" s="7" t="s">
        <v>35</v>
      </c>
      <c r="C16" s="7">
        <v>135.57</v>
      </c>
      <c r="D16" s="7" t="s">
        <v>45</v>
      </c>
      <c r="E16" s="2"/>
    </row>
    <row r="17" spans="1:8" x14ac:dyDescent="0.25">
      <c r="A17" s="5">
        <v>13</v>
      </c>
      <c r="B17" s="7" t="s">
        <v>37</v>
      </c>
      <c r="C17" s="7">
        <f>1880.57</f>
        <v>1880.57</v>
      </c>
      <c r="D17" s="7" t="s">
        <v>38</v>
      </c>
      <c r="E17" s="2"/>
    </row>
    <row r="18" spans="1:8" x14ac:dyDescent="0.25">
      <c r="A18" s="5">
        <v>14</v>
      </c>
      <c r="B18" s="7" t="s">
        <v>44</v>
      </c>
      <c r="C18" s="7">
        <f>133.29</f>
        <v>133.29</v>
      </c>
      <c r="D18" s="7" t="s">
        <v>39</v>
      </c>
      <c r="E18" s="2"/>
    </row>
    <row r="19" spans="1:8" x14ac:dyDescent="0.25">
      <c r="A19" s="5">
        <v>15</v>
      </c>
      <c r="B19" s="7" t="s">
        <v>50</v>
      </c>
      <c r="C19" s="7">
        <v>888.93</v>
      </c>
      <c r="D19" s="7" t="s">
        <v>34</v>
      </c>
      <c r="E19" s="2"/>
    </row>
    <row r="20" spans="1:8" x14ac:dyDescent="0.25">
      <c r="A20" s="5">
        <v>16</v>
      </c>
      <c r="B20" s="7" t="s">
        <v>48</v>
      </c>
      <c r="C20" s="7">
        <v>1142.4000000000001</v>
      </c>
      <c r="D20" s="7" t="s">
        <v>49</v>
      </c>
      <c r="E20" s="2"/>
    </row>
    <row r="21" spans="1:8" x14ac:dyDescent="0.25">
      <c r="A21" s="5">
        <v>17</v>
      </c>
      <c r="B21" s="7" t="s">
        <v>51</v>
      </c>
      <c r="C21" s="7">
        <v>500</v>
      </c>
      <c r="D21" s="7" t="s">
        <v>18</v>
      </c>
      <c r="E21" s="2"/>
    </row>
    <row r="22" spans="1:8" x14ac:dyDescent="0.25">
      <c r="A22" s="5">
        <v>18</v>
      </c>
      <c r="B22" s="7" t="s">
        <v>46</v>
      </c>
      <c r="C22" s="7">
        <f>7.68+3750</f>
        <v>3757.68</v>
      </c>
      <c r="D22" s="7" t="s">
        <v>47</v>
      </c>
      <c r="E22" s="2"/>
    </row>
    <row r="23" spans="1:8" x14ac:dyDescent="0.25">
      <c r="A23" s="5">
        <v>19</v>
      </c>
      <c r="B23" s="7" t="s">
        <v>23</v>
      </c>
      <c r="C23" s="7">
        <f>17.99+43.76+165.3</f>
        <v>227.05</v>
      </c>
      <c r="D23" s="7" t="s">
        <v>33</v>
      </c>
      <c r="E23" s="2"/>
    </row>
    <row r="24" spans="1:8" x14ac:dyDescent="0.25">
      <c r="A24" s="5">
        <v>20</v>
      </c>
      <c r="B24" s="7" t="s">
        <v>21</v>
      </c>
      <c r="C24" s="7">
        <v>141.57</v>
      </c>
      <c r="D24" s="7" t="s">
        <v>16</v>
      </c>
      <c r="E24" s="2"/>
    </row>
    <row r="25" spans="1:8" x14ac:dyDescent="0.25">
      <c r="A25" s="5">
        <v>21</v>
      </c>
      <c r="B25" s="7" t="s">
        <v>20</v>
      </c>
      <c r="C25" s="7">
        <v>1500</v>
      </c>
      <c r="D25" s="7" t="s">
        <v>6</v>
      </c>
      <c r="E25" s="2"/>
    </row>
    <row r="26" spans="1:8" x14ac:dyDescent="0.25">
      <c r="A26" s="5">
        <v>22</v>
      </c>
      <c r="B26" s="7" t="s">
        <v>14</v>
      </c>
      <c r="C26" s="7">
        <v>179.36</v>
      </c>
      <c r="D26" s="7" t="s">
        <v>2</v>
      </c>
      <c r="E26" s="2"/>
      <c r="H26" s="9"/>
    </row>
    <row r="27" spans="1:8" x14ac:dyDescent="0.25">
      <c r="A27" s="2"/>
      <c r="B27" s="4" t="s">
        <v>55</v>
      </c>
      <c r="C27" s="10">
        <f>SUM(C5:C26)</f>
        <v>24106.79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Iunie2019</vt:lpstr>
      <vt:lpstr>APRILIE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2019-08-06T13:09:54Z</dcterms:modified>
</cp:coreProperties>
</file>