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9525" firstSheet="5" activeTab="11"/>
  </bookViews>
  <sheets>
    <sheet name="ianuarie 2017" sheetId="1" r:id="rId1"/>
    <sheet name="februarie 2017" sheetId="2" r:id="rId2"/>
    <sheet name="martie 2017" sheetId="3" r:id="rId3"/>
    <sheet name="aprilie 2017" sheetId="4" r:id="rId4"/>
    <sheet name="mai 2017" sheetId="5" r:id="rId5"/>
    <sheet name="iunie 2017" sheetId="6" r:id="rId6"/>
    <sheet name="iulie 2017" sheetId="7" r:id="rId7"/>
    <sheet name="august 2017" sheetId="8" r:id="rId8"/>
    <sheet name="septembrie 2017" sheetId="9" r:id="rId9"/>
    <sheet name="octombrie 2017" sheetId="10" r:id="rId10"/>
    <sheet name="noiembrie 2017" sheetId="11" r:id="rId11"/>
    <sheet name="decembrie 2017" sheetId="12" r:id="rId12"/>
  </sheets>
  <definedNames>
    <definedName name="_xlnm._FilterDatabase" localSheetId="0" hidden="1">'ianuarie 2017'!$A$8:$BG$59</definedName>
    <definedName name="_xlnm.Print_Titles" localSheetId="0">'ianuarie 2017'!$7:$8</definedName>
  </definedNames>
  <calcPr calcId="145621"/>
</workbook>
</file>

<file path=xl/calcChain.xml><?xml version="1.0" encoding="utf-8"?>
<calcChain xmlns="http://schemas.openxmlformats.org/spreadsheetml/2006/main">
  <c r="B56" i="12" l="1"/>
  <c r="D56" i="12" s="1"/>
  <c r="D55" i="12"/>
  <c r="D54" i="12"/>
  <c r="D53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M49" i="12"/>
  <c r="AL49" i="12"/>
  <c r="AJ49" i="12"/>
  <c r="AH49" i="12"/>
  <c r="AE49" i="12"/>
  <c r="AB49" i="12"/>
  <c r="BI41" i="12"/>
  <c r="BG41" i="12"/>
  <c r="BH41" i="12" s="1"/>
  <c r="BF41" i="12"/>
  <c r="BI34" i="12"/>
  <c r="BG34" i="12"/>
  <c r="BH34" i="12" s="1"/>
  <c r="BF34" i="12"/>
  <c r="BI33" i="12"/>
  <c r="BG33" i="12"/>
  <c r="BH33" i="12" s="1"/>
  <c r="BF33" i="12"/>
  <c r="BI32" i="12"/>
  <c r="BG32" i="12"/>
  <c r="BH32" i="12" s="1"/>
  <c r="BF32" i="12"/>
  <c r="BI31" i="12"/>
  <c r="BG31" i="12"/>
  <c r="BH31" i="12" s="1"/>
  <c r="BF31" i="12"/>
  <c r="BI30" i="12"/>
  <c r="BG30" i="12"/>
  <c r="BH30" i="12" s="1"/>
  <c r="BF30" i="12"/>
  <c r="BI29" i="12"/>
  <c r="BG29" i="12"/>
  <c r="BH29" i="12" s="1"/>
  <c r="BF29" i="12"/>
  <c r="BI28" i="12"/>
  <c r="BG28" i="12"/>
  <c r="BH28" i="12" s="1"/>
  <c r="BF28" i="12"/>
  <c r="BI27" i="12"/>
  <c r="BG27" i="12"/>
  <c r="BH27" i="12" s="1"/>
  <c r="BF27" i="12"/>
  <c r="BI26" i="12"/>
  <c r="BG26" i="12"/>
  <c r="BH26" i="12" s="1"/>
  <c r="BF26" i="12"/>
  <c r="BI25" i="12"/>
  <c r="BG25" i="12"/>
  <c r="BH25" i="12" s="1"/>
  <c r="BF25" i="12"/>
  <c r="BH24" i="12"/>
  <c r="BG24" i="12"/>
  <c r="BI23" i="12"/>
  <c r="BG23" i="12"/>
  <c r="BH23" i="12" s="1"/>
  <c r="BI22" i="12"/>
  <c r="BH22" i="12"/>
  <c r="BG22" i="12"/>
  <c r="BF22" i="12"/>
  <c r="AI22" i="12"/>
  <c r="BI21" i="12"/>
  <c r="BG21" i="12"/>
  <c r="BH21" i="12" s="1"/>
  <c r="BF21" i="12"/>
  <c r="BI20" i="12"/>
  <c r="BG20" i="12"/>
  <c r="BH20" i="12" s="1"/>
  <c r="BF20" i="12"/>
  <c r="BI19" i="12"/>
  <c r="BG19" i="12"/>
  <c r="BH19" i="12" s="1"/>
  <c r="BF19" i="12"/>
  <c r="BI18" i="12"/>
  <c r="BG18" i="12"/>
  <c r="BH18" i="12" s="1"/>
  <c r="BF18" i="12"/>
  <c r="BI17" i="12"/>
  <c r="BG17" i="12"/>
  <c r="BH17" i="12" s="1"/>
  <c r="BF17" i="12"/>
  <c r="BI16" i="12"/>
  <c r="BG16" i="12"/>
  <c r="BH16" i="12" s="1"/>
  <c r="BF16" i="12"/>
  <c r="AC16" i="12"/>
  <c r="T16" i="12"/>
  <c r="S16" i="12"/>
  <c r="Z16" i="12" s="1"/>
  <c r="BI15" i="12"/>
  <c r="BG15" i="12"/>
  <c r="BH15" i="12" s="1"/>
  <c r="BF15" i="12"/>
  <c r="BI14" i="12"/>
  <c r="BG14" i="12"/>
  <c r="BH14" i="12" s="1"/>
  <c r="BF14" i="12"/>
  <c r="B56" i="11"/>
  <c r="D56" i="11" s="1"/>
  <c r="D55" i="11"/>
  <c r="D54" i="11"/>
  <c r="D53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M49" i="11"/>
  <c r="AL49" i="11"/>
  <c r="AJ49" i="11"/>
  <c r="AH49" i="11"/>
  <c r="AE49" i="11"/>
  <c r="AB49" i="11"/>
  <c r="BI41" i="11"/>
  <c r="BG41" i="11"/>
  <c r="BH41" i="11" s="1"/>
  <c r="BF41" i="11"/>
  <c r="BI34" i="11"/>
  <c r="BG34" i="11"/>
  <c r="BH34" i="11" s="1"/>
  <c r="BF34" i="11"/>
  <c r="BI33" i="11"/>
  <c r="BG33" i="11"/>
  <c r="BH33" i="11" s="1"/>
  <c r="BF33" i="11"/>
  <c r="BI32" i="11"/>
  <c r="BG32" i="11"/>
  <c r="BH32" i="11" s="1"/>
  <c r="BF32" i="11"/>
  <c r="BI31" i="11"/>
  <c r="BG31" i="11"/>
  <c r="BH31" i="11" s="1"/>
  <c r="BF31" i="11"/>
  <c r="BI30" i="11"/>
  <c r="BG30" i="11"/>
  <c r="BH30" i="11" s="1"/>
  <c r="BF30" i="11"/>
  <c r="BI29" i="11"/>
  <c r="BG29" i="11"/>
  <c r="BH29" i="11" s="1"/>
  <c r="BF29" i="11"/>
  <c r="BI28" i="11"/>
  <c r="BG28" i="11"/>
  <c r="BH28" i="11" s="1"/>
  <c r="BF28" i="11"/>
  <c r="BI27" i="11"/>
  <c r="BG27" i="11"/>
  <c r="BH27" i="11" s="1"/>
  <c r="BF27" i="11"/>
  <c r="BI26" i="11"/>
  <c r="BG26" i="11"/>
  <c r="BH26" i="11" s="1"/>
  <c r="BF26" i="11"/>
  <c r="BI25" i="11"/>
  <c r="BG25" i="11"/>
  <c r="BH25" i="11" s="1"/>
  <c r="BF25" i="11"/>
  <c r="BH24" i="11"/>
  <c r="BG24" i="11"/>
  <c r="BI23" i="11"/>
  <c r="BG23" i="11"/>
  <c r="BH23" i="11" s="1"/>
  <c r="BI22" i="11"/>
  <c r="BH22" i="11"/>
  <c r="BG22" i="11"/>
  <c r="BF22" i="11"/>
  <c r="AI22" i="11"/>
  <c r="BI21" i="11"/>
  <c r="BG21" i="11"/>
  <c r="BH21" i="11" s="1"/>
  <c r="BF21" i="11"/>
  <c r="BI20" i="11"/>
  <c r="BG20" i="11"/>
  <c r="BH20" i="11" s="1"/>
  <c r="BF20" i="11"/>
  <c r="BI19" i="11"/>
  <c r="BG19" i="11"/>
  <c r="BH19" i="11" s="1"/>
  <c r="BF19" i="11"/>
  <c r="BI18" i="11"/>
  <c r="BG18" i="11"/>
  <c r="BH18" i="11" s="1"/>
  <c r="BF18" i="11"/>
  <c r="BI17" i="11"/>
  <c r="BG17" i="11"/>
  <c r="BH17" i="11" s="1"/>
  <c r="BF17" i="11"/>
  <c r="BI16" i="11"/>
  <c r="BG16" i="11"/>
  <c r="BH16" i="11" s="1"/>
  <c r="BF16" i="11"/>
  <c r="AC16" i="11"/>
  <c r="Z16" i="11"/>
  <c r="T16" i="11"/>
  <c r="S16" i="11"/>
  <c r="BI15" i="11"/>
  <c r="BG15" i="11"/>
  <c r="BH15" i="11" s="1"/>
  <c r="BF15" i="11"/>
  <c r="BI14" i="11"/>
  <c r="BG14" i="11"/>
  <c r="BH14" i="11" s="1"/>
  <c r="BF14" i="11"/>
  <c r="B56" i="10"/>
  <c r="D56" i="10" s="1"/>
  <c r="D55" i="10"/>
  <c r="D54" i="10"/>
  <c r="D53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M49" i="10"/>
  <c r="AL49" i="10"/>
  <c r="AJ49" i="10"/>
  <c r="AH49" i="10"/>
  <c r="AE49" i="10"/>
  <c r="AB49" i="10"/>
  <c r="BI41" i="10"/>
  <c r="BG41" i="10"/>
  <c r="BH41" i="10" s="1"/>
  <c r="BF41" i="10"/>
  <c r="BI34" i="10"/>
  <c r="BG34" i="10"/>
  <c r="BH34" i="10" s="1"/>
  <c r="BF34" i="10"/>
  <c r="BI33" i="10"/>
  <c r="BG33" i="10"/>
  <c r="BH33" i="10" s="1"/>
  <c r="BF33" i="10"/>
  <c r="BI32" i="10"/>
  <c r="BG32" i="10"/>
  <c r="BH32" i="10" s="1"/>
  <c r="BF32" i="10"/>
  <c r="BI31" i="10"/>
  <c r="BG31" i="10"/>
  <c r="BH31" i="10" s="1"/>
  <c r="BF31" i="10"/>
  <c r="BI30" i="10"/>
  <c r="BG30" i="10"/>
  <c r="BH30" i="10" s="1"/>
  <c r="BF30" i="10"/>
  <c r="BI29" i="10"/>
  <c r="BG29" i="10"/>
  <c r="BH29" i="10" s="1"/>
  <c r="BF29" i="10"/>
  <c r="BI28" i="10"/>
  <c r="BG28" i="10"/>
  <c r="BH28" i="10" s="1"/>
  <c r="BF28" i="10"/>
  <c r="BI27" i="10"/>
  <c r="BG27" i="10"/>
  <c r="BH27" i="10" s="1"/>
  <c r="BF27" i="10"/>
  <c r="BI26" i="10"/>
  <c r="BG26" i="10"/>
  <c r="BH26" i="10" s="1"/>
  <c r="BF26" i="10"/>
  <c r="BI25" i="10"/>
  <c r="BG25" i="10"/>
  <c r="BH25" i="10" s="1"/>
  <c r="BF25" i="10"/>
  <c r="BH24" i="10"/>
  <c r="BG24" i="10"/>
  <c r="BI23" i="10"/>
  <c r="BG23" i="10"/>
  <c r="BH23" i="10" s="1"/>
  <c r="BI22" i="10"/>
  <c r="BH22" i="10"/>
  <c r="BG22" i="10"/>
  <c r="BF22" i="10"/>
  <c r="AI22" i="10"/>
  <c r="BI21" i="10"/>
  <c r="BG21" i="10"/>
  <c r="BH21" i="10" s="1"/>
  <c r="BF21" i="10"/>
  <c r="BI20" i="10"/>
  <c r="BG20" i="10"/>
  <c r="BH20" i="10" s="1"/>
  <c r="BF20" i="10"/>
  <c r="BI19" i="10"/>
  <c r="BG19" i="10"/>
  <c r="BH19" i="10" s="1"/>
  <c r="BF19" i="10"/>
  <c r="BI18" i="10"/>
  <c r="BG18" i="10"/>
  <c r="BH18" i="10" s="1"/>
  <c r="BF18" i="10"/>
  <c r="BI17" i="10"/>
  <c r="BG17" i="10"/>
  <c r="BH17" i="10" s="1"/>
  <c r="BF17" i="10"/>
  <c r="BI16" i="10"/>
  <c r="BG16" i="10"/>
  <c r="BH16" i="10" s="1"/>
  <c r="BF16" i="10"/>
  <c r="AC16" i="10"/>
  <c r="Z16" i="10"/>
  <c r="T16" i="10"/>
  <c r="S16" i="10"/>
  <c r="BI15" i="10"/>
  <c r="BG15" i="10"/>
  <c r="BH15" i="10" s="1"/>
  <c r="BF15" i="10"/>
  <c r="BI14" i="10"/>
  <c r="BG14" i="10"/>
  <c r="BH14" i="10" s="1"/>
  <c r="BF14" i="10"/>
  <c r="B56" i="9"/>
  <c r="D56" i="9" s="1"/>
  <c r="D55" i="9"/>
  <c r="D54" i="9"/>
  <c r="D53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M49" i="9"/>
  <c r="AL49" i="9"/>
  <c r="AJ49" i="9"/>
  <c r="AH49" i="9"/>
  <c r="AE49" i="9"/>
  <c r="AB49" i="9"/>
  <c r="BI41" i="9"/>
  <c r="BG41" i="9"/>
  <c r="BH41" i="9" s="1"/>
  <c r="BF41" i="9"/>
  <c r="BI34" i="9"/>
  <c r="BG34" i="9"/>
  <c r="BH34" i="9" s="1"/>
  <c r="BF34" i="9"/>
  <c r="BI33" i="9"/>
  <c r="BG33" i="9"/>
  <c r="BH33" i="9" s="1"/>
  <c r="BF33" i="9"/>
  <c r="BI32" i="9"/>
  <c r="BG32" i="9"/>
  <c r="BH32" i="9" s="1"/>
  <c r="BF32" i="9"/>
  <c r="BI31" i="9"/>
  <c r="BG31" i="9"/>
  <c r="BH31" i="9" s="1"/>
  <c r="BF31" i="9"/>
  <c r="BI30" i="9"/>
  <c r="BG30" i="9"/>
  <c r="BH30" i="9" s="1"/>
  <c r="BF30" i="9"/>
  <c r="BI29" i="9"/>
  <c r="BG29" i="9"/>
  <c r="BH29" i="9" s="1"/>
  <c r="BF29" i="9"/>
  <c r="BI28" i="9"/>
  <c r="BG28" i="9"/>
  <c r="BH28" i="9" s="1"/>
  <c r="BF28" i="9"/>
  <c r="BI27" i="9"/>
  <c r="BG27" i="9"/>
  <c r="BH27" i="9" s="1"/>
  <c r="BF27" i="9"/>
  <c r="BI26" i="9"/>
  <c r="BG26" i="9"/>
  <c r="BH26" i="9" s="1"/>
  <c r="BF26" i="9"/>
  <c r="BI25" i="9"/>
  <c r="BG25" i="9"/>
  <c r="BH25" i="9" s="1"/>
  <c r="BF25" i="9"/>
  <c r="BH24" i="9"/>
  <c r="BG24" i="9"/>
  <c r="BI23" i="9"/>
  <c r="BG23" i="9"/>
  <c r="BH23" i="9" s="1"/>
  <c r="BI22" i="9"/>
  <c r="BH22" i="9"/>
  <c r="BG22" i="9"/>
  <c r="BF22" i="9"/>
  <c r="AI22" i="9"/>
  <c r="BI21" i="9"/>
  <c r="BG21" i="9"/>
  <c r="BH21" i="9" s="1"/>
  <c r="BF21" i="9"/>
  <c r="BI20" i="9"/>
  <c r="BG20" i="9"/>
  <c r="BH20" i="9" s="1"/>
  <c r="BF20" i="9"/>
  <c r="BI19" i="9"/>
  <c r="BG19" i="9"/>
  <c r="BH19" i="9" s="1"/>
  <c r="BF19" i="9"/>
  <c r="BI18" i="9"/>
  <c r="BG18" i="9"/>
  <c r="BH18" i="9" s="1"/>
  <c r="BF18" i="9"/>
  <c r="BI17" i="9"/>
  <c r="BG17" i="9"/>
  <c r="BH17" i="9" s="1"/>
  <c r="BF17" i="9"/>
  <c r="BI16" i="9"/>
  <c r="BG16" i="9"/>
  <c r="BH16" i="9" s="1"/>
  <c r="BF16" i="9"/>
  <c r="AC16" i="9"/>
  <c r="Z16" i="9"/>
  <c r="T16" i="9"/>
  <c r="S16" i="9"/>
  <c r="BI15" i="9"/>
  <c r="BG15" i="9"/>
  <c r="BH15" i="9" s="1"/>
  <c r="BF15" i="9"/>
  <c r="BI14" i="9"/>
  <c r="BG14" i="9"/>
  <c r="BH14" i="9" s="1"/>
  <c r="BF14" i="9"/>
  <c r="D56" i="8"/>
  <c r="B56" i="8"/>
  <c r="D55" i="8"/>
  <c r="D54" i="8"/>
  <c r="D53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M49" i="8"/>
  <c r="AL49" i="8"/>
  <c r="AJ49" i="8"/>
  <c r="AH49" i="8"/>
  <c r="AE49" i="8"/>
  <c r="AB49" i="8"/>
  <c r="BI41" i="8"/>
  <c r="BG41" i="8"/>
  <c r="BH41" i="8" s="1"/>
  <c r="BF41" i="8"/>
  <c r="BI34" i="8"/>
  <c r="BG34" i="8"/>
  <c r="BH34" i="8" s="1"/>
  <c r="BF34" i="8"/>
  <c r="BI33" i="8"/>
  <c r="BG33" i="8"/>
  <c r="BH33" i="8" s="1"/>
  <c r="BF33" i="8"/>
  <c r="BI32" i="8"/>
  <c r="BG32" i="8"/>
  <c r="BH32" i="8" s="1"/>
  <c r="BF32" i="8"/>
  <c r="BI31" i="8"/>
  <c r="BG31" i="8"/>
  <c r="BH31" i="8" s="1"/>
  <c r="BF31" i="8"/>
  <c r="BI30" i="8"/>
  <c r="BG30" i="8"/>
  <c r="BH30" i="8" s="1"/>
  <c r="BF30" i="8"/>
  <c r="BI29" i="8"/>
  <c r="BG29" i="8"/>
  <c r="BH29" i="8" s="1"/>
  <c r="BF29" i="8"/>
  <c r="BI28" i="8"/>
  <c r="BG28" i="8"/>
  <c r="BH28" i="8" s="1"/>
  <c r="BF28" i="8"/>
  <c r="BI27" i="8"/>
  <c r="BG27" i="8"/>
  <c r="BH27" i="8" s="1"/>
  <c r="BF27" i="8"/>
  <c r="BI26" i="8"/>
  <c r="BG26" i="8"/>
  <c r="BH26" i="8" s="1"/>
  <c r="BF26" i="8"/>
  <c r="BI25" i="8"/>
  <c r="BG25" i="8"/>
  <c r="BH25" i="8" s="1"/>
  <c r="BF25" i="8"/>
  <c r="BG24" i="8"/>
  <c r="BH24" i="8" s="1"/>
  <c r="BI23" i="8"/>
  <c r="BH23" i="8"/>
  <c r="BG23" i="8"/>
  <c r="BI22" i="8"/>
  <c r="BH22" i="8"/>
  <c r="BG22" i="8"/>
  <c r="BF22" i="8"/>
  <c r="AI22" i="8"/>
  <c r="BI21" i="8"/>
  <c r="BH21" i="8"/>
  <c r="BG21" i="8"/>
  <c r="BF21" i="8"/>
  <c r="BI20" i="8"/>
  <c r="BH20" i="8"/>
  <c r="BG20" i="8"/>
  <c r="BF20" i="8"/>
  <c r="BI19" i="8"/>
  <c r="BH19" i="8"/>
  <c r="BG19" i="8"/>
  <c r="BF19" i="8"/>
  <c r="BI18" i="8"/>
  <c r="BH18" i="8"/>
  <c r="BG18" i="8"/>
  <c r="BF18" i="8"/>
  <c r="BI17" i="8"/>
  <c r="BH17" i="8"/>
  <c r="BG17" i="8"/>
  <c r="BF17" i="8"/>
  <c r="BI16" i="8"/>
  <c r="BH16" i="8"/>
  <c r="BG16" i="8"/>
  <c r="BF16" i="8"/>
  <c r="AC16" i="8"/>
  <c r="T16" i="8"/>
  <c r="S16" i="8"/>
  <c r="Z16" i="8" s="1"/>
  <c r="BI15" i="8"/>
  <c r="BH15" i="8"/>
  <c r="BG15" i="8"/>
  <c r="BF15" i="8"/>
  <c r="BI14" i="8"/>
  <c r="BH14" i="8"/>
  <c r="BG14" i="8"/>
  <c r="BF14" i="8"/>
  <c r="B56" i="7"/>
  <c r="D56" i="7" s="1"/>
  <c r="D55" i="7"/>
  <c r="D54" i="7"/>
  <c r="D53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M49" i="7"/>
  <c r="AL49" i="7"/>
  <c r="AJ49" i="7"/>
  <c r="AH49" i="7"/>
  <c r="AE49" i="7"/>
  <c r="AB49" i="7"/>
  <c r="BI41" i="7"/>
  <c r="BG41" i="7"/>
  <c r="BH41" i="7" s="1"/>
  <c r="BF41" i="7"/>
  <c r="BI34" i="7"/>
  <c r="BG34" i="7"/>
  <c r="BH34" i="7" s="1"/>
  <c r="BF34" i="7"/>
  <c r="BI33" i="7"/>
  <c r="BG33" i="7"/>
  <c r="BH33" i="7" s="1"/>
  <c r="BF33" i="7"/>
  <c r="BI32" i="7"/>
  <c r="BG32" i="7"/>
  <c r="BH32" i="7" s="1"/>
  <c r="BF32" i="7"/>
  <c r="BI31" i="7"/>
  <c r="BG31" i="7"/>
  <c r="BH31" i="7" s="1"/>
  <c r="BF31" i="7"/>
  <c r="BI30" i="7"/>
  <c r="BG30" i="7"/>
  <c r="BH30" i="7" s="1"/>
  <c r="BF30" i="7"/>
  <c r="BI29" i="7"/>
  <c r="BG29" i="7"/>
  <c r="BH29" i="7" s="1"/>
  <c r="BF29" i="7"/>
  <c r="BI28" i="7"/>
  <c r="BG28" i="7"/>
  <c r="BH28" i="7" s="1"/>
  <c r="BF28" i="7"/>
  <c r="BI27" i="7"/>
  <c r="BG27" i="7"/>
  <c r="BH27" i="7" s="1"/>
  <c r="BF27" i="7"/>
  <c r="BI26" i="7"/>
  <c r="BG26" i="7"/>
  <c r="BH26" i="7" s="1"/>
  <c r="BF26" i="7"/>
  <c r="BI25" i="7"/>
  <c r="BG25" i="7"/>
  <c r="BH25" i="7" s="1"/>
  <c r="BF25" i="7"/>
  <c r="BH24" i="7"/>
  <c r="BG24" i="7"/>
  <c r="BI23" i="7"/>
  <c r="BG23" i="7"/>
  <c r="BH23" i="7" s="1"/>
  <c r="BI22" i="7"/>
  <c r="BH22" i="7"/>
  <c r="BG22" i="7"/>
  <c r="BF22" i="7"/>
  <c r="AI22" i="7"/>
  <c r="BI21" i="7"/>
  <c r="BG21" i="7"/>
  <c r="BH21" i="7" s="1"/>
  <c r="BF21" i="7"/>
  <c r="BI20" i="7"/>
  <c r="BG20" i="7"/>
  <c r="BH20" i="7" s="1"/>
  <c r="BF20" i="7"/>
  <c r="BI19" i="7"/>
  <c r="BG19" i="7"/>
  <c r="BH19" i="7" s="1"/>
  <c r="BF19" i="7"/>
  <c r="BI18" i="7"/>
  <c r="BG18" i="7"/>
  <c r="BH18" i="7" s="1"/>
  <c r="BF18" i="7"/>
  <c r="BI17" i="7"/>
  <c r="BG17" i="7"/>
  <c r="BH17" i="7" s="1"/>
  <c r="BF17" i="7"/>
  <c r="BI16" i="7"/>
  <c r="BG16" i="7"/>
  <c r="BH16" i="7" s="1"/>
  <c r="BF16" i="7"/>
  <c r="AC16" i="7"/>
  <c r="Z16" i="7"/>
  <c r="T16" i="7"/>
  <c r="S16" i="7"/>
  <c r="BI15" i="7"/>
  <c r="BG15" i="7"/>
  <c r="BH15" i="7" s="1"/>
  <c r="BF15" i="7"/>
  <c r="BI14" i="7"/>
  <c r="BG14" i="7"/>
  <c r="BH14" i="7" s="1"/>
  <c r="BF14" i="7"/>
  <c r="B56" i="6"/>
  <c r="D56" i="6" s="1"/>
  <c r="D55" i="6"/>
  <c r="D54" i="6"/>
  <c r="D53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M49" i="6"/>
  <c r="AL49" i="6"/>
  <c r="AJ49" i="6"/>
  <c r="AH49" i="6"/>
  <c r="AE49" i="6"/>
  <c r="AB49" i="6"/>
  <c r="BI41" i="6"/>
  <c r="BG41" i="6"/>
  <c r="BH41" i="6" s="1"/>
  <c r="BF41" i="6"/>
  <c r="BI34" i="6"/>
  <c r="BG34" i="6"/>
  <c r="BH34" i="6" s="1"/>
  <c r="BF34" i="6"/>
  <c r="BI33" i="6"/>
  <c r="BG33" i="6"/>
  <c r="BH33" i="6" s="1"/>
  <c r="BF33" i="6"/>
  <c r="BI32" i="6"/>
  <c r="BG32" i="6"/>
  <c r="BH32" i="6" s="1"/>
  <c r="BF32" i="6"/>
  <c r="BI31" i="6"/>
  <c r="BG31" i="6"/>
  <c r="BH31" i="6" s="1"/>
  <c r="BF31" i="6"/>
  <c r="BI30" i="6"/>
  <c r="BG30" i="6"/>
  <c r="BH30" i="6" s="1"/>
  <c r="BF30" i="6"/>
  <c r="BI29" i="6"/>
  <c r="BG29" i="6"/>
  <c r="BH29" i="6" s="1"/>
  <c r="BF29" i="6"/>
  <c r="BI28" i="6"/>
  <c r="BG28" i="6"/>
  <c r="BH28" i="6" s="1"/>
  <c r="BF28" i="6"/>
  <c r="BI27" i="6"/>
  <c r="BG27" i="6"/>
  <c r="BH27" i="6" s="1"/>
  <c r="BF27" i="6"/>
  <c r="BI26" i="6"/>
  <c r="BG26" i="6"/>
  <c r="BH26" i="6" s="1"/>
  <c r="BF26" i="6"/>
  <c r="BI25" i="6"/>
  <c r="BG25" i="6"/>
  <c r="BH25" i="6" s="1"/>
  <c r="BF25" i="6"/>
  <c r="BG24" i="6"/>
  <c r="BH24" i="6" s="1"/>
  <c r="BI23" i="6"/>
  <c r="BG23" i="6"/>
  <c r="BH23" i="6" s="1"/>
  <c r="BI22" i="6"/>
  <c r="BH22" i="6"/>
  <c r="BG22" i="6"/>
  <c r="BF22" i="6"/>
  <c r="AI22" i="6"/>
  <c r="BI21" i="6"/>
  <c r="BG21" i="6"/>
  <c r="BH21" i="6" s="1"/>
  <c r="BF21" i="6"/>
  <c r="BI20" i="6"/>
  <c r="BG20" i="6"/>
  <c r="BH20" i="6" s="1"/>
  <c r="BF20" i="6"/>
  <c r="BI19" i="6"/>
  <c r="BG19" i="6"/>
  <c r="BH19" i="6" s="1"/>
  <c r="BF19" i="6"/>
  <c r="BI18" i="6"/>
  <c r="BG18" i="6"/>
  <c r="BH18" i="6" s="1"/>
  <c r="BF18" i="6"/>
  <c r="BI17" i="6"/>
  <c r="BG17" i="6"/>
  <c r="BH17" i="6" s="1"/>
  <c r="BF17" i="6"/>
  <c r="BI16" i="6"/>
  <c r="BG16" i="6"/>
  <c r="BH16" i="6" s="1"/>
  <c r="BF16" i="6"/>
  <c r="AC16" i="6"/>
  <c r="T16" i="6"/>
  <c r="S16" i="6"/>
  <c r="Z16" i="6" s="1"/>
  <c r="BI15" i="6"/>
  <c r="BG15" i="6"/>
  <c r="BH15" i="6" s="1"/>
  <c r="BF15" i="6"/>
  <c r="BI14" i="6"/>
  <c r="BG14" i="6"/>
  <c r="BH14" i="6" s="1"/>
  <c r="BF14" i="6"/>
  <c r="B56" i="5"/>
  <c r="D56" i="5" s="1"/>
  <c r="D55" i="5"/>
  <c r="D54" i="5"/>
  <c r="D53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M49" i="5"/>
  <c r="AL49" i="5"/>
  <c r="AJ49" i="5"/>
  <c r="AH49" i="5"/>
  <c r="AE49" i="5"/>
  <c r="AB49" i="5"/>
  <c r="BI41" i="5"/>
  <c r="BG41" i="5"/>
  <c r="BH41" i="5" s="1"/>
  <c r="BF41" i="5"/>
  <c r="BI34" i="5"/>
  <c r="BG34" i="5"/>
  <c r="BH34" i="5" s="1"/>
  <c r="BF34" i="5"/>
  <c r="BI33" i="5"/>
  <c r="BG33" i="5"/>
  <c r="BH33" i="5" s="1"/>
  <c r="BF33" i="5"/>
  <c r="BI32" i="5"/>
  <c r="BG32" i="5"/>
  <c r="BH32" i="5" s="1"/>
  <c r="BF32" i="5"/>
  <c r="BI31" i="5"/>
  <c r="BG31" i="5"/>
  <c r="BH31" i="5" s="1"/>
  <c r="BF31" i="5"/>
  <c r="BI30" i="5"/>
  <c r="BG30" i="5"/>
  <c r="BH30" i="5" s="1"/>
  <c r="BF30" i="5"/>
  <c r="BI29" i="5"/>
  <c r="BG29" i="5"/>
  <c r="BH29" i="5" s="1"/>
  <c r="BF29" i="5"/>
  <c r="BI28" i="5"/>
  <c r="BG28" i="5"/>
  <c r="BH28" i="5" s="1"/>
  <c r="BF28" i="5"/>
  <c r="BI27" i="5"/>
  <c r="BG27" i="5"/>
  <c r="BH27" i="5" s="1"/>
  <c r="BF27" i="5"/>
  <c r="BI26" i="5"/>
  <c r="BG26" i="5"/>
  <c r="BH26" i="5" s="1"/>
  <c r="BF26" i="5"/>
  <c r="BI25" i="5"/>
  <c r="BG25" i="5"/>
  <c r="BH25" i="5" s="1"/>
  <c r="BF25" i="5"/>
  <c r="BH24" i="5"/>
  <c r="BG24" i="5"/>
  <c r="BI23" i="5"/>
  <c r="BG23" i="5"/>
  <c r="BH23" i="5" s="1"/>
  <c r="BI22" i="5"/>
  <c r="BH22" i="5"/>
  <c r="BG22" i="5"/>
  <c r="BF22" i="5"/>
  <c r="AI22" i="5"/>
  <c r="BI21" i="5"/>
  <c r="BG21" i="5"/>
  <c r="BH21" i="5" s="1"/>
  <c r="BF21" i="5"/>
  <c r="BI20" i="5"/>
  <c r="BG20" i="5"/>
  <c r="BH20" i="5" s="1"/>
  <c r="BF20" i="5"/>
  <c r="BI19" i="5"/>
  <c r="BG19" i="5"/>
  <c r="BH19" i="5" s="1"/>
  <c r="BF19" i="5"/>
  <c r="BI18" i="5"/>
  <c r="BG18" i="5"/>
  <c r="BH18" i="5" s="1"/>
  <c r="BF18" i="5"/>
  <c r="BI17" i="5"/>
  <c r="BG17" i="5"/>
  <c r="BH17" i="5" s="1"/>
  <c r="BF17" i="5"/>
  <c r="BI16" i="5"/>
  <c r="BG16" i="5"/>
  <c r="BH16" i="5" s="1"/>
  <c r="BF16" i="5"/>
  <c r="AC16" i="5"/>
  <c r="Z16" i="5"/>
  <c r="T16" i="5"/>
  <c r="S16" i="5"/>
  <c r="BI15" i="5"/>
  <c r="BG15" i="5"/>
  <c r="BH15" i="5" s="1"/>
  <c r="BF15" i="5"/>
  <c r="BI14" i="5"/>
  <c r="BG14" i="5"/>
  <c r="BH14" i="5" s="1"/>
  <c r="BF14" i="5"/>
  <c r="D56" i="4"/>
  <c r="B56" i="4"/>
  <c r="D55" i="4"/>
  <c r="D54" i="4"/>
  <c r="D53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M49" i="4"/>
  <c r="AL49" i="4"/>
  <c r="AJ49" i="4"/>
  <c r="AH49" i="4"/>
  <c r="AE49" i="4"/>
  <c r="AB49" i="4"/>
  <c r="BI41" i="4"/>
  <c r="BG41" i="4"/>
  <c r="BH41" i="4" s="1"/>
  <c r="BF41" i="4"/>
  <c r="BI34" i="4"/>
  <c r="BG34" i="4"/>
  <c r="BH34" i="4" s="1"/>
  <c r="BF34" i="4"/>
  <c r="BI33" i="4"/>
  <c r="BG33" i="4"/>
  <c r="BH33" i="4" s="1"/>
  <c r="BF33" i="4"/>
  <c r="BI32" i="4"/>
  <c r="BG32" i="4"/>
  <c r="BH32" i="4" s="1"/>
  <c r="BF32" i="4"/>
  <c r="BI31" i="4"/>
  <c r="BG31" i="4"/>
  <c r="BH31" i="4" s="1"/>
  <c r="BF31" i="4"/>
  <c r="BI30" i="4"/>
  <c r="BG30" i="4"/>
  <c r="BH30" i="4" s="1"/>
  <c r="BF30" i="4"/>
  <c r="BI29" i="4"/>
  <c r="BG29" i="4"/>
  <c r="BH29" i="4" s="1"/>
  <c r="BF29" i="4"/>
  <c r="BI28" i="4"/>
  <c r="BG28" i="4"/>
  <c r="BH28" i="4" s="1"/>
  <c r="BF28" i="4"/>
  <c r="BI27" i="4"/>
  <c r="BG27" i="4"/>
  <c r="BH27" i="4" s="1"/>
  <c r="BF27" i="4"/>
  <c r="BI26" i="4"/>
  <c r="BG26" i="4"/>
  <c r="BH26" i="4" s="1"/>
  <c r="BF26" i="4"/>
  <c r="BI25" i="4"/>
  <c r="BG25" i="4"/>
  <c r="BH25" i="4" s="1"/>
  <c r="BF25" i="4"/>
  <c r="BG24" i="4"/>
  <c r="BH24" i="4" s="1"/>
  <c r="BI23" i="4"/>
  <c r="BH23" i="4"/>
  <c r="BG23" i="4"/>
  <c r="BI22" i="4"/>
  <c r="BH22" i="4"/>
  <c r="BG22" i="4"/>
  <c r="BF22" i="4"/>
  <c r="AI22" i="4"/>
  <c r="BI21" i="4"/>
  <c r="BH21" i="4"/>
  <c r="BG21" i="4"/>
  <c r="BF21" i="4"/>
  <c r="BI20" i="4"/>
  <c r="BH20" i="4"/>
  <c r="BG20" i="4"/>
  <c r="BF20" i="4"/>
  <c r="BI19" i="4"/>
  <c r="BH19" i="4"/>
  <c r="BG19" i="4"/>
  <c r="BF19" i="4"/>
  <c r="BI18" i="4"/>
  <c r="BH18" i="4"/>
  <c r="BG18" i="4"/>
  <c r="BF18" i="4"/>
  <c r="BI17" i="4"/>
  <c r="BH17" i="4"/>
  <c r="BG17" i="4"/>
  <c r="BF17" i="4"/>
  <c r="BI16" i="4"/>
  <c r="BH16" i="4"/>
  <c r="BG16" i="4"/>
  <c r="BF16" i="4"/>
  <c r="AC16" i="4"/>
  <c r="T16" i="4"/>
  <c r="S16" i="4"/>
  <c r="Z16" i="4" s="1"/>
  <c r="BI15" i="4"/>
  <c r="BH15" i="4"/>
  <c r="BG15" i="4"/>
  <c r="BF15" i="4"/>
  <c r="BI14" i="4"/>
  <c r="BH14" i="4"/>
  <c r="BG14" i="4"/>
  <c r="BF14" i="4"/>
  <c r="D56" i="3"/>
  <c r="B56" i="3"/>
  <c r="D55" i="3"/>
  <c r="D54" i="3"/>
  <c r="D53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M49" i="3"/>
  <c r="AL49" i="3"/>
  <c r="AJ49" i="3"/>
  <c r="AH49" i="3"/>
  <c r="AE49" i="3"/>
  <c r="AB49" i="3"/>
  <c r="BI41" i="3"/>
  <c r="BG41" i="3"/>
  <c r="BH41" i="3" s="1"/>
  <c r="BF41" i="3"/>
  <c r="BI34" i="3"/>
  <c r="BG34" i="3"/>
  <c r="BH34" i="3" s="1"/>
  <c r="BF34" i="3"/>
  <c r="BI33" i="3"/>
  <c r="BG33" i="3"/>
  <c r="BH33" i="3" s="1"/>
  <c r="BF33" i="3"/>
  <c r="BI32" i="3"/>
  <c r="BG32" i="3"/>
  <c r="BH32" i="3" s="1"/>
  <c r="BF32" i="3"/>
  <c r="BI31" i="3"/>
  <c r="BG31" i="3"/>
  <c r="BH31" i="3" s="1"/>
  <c r="BF31" i="3"/>
  <c r="BI30" i="3"/>
  <c r="BG30" i="3"/>
  <c r="BH30" i="3" s="1"/>
  <c r="BF30" i="3"/>
  <c r="BI29" i="3"/>
  <c r="BG29" i="3"/>
  <c r="BH29" i="3" s="1"/>
  <c r="BF29" i="3"/>
  <c r="BI28" i="3"/>
  <c r="BG28" i="3"/>
  <c r="BH28" i="3" s="1"/>
  <c r="BF28" i="3"/>
  <c r="BI27" i="3"/>
  <c r="BG27" i="3"/>
  <c r="BH27" i="3" s="1"/>
  <c r="BF27" i="3"/>
  <c r="BI26" i="3"/>
  <c r="BG26" i="3"/>
  <c r="BH26" i="3" s="1"/>
  <c r="BF26" i="3"/>
  <c r="BI25" i="3"/>
  <c r="BG25" i="3"/>
  <c r="BH25" i="3" s="1"/>
  <c r="BF25" i="3"/>
  <c r="BG24" i="3"/>
  <c r="BH24" i="3" s="1"/>
  <c r="BI23" i="3"/>
  <c r="BH23" i="3"/>
  <c r="BG23" i="3"/>
  <c r="BI22" i="3"/>
  <c r="BH22" i="3"/>
  <c r="BG22" i="3"/>
  <c r="BF22" i="3"/>
  <c r="AI22" i="3"/>
  <c r="BI21" i="3"/>
  <c r="BH21" i="3"/>
  <c r="BG21" i="3"/>
  <c r="BF21" i="3"/>
  <c r="BI20" i="3"/>
  <c r="BH20" i="3"/>
  <c r="BG20" i="3"/>
  <c r="BF20" i="3"/>
  <c r="BI19" i="3"/>
  <c r="BH19" i="3"/>
  <c r="BG19" i="3"/>
  <c r="BF19" i="3"/>
  <c r="BI18" i="3"/>
  <c r="BH18" i="3"/>
  <c r="BG18" i="3"/>
  <c r="BF18" i="3"/>
  <c r="BI17" i="3"/>
  <c r="BH17" i="3"/>
  <c r="BG17" i="3"/>
  <c r="BF17" i="3"/>
  <c r="BI16" i="3"/>
  <c r="BH16" i="3"/>
  <c r="BG16" i="3"/>
  <c r="BF16" i="3"/>
  <c r="AC16" i="3"/>
  <c r="T16" i="3"/>
  <c r="S16" i="3"/>
  <c r="Z16" i="3" s="1"/>
  <c r="BI15" i="3"/>
  <c r="BH15" i="3"/>
  <c r="BG15" i="3"/>
  <c r="BF15" i="3"/>
  <c r="BI14" i="3"/>
  <c r="BH14" i="3"/>
  <c r="BG14" i="3"/>
  <c r="BF14" i="3"/>
  <c r="D56" i="2"/>
  <c r="B56" i="2"/>
  <c r="D55" i="2"/>
  <c r="D54" i="2"/>
  <c r="D53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M49" i="2"/>
  <c r="AL49" i="2"/>
  <c r="AJ49" i="2"/>
  <c r="AH49" i="2"/>
  <c r="AE49" i="2"/>
  <c r="AB49" i="2"/>
  <c r="BI41" i="2"/>
  <c r="BG41" i="2"/>
  <c r="BH41" i="2" s="1"/>
  <c r="BF41" i="2"/>
  <c r="BI34" i="2"/>
  <c r="BG34" i="2"/>
  <c r="BH34" i="2" s="1"/>
  <c r="BF34" i="2"/>
  <c r="BI33" i="2"/>
  <c r="BG33" i="2"/>
  <c r="BH33" i="2" s="1"/>
  <c r="BF33" i="2"/>
  <c r="BI32" i="2"/>
  <c r="BG32" i="2"/>
  <c r="BH32" i="2" s="1"/>
  <c r="BF32" i="2"/>
  <c r="BI31" i="2"/>
  <c r="BG31" i="2"/>
  <c r="BH31" i="2" s="1"/>
  <c r="BF31" i="2"/>
  <c r="BI30" i="2"/>
  <c r="BG30" i="2"/>
  <c r="BH30" i="2" s="1"/>
  <c r="BF30" i="2"/>
  <c r="BI29" i="2"/>
  <c r="BG29" i="2"/>
  <c r="BH29" i="2" s="1"/>
  <c r="BF29" i="2"/>
  <c r="BI28" i="2"/>
  <c r="BG28" i="2"/>
  <c r="BH28" i="2" s="1"/>
  <c r="BF28" i="2"/>
  <c r="BI27" i="2"/>
  <c r="BG27" i="2"/>
  <c r="BH27" i="2" s="1"/>
  <c r="BF27" i="2"/>
  <c r="BI26" i="2"/>
  <c r="BG26" i="2"/>
  <c r="BH26" i="2" s="1"/>
  <c r="BF26" i="2"/>
  <c r="BI25" i="2"/>
  <c r="BG25" i="2"/>
  <c r="BH25" i="2" s="1"/>
  <c r="BF25" i="2"/>
  <c r="BG24" i="2"/>
  <c r="BH24" i="2" s="1"/>
  <c r="BI23" i="2"/>
  <c r="BH23" i="2"/>
  <c r="BG23" i="2"/>
  <c r="BI22" i="2"/>
  <c r="BH22" i="2"/>
  <c r="BG22" i="2"/>
  <c r="BF22" i="2"/>
  <c r="AI22" i="2"/>
  <c r="BI21" i="2"/>
  <c r="BH21" i="2"/>
  <c r="BG21" i="2"/>
  <c r="BF21" i="2"/>
  <c r="BI20" i="2"/>
  <c r="BH20" i="2"/>
  <c r="BG20" i="2"/>
  <c r="BF20" i="2"/>
  <c r="BI19" i="2"/>
  <c r="BH19" i="2"/>
  <c r="BG19" i="2"/>
  <c r="BF19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AC16" i="2"/>
  <c r="T16" i="2"/>
  <c r="S16" i="2"/>
  <c r="Z16" i="2" s="1"/>
  <c r="BI15" i="2"/>
  <c r="BH15" i="2"/>
  <c r="BG15" i="2"/>
  <c r="BF15" i="2"/>
  <c r="BI14" i="2"/>
  <c r="BH14" i="2"/>
  <c r="BG14" i="2"/>
  <c r="BF14" i="2"/>
  <c r="D55" i="1" l="1"/>
  <c r="D54" i="1"/>
  <c r="D53" i="1"/>
  <c r="B56" i="1"/>
  <c r="D56" i="1" l="1"/>
  <c r="AE49" i="1"/>
  <c r="AJ49" i="1"/>
  <c r="BA49" i="1"/>
  <c r="AV49" i="1"/>
  <c r="AB49" i="1" l="1"/>
  <c r="BB49" i="1"/>
  <c r="AL49" i="1"/>
  <c r="AM49" i="1"/>
  <c r="AQ49" i="1"/>
  <c r="AS49" i="1"/>
  <c r="AT49" i="1"/>
  <c r="BD49" i="1"/>
  <c r="BG24" i="1"/>
  <c r="BH24" i="1" s="1"/>
  <c r="BG23" i="1"/>
  <c r="BH23" i="1" s="1"/>
  <c r="BI23" i="1"/>
  <c r="BI41" i="1" l="1"/>
  <c r="BI34" i="1"/>
  <c r="BI33" i="1"/>
  <c r="BI32" i="1"/>
  <c r="BI31" i="1"/>
  <c r="BG31" i="1"/>
  <c r="BF31" i="1"/>
  <c r="BI30" i="1"/>
  <c r="BI29" i="1"/>
  <c r="BI28" i="1"/>
  <c r="BI27" i="1"/>
  <c r="BI26" i="1"/>
  <c r="BI25" i="1"/>
  <c r="BG25" i="1"/>
  <c r="BH25" i="1" s="1"/>
  <c r="BF25" i="1"/>
  <c r="BI22" i="1"/>
  <c r="AI22" i="1"/>
  <c r="BI21" i="1"/>
  <c r="BI20" i="1"/>
  <c r="BI19" i="1"/>
  <c r="BI18" i="1"/>
  <c r="BI17" i="1"/>
  <c r="BI16" i="1"/>
  <c r="AZ49" i="1"/>
  <c r="AY49" i="1"/>
  <c r="AW49" i="1"/>
  <c r="AR49" i="1"/>
  <c r="AC16" i="1"/>
  <c r="T16" i="1"/>
  <c r="S16" i="1"/>
  <c r="Z16" i="1" s="1"/>
  <c r="BI15" i="1"/>
  <c r="AH49" i="1"/>
  <c r="BI14" i="1"/>
  <c r="BG14" i="1"/>
  <c r="BH14" i="1" s="1"/>
  <c r="BF14" i="1"/>
  <c r="AX49" i="1"/>
  <c r="BG20" i="1" l="1"/>
  <c r="BG41" i="1"/>
  <c r="BF16" i="1"/>
  <c r="BF21" i="1"/>
  <c r="BG29" i="1"/>
  <c r="BF34" i="1"/>
  <c r="BG17" i="1"/>
  <c r="BF28" i="1"/>
  <c r="BF33" i="1"/>
  <c r="BH31" i="1"/>
  <c r="BF15" i="1"/>
  <c r="BG15" i="1"/>
  <c r="BG30" i="1"/>
  <c r="BF30" i="1"/>
  <c r="BF18" i="1"/>
  <c r="BG18" i="1"/>
  <c r="BF26" i="1"/>
  <c r="BG26" i="1"/>
  <c r="BG27" i="1"/>
  <c r="BF27" i="1"/>
  <c r="BG32" i="1"/>
  <c r="BF32" i="1"/>
  <c r="BG34" i="1"/>
  <c r="BF29" i="1"/>
  <c r="AU49" i="1"/>
  <c r="BC49" i="1"/>
  <c r="BF20" i="1" l="1"/>
  <c r="BG21" i="1"/>
  <c r="BH21" i="1" s="1"/>
  <c r="BG28" i="1"/>
  <c r="BH28" i="1" s="1"/>
  <c r="BF41" i="1"/>
  <c r="BG19" i="1"/>
  <c r="BF19" i="1"/>
  <c r="BG33" i="1"/>
  <c r="BH33" i="1" s="1"/>
  <c r="BH15" i="1"/>
  <c r="BG16" i="1"/>
  <c r="BH16" i="1" s="1"/>
  <c r="BF17" i="1"/>
  <c r="BH32" i="1"/>
  <c r="BH34" i="1"/>
  <c r="BH27" i="1"/>
  <c r="BH29" i="1"/>
  <c r="BH30" i="1"/>
  <c r="BH26" i="1"/>
  <c r="BH18" i="1"/>
  <c r="BH20" i="1"/>
  <c r="BF22" i="1"/>
  <c r="BG22" i="1"/>
  <c r="BH41" i="1" l="1"/>
  <c r="BH19" i="1"/>
  <c r="BH22" i="1"/>
  <c r="BH17" i="1"/>
</calcChain>
</file>

<file path=xl/sharedStrings.xml><?xml version="1.0" encoding="utf-8"?>
<sst xmlns="http://schemas.openxmlformats.org/spreadsheetml/2006/main" count="2387" uniqueCount="82">
  <si>
    <t>Nr.crt.</t>
  </si>
  <si>
    <t>Funcţia publică</t>
  </si>
  <si>
    <t>Clasa</t>
  </si>
  <si>
    <t>Grad /Gradul profesional</t>
  </si>
  <si>
    <t>Treapta de salarizare</t>
  </si>
  <si>
    <t>Clasa de salarizare</t>
  </si>
  <si>
    <t>Nivelul studiilor</t>
  </si>
  <si>
    <t>Gradaţia</t>
  </si>
  <si>
    <t>Funcţia contractuală</t>
  </si>
  <si>
    <t>Treaptă profesională</t>
  </si>
  <si>
    <t>SALARIU DE BAZĂ normal</t>
  </si>
  <si>
    <t>SALARIU DE BAZĂ</t>
  </si>
  <si>
    <t>Spor pentru condiţii vătămătoare normal</t>
  </si>
  <si>
    <t>Spor pentru condiţii vătămătoare</t>
  </si>
  <si>
    <t>TOTAL SALARIU</t>
  </si>
  <si>
    <t>Gradaţie</t>
  </si>
  <si>
    <t xml:space="preserve">Salariul de
incadrare </t>
  </si>
  <si>
    <t>Indemn.cond.</t>
  </si>
  <si>
    <t>Spor vechime</t>
  </si>
  <si>
    <t xml:space="preserve">Alte sporuri (Dr., CFP, Audit) </t>
  </si>
  <si>
    <t>SALARIU de BAZA</t>
  </si>
  <si>
    <t>SALARIU de BAZA maj.cu 10%</t>
  </si>
  <si>
    <t>Modificari gradatii</t>
  </si>
  <si>
    <t>STIMULENT</t>
  </si>
  <si>
    <t>TOTAL SALARIU BAZA cu stimulente</t>
  </si>
  <si>
    <t>STIMULENT maj.cu 10%</t>
  </si>
  <si>
    <t xml:space="preserve">TOTAL SALARIU BAZA cu stimulente </t>
  </si>
  <si>
    <t xml:space="preserve">Spor condiţii muncă </t>
  </si>
  <si>
    <t>TOTAL VENIT BRUT</t>
  </si>
  <si>
    <t>de conducere</t>
  </si>
  <si>
    <t>de execuţie / nivel de salarizare</t>
  </si>
  <si>
    <t>de execuţie</t>
  </si>
  <si>
    <t>Directia</t>
  </si>
  <si>
    <t>Nivel
studii</t>
  </si>
  <si>
    <t>Functia publica</t>
  </si>
  <si>
    <t>Ciasa</t>
  </si>
  <si>
    <t>Tr.sal.</t>
  </si>
  <si>
    <t xml:space="preserve"> %</t>
  </si>
  <si>
    <t>cuantum iunie 2010</t>
  </si>
  <si>
    <t xml:space="preserve">cuantum </t>
  </si>
  <si>
    <t>vătămătoare</t>
  </si>
  <si>
    <t>vătămătoare maj.cu 10%</t>
  </si>
  <si>
    <t>periculoase</t>
  </si>
  <si>
    <t>periculoase maj.cu 10%</t>
  </si>
  <si>
    <t>S</t>
  </si>
  <si>
    <t>I</t>
  </si>
  <si>
    <t>II</t>
  </si>
  <si>
    <t>superior</t>
  </si>
  <si>
    <t>Audit Public Intern</t>
  </si>
  <si>
    <t>auditor superior</t>
  </si>
  <si>
    <t>consilier</t>
  </si>
  <si>
    <t>Şef serviciu</t>
  </si>
  <si>
    <t>Ocupate</t>
  </si>
  <si>
    <t>Vacante</t>
  </si>
  <si>
    <t>TOTAL</t>
  </si>
  <si>
    <t>cuantum</t>
  </si>
  <si>
    <t>Director Executiv</t>
  </si>
  <si>
    <t>Consilier</t>
  </si>
  <si>
    <t>principal</t>
  </si>
  <si>
    <t>ref.spec.</t>
  </si>
  <si>
    <t>SSD</t>
  </si>
  <si>
    <t>referent</t>
  </si>
  <si>
    <t>III</t>
  </si>
  <si>
    <t>M</t>
  </si>
  <si>
    <t>Șef serviciu</t>
  </si>
  <si>
    <t>ȘOFER</t>
  </si>
  <si>
    <t xml:space="preserve">Consilier                                 </t>
  </si>
  <si>
    <t>DIRECTOR EXECUTIV,</t>
  </si>
  <si>
    <t>EC.DOREL ŞTEOMLEGA</t>
  </si>
  <si>
    <t>EC.ŞTEFANIA COSTESCU</t>
  </si>
  <si>
    <t>COMP.B.F.A.R.U.,</t>
  </si>
  <si>
    <t>IANUANRIE 2017</t>
  </si>
  <si>
    <t>FEBRUARIE 2017</t>
  </si>
  <si>
    <t>MARTIE 2017</t>
  </si>
  <si>
    <t>APRILIE 2017</t>
  </si>
  <si>
    <t>MAI 2017</t>
  </si>
  <si>
    <t>IUNIE 2017</t>
  </si>
  <si>
    <t>IULIE 2017</t>
  </si>
  <si>
    <t>septembrie 2017</t>
  </si>
  <si>
    <t>octombrie 2017</t>
  </si>
  <si>
    <t>noiembrie 2017</t>
  </si>
  <si>
    <t>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</si>
</sst>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  <charset val="238"/>
    </font>
    <font>
      <b/>
      <sz val="8"/>
      <name val="Arial"/>
      <family val="2"/>
    </font>
    <font>
      <b/>
      <i/>
      <u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vertical="center" textRotation="90"/>
    </xf>
    <xf numFmtId="0" fontId="3" fillId="0" borderId="6" xfId="0" applyFont="1" applyFill="1" applyBorder="1" applyAlignment="1">
      <alignment horizontal="left" vertical="center" textRotation="90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4" fillId="0" borderId="2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/>
    <xf numFmtId="0" fontId="3" fillId="0" borderId="9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3" xfId="0" applyNumberFormat="1" applyFont="1" applyFill="1" applyBorder="1"/>
    <xf numFmtId="1" fontId="3" fillId="0" borderId="4" xfId="0" applyNumberFormat="1" applyFont="1" applyFill="1" applyBorder="1"/>
    <xf numFmtId="1" fontId="2" fillId="0" borderId="1" xfId="0" applyNumberFormat="1" applyFont="1" applyFill="1" applyBorder="1"/>
    <xf numFmtId="1" fontId="3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/>
    <xf numFmtId="1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0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/>
    <xf numFmtId="0" fontId="4" fillId="0" borderId="1" xfId="0" applyFont="1" applyFill="1" applyBorder="1" applyAlignment="1"/>
    <xf numFmtId="0" fontId="3" fillId="0" borderId="9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2" xfId="0" applyFont="1" applyFill="1" applyBorder="1" applyAlignment="1"/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1" fontId="2" fillId="2" borderId="1" xfId="0" applyNumberFormat="1" applyFont="1" applyFill="1" applyBorder="1"/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3" fontId="3" fillId="0" borderId="2" xfId="0" applyNumberFormat="1" applyFont="1" applyFill="1" applyBorder="1"/>
    <xf numFmtId="1" fontId="3" fillId="0" borderId="2" xfId="0" applyNumberFormat="1" applyFont="1" applyFill="1" applyBorder="1"/>
    <xf numFmtId="3" fontId="2" fillId="0" borderId="2" xfId="0" applyNumberFormat="1" applyFont="1" applyFill="1" applyBorder="1"/>
    <xf numFmtId="1" fontId="2" fillId="2" borderId="2" xfId="0" applyNumberFormat="1" applyFont="1" applyFill="1" applyBorder="1"/>
    <xf numFmtId="1" fontId="2" fillId="0" borderId="2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/>
    <xf numFmtId="1" fontId="4" fillId="0" borderId="1" xfId="0" applyNumberFormat="1" applyFont="1" applyFill="1" applyBorder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wrapText="1"/>
    </xf>
    <xf numFmtId="1" fontId="2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7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6" fillId="4" borderId="1" xfId="0" applyFont="1" applyFill="1" applyBorder="1"/>
    <xf numFmtId="3" fontId="7" fillId="4" borderId="0" xfId="0" applyNumberFormat="1" applyFont="1" applyFill="1" applyBorder="1"/>
    <xf numFmtId="0" fontId="7" fillId="4" borderId="0" xfId="0" applyFont="1" applyFill="1" applyBorder="1"/>
    <xf numFmtId="3" fontId="6" fillId="4" borderId="0" xfId="0" applyNumberFormat="1" applyFont="1" applyFill="1" applyBorder="1"/>
    <xf numFmtId="3" fontId="8" fillId="4" borderId="1" xfId="0" applyNumberFormat="1" applyFont="1" applyFill="1" applyBorder="1"/>
    <xf numFmtId="1" fontId="7" fillId="4" borderId="1" xfId="0" applyNumberFormat="1" applyFont="1" applyFill="1" applyBorder="1"/>
    <xf numFmtId="1" fontId="3" fillId="4" borderId="1" xfId="0" applyNumberFormat="1" applyFont="1" applyFill="1" applyBorder="1"/>
    <xf numFmtId="1" fontId="3" fillId="4" borderId="3" xfId="0" applyNumberFormat="1" applyFont="1" applyFill="1" applyBorder="1"/>
    <xf numFmtId="1" fontId="7" fillId="4" borderId="0" xfId="0" applyNumberFormat="1" applyFont="1" applyFill="1" applyBorder="1"/>
    <xf numFmtId="3" fontId="7" fillId="4" borderId="1" xfId="0" applyNumberFormat="1" applyFont="1" applyFill="1" applyBorder="1"/>
    <xf numFmtId="3" fontId="2" fillId="4" borderId="1" xfId="0" applyNumberFormat="1" applyFont="1" applyFill="1" applyBorder="1"/>
    <xf numFmtId="1" fontId="2" fillId="4" borderId="1" xfId="0" applyNumberFormat="1" applyFont="1" applyFill="1" applyBorder="1"/>
    <xf numFmtId="1" fontId="6" fillId="4" borderId="1" xfId="0" applyNumberFormat="1" applyFont="1" applyFill="1" applyBorder="1"/>
    <xf numFmtId="1" fontId="3" fillId="4" borderId="0" xfId="0" applyNumberFormat="1" applyFont="1" applyFill="1" applyBorder="1"/>
    <xf numFmtId="3" fontId="3" fillId="4" borderId="0" xfId="0" applyNumberFormat="1" applyFont="1" applyFill="1" applyBorder="1"/>
    <xf numFmtId="1" fontId="4" fillId="3" borderId="1" xfId="0" applyNumberFormat="1" applyFont="1" applyFill="1" applyBorder="1"/>
    <xf numFmtId="1" fontId="4" fillId="5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" fontId="9" fillId="6" borderId="0" xfId="0" applyNumberFormat="1" applyFont="1" applyFill="1" applyBorder="1"/>
    <xf numFmtId="0" fontId="9" fillId="6" borderId="0" xfId="0" applyFont="1" applyFill="1" applyBorder="1"/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Border="1"/>
    <xf numFmtId="0" fontId="0" fillId="0" borderId="0" xfId="0" applyFont="1" applyFill="1" applyBorder="1"/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0" xfId="0" applyFont="1" applyFill="1" applyBorder="1"/>
    <xf numFmtId="3" fontId="2" fillId="4" borderId="0" xfId="0" applyNumberFormat="1" applyFont="1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textRotation="90" wrapText="1"/>
    </xf>
    <xf numFmtId="0" fontId="3" fillId="0" borderId="9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textRotation="90"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9" xfId="0" applyFont="1" applyFill="1" applyBorder="1" applyAlignment="1">
      <alignment horizontal="center" textRotation="90" wrapText="1"/>
    </xf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textRotation="90" wrapText="1"/>
    </xf>
    <xf numFmtId="0" fontId="0" fillId="0" borderId="9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vertical="center" textRotation="90"/>
    </xf>
    <xf numFmtId="0" fontId="0" fillId="0" borderId="2" xfId="0" applyFont="1" applyFill="1" applyBorder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5" fillId="0" borderId="1" xfId="0" applyFont="1" applyBorder="1" applyAlignment="1"/>
    <xf numFmtId="0" fontId="3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5" fillId="0" borderId="10" xfId="0" applyFont="1" applyFill="1" applyBorder="1" applyAlignment="1">
      <alignment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vertical="center" textRotation="90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" fontId="2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zoomScale="110" zoomScaleNormal="110" workbookViewId="0">
      <pane ySplit="8" topLeftCell="A15" activePane="bottomLeft" state="frozen"/>
      <selection pane="bottomLeft" sqref="A1:XFD1048576"/>
    </sheetView>
  </sheetViews>
  <sheetFormatPr defaultRowHeight="12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8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71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8"/>
      <c r="C4" s="8"/>
      <c r="D4" s="8"/>
      <c r="F4" s="8"/>
      <c r="H4" s="8"/>
      <c r="I4" s="8"/>
      <c r="J4" s="8"/>
      <c r="K4" s="8"/>
      <c r="L4" s="8"/>
      <c r="M4" s="8"/>
      <c r="N4" s="8"/>
      <c r="O4" s="8"/>
      <c r="R4" s="4"/>
      <c r="S4" s="8"/>
      <c r="T4" s="8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9" t="s">
        <v>38</v>
      </c>
      <c r="AF8" s="19" t="s">
        <v>39</v>
      </c>
      <c r="AG8" s="18" t="s">
        <v>37</v>
      </c>
      <c r="AH8" s="19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21"/>
      <c r="AV8" s="22" t="s">
        <v>40</v>
      </c>
      <c r="AW8" s="21"/>
      <c r="AX8" s="21"/>
      <c r="AY8" s="23"/>
      <c r="AZ8" s="21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26"/>
      <c r="E9" s="65"/>
      <c r="F9" s="27"/>
      <c r="G9" s="66"/>
      <c r="H9" s="28"/>
      <c r="I9" s="27"/>
      <c r="J9" s="12"/>
      <c r="K9" s="12"/>
      <c r="L9" s="29"/>
      <c r="M9" s="29"/>
      <c r="N9" s="29"/>
      <c r="O9" s="27"/>
      <c r="P9" s="67"/>
      <c r="Q9" s="67"/>
      <c r="R9" s="68"/>
      <c r="S9" s="68"/>
      <c r="T9" s="69"/>
      <c r="U9" s="13"/>
      <c r="V9" s="14"/>
      <c r="W9" s="15"/>
      <c r="X9" s="16"/>
      <c r="Y9" s="17"/>
      <c r="Z9" s="69"/>
      <c r="AA9" s="70"/>
      <c r="AB9" s="70"/>
      <c r="AC9" s="70"/>
      <c r="AD9" s="18"/>
      <c r="AE9" s="19"/>
      <c r="AF9" s="19"/>
      <c r="AG9" s="18"/>
      <c r="AH9" s="19"/>
      <c r="AI9" s="71"/>
      <c r="AJ9" s="153"/>
      <c r="AK9" s="72"/>
      <c r="AL9" s="73"/>
      <c r="AM9" s="73"/>
      <c r="AN9" s="66"/>
      <c r="AO9" s="74"/>
      <c r="AP9" s="66"/>
      <c r="AQ9" s="75"/>
      <c r="AR9" s="23"/>
      <c r="AS9" s="75"/>
      <c r="AT9" s="76"/>
      <c r="AU9" s="21"/>
      <c r="AV9" s="22"/>
      <c r="AW9" s="21"/>
      <c r="AX9" s="21"/>
      <c r="AY9" s="23"/>
      <c r="AZ9" s="21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24">
        <v>1</v>
      </c>
      <c r="B10" s="11" t="s">
        <v>56</v>
      </c>
      <c r="C10" s="11"/>
      <c r="D10" s="26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29"/>
      <c r="M10" s="29"/>
      <c r="N10" s="29"/>
      <c r="O10" s="27"/>
      <c r="P10" s="67"/>
      <c r="Q10" s="67"/>
      <c r="R10" s="68"/>
      <c r="S10" s="68"/>
      <c r="T10" s="69"/>
      <c r="U10" s="13"/>
      <c r="V10" s="14"/>
      <c r="W10" s="15"/>
      <c r="X10" s="16"/>
      <c r="Y10" s="17"/>
      <c r="Z10" s="69"/>
      <c r="AA10" s="70"/>
      <c r="AB10" s="70">
        <v>1920</v>
      </c>
      <c r="AC10" s="70"/>
      <c r="AD10" s="18">
        <v>50</v>
      </c>
      <c r="AE10" s="9">
        <v>960</v>
      </c>
      <c r="AF10" s="19"/>
      <c r="AG10" s="18"/>
      <c r="AH10" s="9">
        <v>720</v>
      </c>
      <c r="AI10" s="71"/>
      <c r="AJ10" s="153">
        <v>288</v>
      </c>
      <c r="AK10" s="72"/>
      <c r="AL10" s="97">
        <v>3888</v>
      </c>
      <c r="AM10" s="97">
        <v>4277</v>
      </c>
      <c r="AN10" s="66"/>
      <c r="AO10" s="74"/>
      <c r="AP10" s="66"/>
      <c r="AQ10" s="98">
        <v>279</v>
      </c>
      <c r="AR10" s="99"/>
      <c r="AS10" s="98">
        <v>307</v>
      </c>
      <c r="AT10" s="100">
        <v>4584</v>
      </c>
      <c r="AU10" s="21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26"/>
      <c r="E11" s="65"/>
      <c r="F11" s="27"/>
      <c r="G11" s="66"/>
      <c r="H11" s="28"/>
      <c r="I11" s="105"/>
      <c r="J11" s="12"/>
      <c r="K11" s="12"/>
      <c r="L11" s="29"/>
      <c r="M11" s="29"/>
      <c r="N11" s="29"/>
      <c r="O11" s="27"/>
      <c r="P11" s="67"/>
      <c r="Q11" s="67"/>
      <c r="R11" s="68"/>
      <c r="S11" s="68"/>
      <c r="T11" s="69"/>
      <c r="U11" s="13"/>
      <c r="V11" s="14"/>
      <c r="W11" s="15"/>
      <c r="X11" s="16"/>
      <c r="Y11" s="17"/>
      <c r="Z11" s="69"/>
      <c r="AA11" s="70"/>
      <c r="AB11" s="70"/>
      <c r="AC11" s="70"/>
      <c r="AD11" s="18"/>
      <c r="AE11" s="19"/>
      <c r="AF11" s="19"/>
      <c r="AG11" s="18"/>
      <c r="AH11" s="19"/>
      <c r="AI11" s="71"/>
      <c r="AJ11" s="153"/>
      <c r="AK11" s="72"/>
      <c r="AL11" s="73"/>
      <c r="AM11" s="73"/>
      <c r="AN11" s="66"/>
      <c r="AO11" s="74"/>
      <c r="AP11" s="66"/>
      <c r="AQ11" s="75"/>
      <c r="AR11" s="23"/>
      <c r="AS11" s="75"/>
      <c r="AT11" s="76"/>
      <c r="AU11" s="21"/>
      <c r="AV11" s="22"/>
      <c r="AW11" s="21"/>
      <c r="AX11" s="21"/>
      <c r="AY11" s="23"/>
      <c r="AZ11" s="21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24">
        <v>2</v>
      </c>
      <c r="B12" s="11"/>
      <c r="C12" s="11" t="s">
        <v>57</v>
      </c>
      <c r="D12" s="26" t="s">
        <v>45</v>
      </c>
      <c r="E12" s="30" t="s">
        <v>47</v>
      </c>
      <c r="F12" s="27"/>
      <c r="G12" s="96">
        <v>59</v>
      </c>
      <c r="H12" s="39" t="s">
        <v>44</v>
      </c>
      <c r="I12" s="104">
        <v>5</v>
      </c>
      <c r="J12" s="12"/>
      <c r="K12" s="12"/>
      <c r="L12" s="29"/>
      <c r="M12" s="29"/>
      <c r="N12" s="29"/>
      <c r="O12" s="27"/>
      <c r="P12" s="67"/>
      <c r="Q12" s="67"/>
      <c r="R12" s="68"/>
      <c r="S12" s="68"/>
      <c r="T12" s="69"/>
      <c r="U12" s="13"/>
      <c r="V12" s="14"/>
      <c r="W12" s="15"/>
      <c r="X12" s="16"/>
      <c r="Y12" s="17"/>
      <c r="Z12" s="69"/>
      <c r="AA12" s="70"/>
      <c r="AB12" s="70">
        <v>1920</v>
      </c>
      <c r="AC12" s="70"/>
      <c r="AD12" s="18"/>
      <c r="AE12" s="19"/>
      <c r="AF12" s="19"/>
      <c r="AG12" s="18"/>
      <c r="AH12" s="9">
        <v>480</v>
      </c>
      <c r="AI12" s="71"/>
      <c r="AJ12" s="153"/>
      <c r="AK12" s="72"/>
      <c r="AL12" s="97">
        <v>2400</v>
      </c>
      <c r="AM12" s="97">
        <v>2640</v>
      </c>
      <c r="AN12" s="66"/>
      <c r="AO12" s="74"/>
      <c r="AP12" s="66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24">
        <v>3</v>
      </c>
      <c r="B13" s="11"/>
      <c r="C13" s="11" t="s">
        <v>57</v>
      </c>
      <c r="D13" s="26"/>
      <c r="E13" s="30" t="s">
        <v>47</v>
      </c>
      <c r="F13" s="27"/>
      <c r="G13" s="96">
        <v>58</v>
      </c>
      <c r="H13" s="39" t="s">
        <v>44</v>
      </c>
      <c r="I13" s="104">
        <v>4</v>
      </c>
      <c r="J13" s="12"/>
      <c r="K13" s="12"/>
      <c r="L13" s="29"/>
      <c r="M13" s="29"/>
      <c r="N13" s="29"/>
      <c r="O13" s="27"/>
      <c r="P13" s="67"/>
      <c r="Q13" s="67"/>
      <c r="R13" s="68"/>
      <c r="S13" s="68"/>
      <c r="T13" s="69"/>
      <c r="U13" s="13"/>
      <c r="V13" s="14"/>
      <c r="W13" s="15"/>
      <c r="X13" s="16"/>
      <c r="Y13" s="17"/>
      <c r="Z13" s="69"/>
      <c r="AA13" s="70"/>
      <c r="AB13" s="70">
        <v>1920</v>
      </c>
      <c r="AC13" s="70"/>
      <c r="AD13" s="18"/>
      <c r="AE13" s="19"/>
      <c r="AF13" s="19"/>
      <c r="AG13" s="18"/>
      <c r="AH13" s="9">
        <v>384</v>
      </c>
      <c r="AI13" s="71"/>
      <c r="AJ13" s="153"/>
      <c r="AK13" s="72"/>
      <c r="AL13" s="97">
        <v>2304</v>
      </c>
      <c r="AM13" s="97">
        <v>2534</v>
      </c>
      <c r="AN13" s="66"/>
      <c r="AO13" s="74"/>
      <c r="AP13" s="66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x14ac:dyDescent="0.2">
      <c r="A14" s="150"/>
      <c r="B14" s="26"/>
      <c r="E14" s="38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26" t="s">
        <v>51</v>
      </c>
      <c r="D15" s="30" t="s">
        <v>45</v>
      </c>
      <c r="E15" s="38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x14ac:dyDescent="0.2">
      <c r="A25" s="150"/>
      <c r="E25" s="38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x14ac:dyDescent="0.2">
      <c r="A26" s="38">
        <v>14</v>
      </c>
      <c r="B26" s="26" t="s">
        <v>51</v>
      </c>
      <c r="D26" s="30" t="s">
        <v>45</v>
      </c>
      <c r="E26" s="38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x14ac:dyDescent="0.2">
      <c r="A27" s="38">
        <v>15</v>
      </c>
      <c r="C27" s="39" t="s">
        <v>57</v>
      </c>
      <c r="D27" s="30" t="s">
        <v>45</v>
      </c>
      <c r="E27" s="38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x14ac:dyDescent="0.2">
      <c r="A28" s="38">
        <v>16</v>
      </c>
      <c r="C28" s="39" t="s">
        <v>57</v>
      </c>
      <c r="D28" s="30" t="s">
        <v>45</v>
      </c>
      <c r="E28" s="38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x14ac:dyDescent="0.2">
      <c r="A29" s="38">
        <v>17</v>
      </c>
      <c r="C29" s="39" t="s">
        <v>57</v>
      </c>
      <c r="D29" s="30" t="s">
        <v>45</v>
      </c>
      <c r="E29" s="38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x14ac:dyDescent="0.2">
      <c r="A31" s="38">
        <v>19</v>
      </c>
      <c r="C31" s="39" t="s">
        <v>57</v>
      </c>
      <c r="D31" s="30" t="s">
        <v>45</v>
      </c>
      <c r="E31" s="38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x14ac:dyDescent="0.2">
      <c r="A33" s="38">
        <v>21</v>
      </c>
      <c r="C33" s="39" t="s">
        <v>61</v>
      </c>
      <c r="D33" s="30" t="s">
        <v>62</v>
      </c>
      <c r="E33" s="38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x14ac:dyDescent="0.2">
      <c r="A34" s="150"/>
      <c r="C34" s="39"/>
      <c r="E34" s="38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x14ac:dyDescent="0.2">
      <c r="A35" s="38">
        <v>22</v>
      </c>
      <c r="B35" s="30" t="s">
        <v>64</v>
      </c>
      <c r="C35" s="39"/>
      <c r="D35" s="30" t="s">
        <v>45</v>
      </c>
      <c r="E35" s="38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x14ac:dyDescent="0.2">
      <c r="A36" s="38">
        <v>23</v>
      </c>
      <c r="C36" s="39" t="s">
        <v>57</v>
      </c>
      <c r="D36" s="30" t="s">
        <v>45</v>
      </c>
      <c r="E36" s="38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x14ac:dyDescent="0.2">
      <c r="A37" s="38">
        <v>24</v>
      </c>
      <c r="C37" s="39" t="s">
        <v>57</v>
      </c>
      <c r="D37" s="30" t="s">
        <v>45</v>
      </c>
      <c r="E37" s="38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x14ac:dyDescent="0.2">
      <c r="A38" s="38">
        <v>25</v>
      </c>
      <c r="C38" s="39" t="s">
        <v>57</v>
      </c>
      <c r="D38" s="30" t="s">
        <v>45</v>
      </c>
      <c r="E38" s="38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x14ac:dyDescent="0.2">
      <c r="A39" s="38">
        <v>26</v>
      </c>
      <c r="C39" s="39" t="s">
        <v>57</v>
      </c>
      <c r="D39" s="30" t="s">
        <v>45</v>
      </c>
      <c r="E39" s="38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x14ac:dyDescent="0.2">
      <c r="A40" s="38">
        <v>27</v>
      </c>
      <c r="C40" s="39" t="s">
        <v>57</v>
      </c>
      <c r="D40" s="30" t="s">
        <v>45</v>
      </c>
      <c r="E40" s="38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x14ac:dyDescent="0.2">
      <c r="A41" s="38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x14ac:dyDescent="0.2">
      <c r="A42" s="38">
        <v>29</v>
      </c>
      <c r="B42" s="30"/>
      <c r="C42" s="39" t="s">
        <v>57</v>
      </c>
      <c r="D42" s="30" t="s">
        <v>45</v>
      </c>
      <c r="E42" s="38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x14ac:dyDescent="0.2">
      <c r="A43" s="150"/>
      <c r="B43" s="30"/>
      <c r="C43" s="39"/>
      <c r="D43" s="30"/>
      <c r="E43" s="38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x14ac:dyDescent="0.2">
      <c r="A44" s="38">
        <v>30</v>
      </c>
      <c r="B44" s="30"/>
      <c r="C44" s="39" t="s">
        <v>66</v>
      </c>
      <c r="D44" s="30" t="s">
        <v>45</v>
      </c>
      <c r="E44" s="38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x14ac:dyDescent="0.2">
      <c r="A45" s="38">
        <v>31</v>
      </c>
      <c r="B45" s="30"/>
      <c r="C45" s="39"/>
      <c r="D45" s="30"/>
      <c r="E45" s="38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x14ac:dyDescent="0.2">
      <c r="A47" s="38">
        <v>33</v>
      </c>
      <c r="B47" s="30"/>
      <c r="C47" s="39" t="s">
        <v>57</v>
      </c>
      <c r="D47" s="30" t="s">
        <v>45</v>
      </c>
      <c r="E47" s="38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ht="12.75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ht="12.75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ht="12.75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ht="12.75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ht="12.75" x14ac:dyDescent="0.2">
      <c r="A53" s="47"/>
      <c r="B53" s="155">
        <v>4</v>
      </c>
      <c r="C53" s="154"/>
      <c r="D53" s="206">
        <f t="shared" ref="D53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ht="12.75" x14ac:dyDescent="0.2">
      <c r="A54" s="47"/>
      <c r="B54" s="155">
        <v>28</v>
      </c>
      <c r="C54" s="154"/>
      <c r="D54" s="206">
        <f t="shared" ref="D54:D56" si="4">B54+C54</f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ht="12.75" x14ac:dyDescent="0.2">
      <c r="A55" s="47"/>
      <c r="B55" s="155">
        <v>2</v>
      </c>
      <c r="C55" s="154"/>
      <c r="D55" s="206">
        <f t="shared" si="4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ht="12.75" x14ac:dyDescent="0.2">
      <c r="A56" s="47"/>
      <c r="B56" s="155">
        <f>B53+B54+B55</f>
        <v>34</v>
      </c>
      <c r="C56" s="156"/>
      <c r="D56" s="206">
        <f t="shared" si="4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ht="12.75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ht="12.75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ht="12.75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ht="12.75" x14ac:dyDescent="0.2">
      <c r="A60" s="4"/>
      <c r="B60" s="3"/>
      <c r="C60" s="3"/>
      <c r="D60" s="3"/>
      <c r="E60" s="4"/>
      <c r="F60" s="3"/>
      <c r="G60" s="8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8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x14ac:dyDescent="0.2">
      <c r="A63" s="4"/>
      <c r="B63" s="3"/>
      <c r="C63" s="3"/>
      <c r="D63" s="3"/>
      <c r="E63" s="4"/>
      <c r="F63" s="3"/>
      <c r="G63" s="8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x14ac:dyDescent="0.2">
      <c r="A64" s="4"/>
      <c r="B64" s="3"/>
      <c r="C64" s="3"/>
      <c r="D64" s="3"/>
      <c r="E64" s="4"/>
      <c r="F64" s="3"/>
      <c r="G64" s="8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x14ac:dyDescent="0.2">
      <c r="A65" s="4"/>
      <c r="B65" s="3"/>
      <c r="C65" s="3"/>
      <c r="D65" s="3"/>
      <c r="E65" s="4"/>
      <c r="F65" s="3"/>
      <c r="G65" s="8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x14ac:dyDescent="0.2">
      <c r="A66" s="4"/>
      <c r="B66" s="3"/>
      <c r="C66" s="3"/>
      <c r="D66" s="3"/>
      <c r="E66" s="4"/>
      <c r="F66" s="3"/>
      <c r="G66" s="8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x14ac:dyDescent="0.2">
      <c r="A67" s="4"/>
      <c r="B67" s="3"/>
      <c r="C67" s="3"/>
      <c r="D67" s="3"/>
      <c r="E67" s="4"/>
      <c r="F67" s="3"/>
      <c r="G67" s="8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x14ac:dyDescent="0.2">
      <c r="A68" s="4"/>
      <c r="B68" s="3"/>
      <c r="C68" s="3"/>
      <c r="D68" s="3"/>
      <c r="E68" s="4"/>
      <c r="F68" s="3"/>
      <c r="G68" s="8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x14ac:dyDescent="0.2">
      <c r="A69" s="4"/>
      <c r="B69" s="3"/>
      <c r="C69" s="3"/>
      <c r="D69" s="3"/>
      <c r="E69" s="4"/>
      <c r="F69" s="3"/>
      <c r="G69" s="8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x14ac:dyDescent="0.2">
      <c r="A70" s="4"/>
      <c r="B70" s="3"/>
      <c r="C70" s="3"/>
      <c r="D70" s="3"/>
      <c r="E70" s="4"/>
      <c r="F70" s="3"/>
      <c r="G70" s="8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x14ac:dyDescent="0.2">
      <c r="A71" s="4"/>
      <c r="B71" s="3"/>
      <c r="C71" s="3"/>
      <c r="D71" s="3"/>
      <c r="E71" s="4"/>
      <c r="F71" s="3"/>
      <c r="G71" s="8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x14ac:dyDescent="0.2">
      <c r="A72" s="4"/>
      <c r="B72" s="3"/>
      <c r="C72" s="3"/>
      <c r="D72" s="3"/>
      <c r="E72" s="4"/>
      <c r="F72" s="3"/>
      <c r="G72" s="8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x14ac:dyDescent="0.2">
      <c r="A73" s="4"/>
      <c r="B73" s="3"/>
      <c r="C73" s="3"/>
      <c r="D73" s="3"/>
      <c r="E73" s="4"/>
      <c r="F73" s="3"/>
      <c r="G73" s="8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x14ac:dyDescent="0.2">
      <c r="A74" s="4"/>
      <c r="B74" s="3"/>
      <c r="C74" s="3"/>
      <c r="D74" s="3"/>
      <c r="E74" s="4"/>
      <c r="F74" s="3"/>
      <c r="G74" s="8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x14ac:dyDescent="0.2">
      <c r="A75" s="4"/>
      <c r="B75" s="3"/>
      <c r="C75" s="3"/>
      <c r="D75" s="3"/>
      <c r="E75" s="4"/>
      <c r="F75" s="3"/>
      <c r="G75" s="8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x14ac:dyDescent="0.2">
      <c r="A76" s="4"/>
      <c r="B76" s="3"/>
      <c r="C76" s="3"/>
      <c r="D76" s="3"/>
      <c r="E76" s="4"/>
      <c r="F76" s="3"/>
      <c r="G76" s="8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x14ac:dyDescent="0.2">
      <c r="A77" s="4"/>
      <c r="B77" s="3"/>
      <c r="C77" s="3"/>
      <c r="D77" s="3"/>
      <c r="E77" s="4"/>
      <c r="F77" s="3"/>
      <c r="G77" s="8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x14ac:dyDescent="0.2">
      <c r="A78" s="4"/>
      <c r="B78" s="3"/>
      <c r="C78" s="3"/>
      <c r="D78" s="3"/>
      <c r="E78" s="4"/>
      <c r="F78" s="3"/>
      <c r="G78" s="8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x14ac:dyDescent="0.2">
      <c r="A79" s="4"/>
      <c r="B79" s="3"/>
      <c r="C79" s="3"/>
      <c r="D79" s="3"/>
      <c r="E79" s="4"/>
      <c r="F79" s="3"/>
      <c r="G79" s="8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x14ac:dyDescent="0.2">
      <c r="A80" s="4"/>
      <c r="B80" s="3"/>
      <c r="C80" s="3"/>
      <c r="D80" s="3"/>
      <c r="E80" s="4"/>
      <c r="F80" s="3"/>
      <c r="G80" s="8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x14ac:dyDescent="0.2">
      <c r="A81" s="4"/>
      <c r="B81" s="3"/>
      <c r="C81" s="3"/>
      <c r="D81" s="3"/>
      <c r="E81" s="4"/>
      <c r="F81" s="3"/>
      <c r="G81" s="8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x14ac:dyDescent="0.2">
      <c r="A82" s="4"/>
      <c r="B82" s="3"/>
      <c r="C82" s="3"/>
      <c r="D82" s="3"/>
      <c r="E82" s="4"/>
      <c r="F82" s="3"/>
      <c r="G82" s="8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x14ac:dyDescent="0.2">
      <c r="A83" s="4"/>
      <c r="B83" s="3"/>
      <c r="C83" s="3"/>
      <c r="D83" s="3"/>
      <c r="E83" s="4"/>
      <c r="F83" s="3"/>
      <c r="G83" s="8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x14ac:dyDescent="0.2">
      <c r="A84" s="4"/>
      <c r="B84" s="3"/>
      <c r="C84" s="3"/>
      <c r="D84" s="3"/>
      <c r="E84" s="4"/>
      <c r="F84" s="3"/>
      <c r="G84" s="8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x14ac:dyDescent="0.2">
      <c r="A85" s="4"/>
      <c r="B85" s="3"/>
      <c r="C85" s="3"/>
      <c r="D85" s="3"/>
      <c r="E85" s="4"/>
      <c r="F85" s="3"/>
      <c r="G85" s="8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x14ac:dyDescent="0.2">
      <c r="A86" s="4"/>
      <c r="B86" s="3"/>
      <c r="C86" s="3"/>
      <c r="D86" s="3"/>
      <c r="E86" s="4"/>
      <c r="F86" s="3"/>
      <c r="G86" s="8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x14ac:dyDescent="0.2">
      <c r="A87" s="4"/>
      <c r="B87" s="3"/>
      <c r="C87" s="3"/>
      <c r="D87" s="3"/>
      <c r="E87" s="4"/>
      <c r="F87" s="3"/>
      <c r="G87" s="8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x14ac:dyDescent="0.2">
      <c r="A88" s="4"/>
      <c r="B88" s="3"/>
      <c r="C88" s="3"/>
      <c r="D88" s="3"/>
      <c r="E88" s="4"/>
      <c r="F88" s="3"/>
      <c r="G88" s="8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x14ac:dyDescent="0.2">
      <c r="A89" s="4"/>
      <c r="B89" s="3"/>
      <c r="C89" s="3"/>
      <c r="D89" s="3"/>
      <c r="E89" s="4"/>
      <c r="F89" s="3"/>
      <c r="G89" s="8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x14ac:dyDescent="0.2">
      <c r="A90" s="4"/>
      <c r="B90" s="3"/>
      <c r="C90" s="3"/>
      <c r="D90" s="3"/>
      <c r="E90" s="4"/>
      <c r="F90" s="3"/>
      <c r="G90" s="8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x14ac:dyDescent="0.2">
      <c r="A91" s="4"/>
      <c r="B91" s="3"/>
      <c r="C91" s="3"/>
      <c r="D91" s="3"/>
      <c r="E91" s="4"/>
      <c r="F91" s="3"/>
      <c r="G91" s="8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x14ac:dyDescent="0.2">
      <c r="A92" s="4"/>
      <c r="B92" s="3"/>
      <c r="C92" s="3"/>
      <c r="D92" s="3"/>
      <c r="E92" s="4"/>
      <c r="F92" s="3"/>
      <c r="G92" s="8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x14ac:dyDescent="0.2">
      <c r="A93" s="4"/>
      <c r="B93" s="3"/>
      <c r="C93" s="3"/>
      <c r="D93" s="3"/>
      <c r="E93" s="4"/>
      <c r="F93" s="3"/>
      <c r="G93" s="8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x14ac:dyDescent="0.2">
      <c r="A94" s="4"/>
      <c r="B94" s="3"/>
      <c r="C94" s="3"/>
      <c r="D94" s="3"/>
      <c r="E94" s="4"/>
      <c r="F94" s="3"/>
      <c r="G94" s="8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x14ac:dyDescent="0.2">
      <c r="A95" s="4"/>
      <c r="B95" s="3"/>
      <c r="C95" s="3"/>
      <c r="D95" s="3"/>
      <c r="E95" s="4"/>
      <c r="F95" s="3"/>
      <c r="G95" s="8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x14ac:dyDescent="0.2">
      <c r="A96" s="4"/>
      <c r="B96" s="3"/>
      <c r="C96" s="3"/>
      <c r="D96" s="3"/>
      <c r="E96" s="4"/>
      <c r="F96" s="3"/>
      <c r="G96" s="8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x14ac:dyDescent="0.2">
      <c r="A97" s="4"/>
      <c r="B97" s="3"/>
      <c r="C97" s="3"/>
      <c r="D97" s="3"/>
      <c r="E97" s="4"/>
      <c r="F97" s="3"/>
      <c r="G97" s="8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x14ac:dyDescent="0.2">
      <c r="A98" s="4"/>
      <c r="B98" s="3"/>
      <c r="C98" s="3"/>
      <c r="D98" s="3"/>
      <c r="E98" s="4"/>
      <c r="F98" s="3"/>
      <c r="G98" s="8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x14ac:dyDescent="0.2">
      <c r="A99" s="4"/>
      <c r="B99" s="3"/>
      <c r="C99" s="3"/>
      <c r="D99" s="3"/>
      <c r="E99" s="4"/>
      <c r="F99" s="3"/>
      <c r="G99" s="8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x14ac:dyDescent="0.2">
      <c r="A100" s="4"/>
      <c r="B100" s="3"/>
      <c r="C100" s="3"/>
      <c r="D100" s="3"/>
      <c r="E100" s="4"/>
      <c r="F100" s="3"/>
      <c r="G100" s="8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x14ac:dyDescent="0.2">
      <c r="A101" s="4"/>
      <c r="B101" s="3"/>
      <c r="C101" s="3"/>
      <c r="D101" s="3"/>
      <c r="E101" s="4"/>
      <c r="F101" s="3"/>
      <c r="G101" s="8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x14ac:dyDescent="0.2">
      <c r="A102" s="4"/>
      <c r="B102" s="3"/>
      <c r="C102" s="3"/>
      <c r="D102" s="3"/>
      <c r="E102" s="4"/>
      <c r="F102" s="3"/>
      <c r="G102" s="8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x14ac:dyDescent="0.2">
      <c r="A103" s="4"/>
      <c r="B103" s="3"/>
      <c r="C103" s="3"/>
      <c r="D103" s="3"/>
      <c r="E103" s="4"/>
      <c r="F103" s="3"/>
      <c r="G103" s="8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x14ac:dyDescent="0.2">
      <c r="A104" s="4"/>
      <c r="B104" s="3"/>
      <c r="C104" s="3"/>
      <c r="D104" s="3"/>
      <c r="E104" s="4"/>
      <c r="F104" s="3"/>
      <c r="G104" s="8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x14ac:dyDescent="0.2">
      <c r="A105" s="4"/>
      <c r="B105" s="3"/>
      <c r="C105" s="3"/>
      <c r="D105" s="3"/>
      <c r="E105" s="4"/>
      <c r="F105" s="3"/>
      <c r="G105" s="8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x14ac:dyDescent="0.2">
      <c r="A106" s="4"/>
      <c r="B106" s="3"/>
      <c r="C106" s="3"/>
      <c r="D106" s="3"/>
      <c r="E106" s="4"/>
      <c r="F106" s="3"/>
      <c r="G106" s="8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x14ac:dyDescent="0.2">
      <c r="A107" s="4"/>
      <c r="B107" s="3"/>
      <c r="C107" s="3"/>
      <c r="D107" s="3"/>
      <c r="E107" s="4"/>
      <c r="F107" s="3"/>
      <c r="G107" s="8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x14ac:dyDescent="0.2">
      <c r="A108" s="4"/>
      <c r="B108" s="3"/>
      <c r="C108" s="3"/>
      <c r="D108" s="3"/>
      <c r="E108" s="4"/>
      <c r="F108" s="3"/>
      <c r="G108" s="8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x14ac:dyDescent="0.2">
      <c r="A109" s="4"/>
      <c r="B109" s="3"/>
      <c r="C109" s="3"/>
      <c r="D109" s="3"/>
      <c r="E109" s="4"/>
      <c r="F109" s="3"/>
      <c r="G109" s="8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x14ac:dyDescent="0.2">
      <c r="A110" s="4"/>
      <c r="B110" s="3"/>
      <c r="C110" s="3"/>
      <c r="D110" s="3"/>
      <c r="E110" s="4"/>
      <c r="F110" s="3"/>
      <c r="G110" s="8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x14ac:dyDescent="0.2">
      <c r="A111" s="4"/>
      <c r="B111" s="3"/>
      <c r="C111" s="3"/>
      <c r="D111" s="3"/>
      <c r="E111" s="4"/>
      <c r="F111" s="3"/>
      <c r="G111" s="8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x14ac:dyDescent="0.2">
      <c r="A112" s="4"/>
      <c r="B112" s="3"/>
      <c r="C112" s="3"/>
      <c r="D112" s="3"/>
      <c r="E112" s="4"/>
      <c r="F112" s="3"/>
      <c r="G112" s="8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x14ac:dyDescent="0.2">
      <c r="A113" s="4"/>
      <c r="B113" s="3"/>
      <c r="C113" s="3"/>
      <c r="D113" s="3"/>
      <c r="E113" s="4"/>
      <c r="F113" s="3"/>
      <c r="G113" s="8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x14ac:dyDescent="0.2">
      <c r="A114" s="4"/>
      <c r="B114" s="3"/>
      <c r="C114" s="3"/>
      <c r="D114" s="3"/>
      <c r="E114" s="4"/>
      <c r="F114" s="3"/>
      <c r="G114" s="8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x14ac:dyDescent="0.2">
      <c r="A115" s="4"/>
      <c r="B115" s="3"/>
      <c r="C115" s="3"/>
      <c r="D115" s="3"/>
      <c r="E115" s="4"/>
      <c r="F115" s="3"/>
      <c r="G115" s="8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x14ac:dyDescent="0.2">
      <c r="A116" s="4"/>
      <c r="B116" s="3"/>
      <c r="C116" s="3"/>
      <c r="D116" s="3"/>
      <c r="E116" s="4"/>
      <c r="F116" s="3"/>
      <c r="G116" s="8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x14ac:dyDescent="0.2">
      <c r="A117" s="4"/>
      <c r="B117" s="3"/>
      <c r="C117" s="3"/>
      <c r="D117" s="3"/>
      <c r="E117" s="4"/>
      <c r="F117" s="3"/>
      <c r="G117" s="8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x14ac:dyDescent="0.2">
      <c r="A118" s="4"/>
      <c r="B118" s="3"/>
      <c r="C118" s="3"/>
      <c r="D118" s="3"/>
      <c r="E118" s="4"/>
      <c r="F118" s="3"/>
      <c r="G118" s="8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x14ac:dyDescent="0.2">
      <c r="A119" s="4"/>
      <c r="B119" s="3"/>
      <c r="C119" s="3"/>
      <c r="D119" s="3"/>
      <c r="E119" s="4"/>
      <c r="F119" s="3"/>
      <c r="G119" s="8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x14ac:dyDescent="0.2">
      <c r="A120" s="4"/>
      <c r="B120" s="3"/>
      <c r="C120" s="3"/>
      <c r="D120" s="3"/>
      <c r="E120" s="4"/>
      <c r="F120" s="3"/>
      <c r="G120" s="8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x14ac:dyDescent="0.2">
      <c r="A121" s="4"/>
      <c r="B121" s="3"/>
      <c r="C121" s="3"/>
      <c r="D121" s="3"/>
      <c r="E121" s="4"/>
      <c r="F121" s="3"/>
      <c r="G121" s="8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x14ac:dyDescent="0.2">
      <c r="A122" s="4"/>
      <c r="B122" s="3"/>
      <c r="C122" s="3"/>
      <c r="D122" s="3"/>
      <c r="E122" s="4"/>
      <c r="F122" s="3"/>
      <c r="G122" s="8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x14ac:dyDescent="0.2">
      <c r="A123" s="4"/>
      <c r="B123" s="3"/>
      <c r="C123" s="3"/>
      <c r="D123" s="3"/>
      <c r="E123" s="4"/>
      <c r="F123" s="3"/>
      <c r="G123" s="8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x14ac:dyDescent="0.2">
      <c r="A124" s="4"/>
      <c r="B124" s="3"/>
      <c r="C124" s="3"/>
      <c r="D124" s="3"/>
      <c r="E124" s="4"/>
      <c r="F124" s="3"/>
      <c r="G124" s="8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x14ac:dyDescent="0.2">
      <c r="A125" s="4"/>
      <c r="B125" s="3"/>
      <c r="C125" s="3"/>
      <c r="D125" s="3"/>
      <c r="E125" s="4"/>
      <c r="F125" s="3"/>
      <c r="G125" s="8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x14ac:dyDescent="0.2">
      <c r="A126" s="4"/>
      <c r="B126" s="3"/>
      <c r="C126" s="3"/>
      <c r="D126" s="3"/>
      <c r="E126" s="4"/>
      <c r="F126" s="3"/>
      <c r="G126" s="8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x14ac:dyDescent="0.2">
      <c r="A127" s="4"/>
      <c r="B127" s="3"/>
      <c r="C127" s="3"/>
      <c r="D127" s="3"/>
      <c r="E127" s="4"/>
      <c r="F127" s="3"/>
      <c r="G127" s="8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x14ac:dyDescent="0.2">
      <c r="A128" s="4"/>
      <c r="B128" s="3"/>
      <c r="C128" s="3"/>
      <c r="D128" s="3"/>
      <c r="E128" s="4"/>
      <c r="F128" s="3"/>
      <c r="G128" s="8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x14ac:dyDescent="0.2">
      <c r="A129" s="4"/>
      <c r="B129" s="3"/>
      <c r="C129" s="3"/>
      <c r="D129" s="3"/>
      <c r="E129" s="4"/>
      <c r="F129" s="3"/>
      <c r="G129" s="8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x14ac:dyDescent="0.2">
      <c r="A130" s="4"/>
      <c r="B130" s="3"/>
      <c r="C130" s="3"/>
      <c r="D130" s="3"/>
      <c r="E130" s="4"/>
      <c r="F130" s="3"/>
      <c r="G130" s="8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x14ac:dyDescent="0.2">
      <c r="A131" s="4"/>
      <c r="B131" s="3"/>
      <c r="C131" s="3"/>
      <c r="D131" s="3"/>
      <c r="E131" s="4"/>
      <c r="F131" s="3"/>
      <c r="G131" s="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x14ac:dyDescent="0.2">
      <c r="A132" s="4"/>
      <c r="B132" s="3"/>
      <c r="C132" s="3"/>
      <c r="D132" s="3"/>
      <c r="E132" s="4"/>
      <c r="F132" s="3"/>
      <c r="G132" s="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x14ac:dyDescent="0.2">
      <c r="A133" s="4"/>
      <c r="B133" s="3"/>
      <c r="C133" s="3"/>
      <c r="D133" s="3"/>
      <c r="E133" s="4"/>
      <c r="F133" s="3"/>
      <c r="G133" s="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x14ac:dyDescent="0.2">
      <c r="A134" s="4"/>
      <c r="B134" s="3"/>
      <c r="C134" s="3"/>
      <c r="D134" s="3"/>
      <c r="E134" s="4"/>
      <c r="F134" s="3"/>
      <c r="G134" s="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x14ac:dyDescent="0.2">
      <c r="A135" s="4"/>
      <c r="B135" s="3"/>
      <c r="C135" s="3"/>
      <c r="D135" s="3"/>
      <c r="E135" s="4"/>
      <c r="F135" s="3"/>
      <c r="G135" s="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x14ac:dyDescent="0.2">
      <c r="A136" s="4"/>
      <c r="B136" s="3"/>
      <c r="C136" s="3"/>
      <c r="D136" s="3"/>
      <c r="E136" s="4"/>
      <c r="F136" s="3"/>
      <c r="G136" s="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x14ac:dyDescent="0.2">
      <c r="A137" s="4"/>
      <c r="B137" s="3"/>
      <c r="C137" s="3"/>
      <c r="D137" s="3"/>
      <c r="E137" s="4"/>
      <c r="F137" s="3"/>
      <c r="G137" s="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x14ac:dyDescent="0.2">
      <c r="A138" s="4"/>
      <c r="B138" s="3"/>
      <c r="C138" s="3"/>
      <c r="D138" s="3"/>
      <c r="E138" s="4"/>
      <c r="F138" s="3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x14ac:dyDescent="0.2">
      <c r="A139" s="4"/>
      <c r="B139" s="3"/>
      <c r="C139" s="3"/>
      <c r="D139" s="3"/>
      <c r="E139" s="4"/>
      <c r="F139" s="3"/>
      <c r="G139" s="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x14ac:dyDescent="0.2">
      <c r="A140" s="4"/>
      <c r="B140" s="3"/>
      <c r="C140" s="3"/>
      <c r="D140" s="3"/>
      <c r="E140" s="4"/>
      <c r="F140" s="3"/>
      <c r="G140" s="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x14ac:dyDescent="0.2">
      <c r="A141" s="4"/>
      <c r="B141" s="3"/>
      <c r="C141" s="3"/>
      <c r="D141" s="3"/>
      <c r="E141" s="4"/>
      <c r="F141" s="3"/>
      <c r="G141" s="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x14ac:dyDescent="0.2">
      <c r="A142" s="4"/>
      <c r="B142" s="3"/>
      <c r="C142" s="3"/>
      <c r="D142" s="3"/>
      <c r="E142" s="4"/>
      <c r="F142" s="3"/>
      <c r="G142" s="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x14ac:dyDescent="0.2">
      <c r="A143" s="4"/>
      <c r="B143" s="3"/>
      <c r="C143" s="3"/>
      <c r="D143" s="3"/>
      <c r="E143" s="4"/>
      <c r="F143" s="3"/>
      <c r="G143" s="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x14ac:dyDescent="0.2">
      <c r="A144" s="4"/>
      <c r="B144" s="3"/>
      <c r="C144" s="3"/>
      <c r="D144" s="3"/>
      <c r="E144" s="4"/>
      <c r="F144" s="3"/>
      <c r="G144" s="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x14ac:dyDescent="0.2">
      <c r="A145" s="4"/>
      <c r="B145" s="3"/>
      <c r="C145" s="3"/>
      <c r="D145" s="3"/>
      <c r="E145" s="4"/>
      <c r="F145" s="3"/>
      <c r="G145" s="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x14ac:dyDescent="0.2">
      <c r="A146" s="4"/>
      <c r="B146" s="3"/>
      <c r="C146" s="3"/>
      <c r="D146" s="3"/>
      <c r="E146" s="4"/>
      <c r="F146" s="3"/>
      <c r="G146" s="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x14ac:dyDescent="0.2">
      <c r="A147" s="4"/>
      <c r="B147" s="3"/>
      <c r="C147" s="3"/>
      <c r="D147" s="3"/>
      <c r="E147" s="4"/>
      <c r="F147" s="3"/>
      <c r="G147" s="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x14ac:dyDescent="0.2">
      <c r="BE148" s="7"/>
    </row>
  </sheetData>
  <autoFilter ref="A8:BG59"/>
  <mergeCells count="45">
    <mergeCell ref="H49:K49"/>
    <mergeCell ref="D52:E52"/>
    <mergeCell ref="D53:E53"/>
    <mergeCell ref="D54:E54"/>
    <mergeCell ref="D55:E55"/>
    <mergeCell ref="D56:E56"/>
    <mergeCell ref="AV7:BC7"/>
    <mergeCell ref="BD7:BD8"/>
    <mergeCell ref="AO7:AO8"/>
    <mergeCell ref="AP7:AP8"/>
    <mergeCell ref="AQ7:AQ8"/>
    <mergeCell ref="AR7:AR8"/>
    <mergeCell ref="AS7:AS8"/>
    <mergeCell ref="AT7:AT8"/>
    <mergeCell ref="AG7:AI7"/>
    <mergeCell ref="AJ7:AJ8"/>
    <mergeCell ref="AK7:AK8"/>
    <mergeCell ref="AL7:AL8"/>
    <mergeCell ref="AM7:AM8"/>
    <mergeCell ref="AN7:AN8"/>
    <mergeCell ref="T7:T8"/>
    <mergeCell ref="Z7:Z8"/>
    <mergeCell ref="AA7:AA8"/>
    <mergeCell ref="AB7:AB8"/>
    <mergeCell ref="AC7:AC8"/>
    <mergeCell ref="AD7:AF7"/>
    <mergeCell ref="S7:S8"/>
    <mergeCell ref="G7:G8"/>
    <mergeCell ref="H7:H8"/>
    <mergeCell ref="I7:I8"/>
    <mergeCell ref="J7:K7"/>
    <mergeCell ref="L7:L8"/>
    <mergeCell ref="M7:M8"/>
    <mergeCell ref="N7:N8"/>
    <mergeCell ref="O7:O8"/>
    <mergeCell ref="P7:P8"/>
    <mergeCell ref="Q7:Q8"/>
    <mergeCell ref="R7:R8"/>
    <mergeCell ref="J2:O2"/>
    <mergeCell ref="B5:O5"/>
    <mergeCell ref="A7:A8"/>
    <mergeCell ref="B7:C7"/>
    <mergeCell ref="D7:D8"/>
    <mergeCell ref="E7:E8"/>
    <mergeCell ref="F7:F8"/>
  </mergeCells>
  <printOptions horizontalCentered="1"/>
  <pageMargins left="0" right="0" top="0.55118110236220474" bottom="0.39370078740157483" header="0.62992125984251968" footer="0.11811023622047245"/>
  <pageSetup paperSize="9" scale="55" orientation="landscape" r:id="rId1"/>
  <headerFooter scaleWithDoc="0"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29" t="s">
        <v>79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29" t="s">
        <v>80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tabSelected="1" workbookViewId="0">
      <selection activeCell="BD12" sqref="BD12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29" t="s">
        <v>81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72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ht="12" x14ac:dyDescent="0.2"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73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ht="12" x14ac:dyDescent="0.2"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74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75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76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" t="s">
        <v>77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29">
        <v>42948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48"/>
  <sheetViews>
    <sheetView workbookViewId="0">
      <selection sqref="A1:XFD1048576"/>
    </sheetView>
  </sheetViews>
  <sheetFormatPr defaultRowHeight="12.75" x14ac:dyDescent="0.2"/>
  <cols>
    <col min="1" max="1" width="4.85546875" style="4" customWidth="1"/>
    <col min="2" max="2" width="9.5703125" style="3" customWidth="1"/>
    <col min="3" max="3" width="10.42578125" style="3" customWidth="1"/>
    <col min="4" max="4" width="3.7109375" style="3" customWidth="1"/>
    <col min="5" max="5" width="7.5703125" style="4" customWidth="1"/>
    <col min="6" max="6" width="4.28515625" style="3" hidden="1" customWidth="1"/>
    <col min="7" max="7" width="4.28515625" style="172" customWidth="1"/>
    <col min="8" max="8" width="3.85546875" style="3" customWidth="1"/>
    <col min="9" max="9" width="2.5703125" style="3" customWidth="1"/>
    <col min="10" max="10" width="7" style="3" customWidth="1"/>
    <col min="11" max="11" width="9.7109375" style="3" customWidth="1"/>
    <col min="12" max="12" width="2.7109375" style="3" customWidth="1"/>
    <col min="13" max="13" width="4.85546875" style="3" customWidth="1"/>
    <col min="14" max="14" width="4" style="3" customWidth="1"/>
    <col min="15" max="15" width="3.28515625" style="3" customWidth="1"/>
    <col min="16" max="16" width="6.42578125" style="3" hidden="1" customWidth="1"/>
    <col min="17" max="17" width="6.85546875" style="3" hidden="1" customWidth="1"/>
    <col min="18" max="19" width="7.7109375" style="3" hidden="1" customWidth="1"/>
    <col min="20" max="20" width="6.7109375" style="3" hidden="1" customWidth="1"/>
    <col min="21" max="25" width="9.140625" style="3" hidden="1" customWidth="1"/>
    <col min="26" max="26" width="7.5703125" style="3" hidden="1" customWidth="1"/>
    <col min="27" max="27" width="3.85546875" style="3" hidden="1" customWidth="1"/>
    <col min="28" max="28" width="7.7109375" style="3" customWidth="1"/>
    <col min="29" max="29" width="7.28515625" style="3" hidden="1" customWidth="1"/>
    <col min="30" max="30" width="3.42578125" style="3" customWidth="1"/>
    <col min="31" max="31" width="6.5703125" style="3" customWidth="1"/>
    <col min="32" max="32" width="5.85546875" style="3" hidden="1" customWidth="1"/>
    <col min="33" max="33" width="4.7109375" style="3" customWidth="1"/>
    <col min="34" max="34" width="5.5703125" style="3" customWidth="1"/>
    <col min="35" max="35" width="7.140625" style="3" hidden="1" customWidth="1"/>
    <col min="36" max="36" width="4.7109375" style="3" customWidth="1"/>
    <col min="37" max="37" width="0.85546875" style="3" hidden="1" customWidth="1"/>
    <col min="38" max="38" width="6.7109375" style="3" customWidth="1"/>
    <col min="39" max="39" width="8" style="3" customWidth="1"/>
    <col min="40" max="40" width="5.5703125" style="3" customWidth="1"/>
    <col min="41" max="41" width="7.140625" style="3" hidden="1" customWidth="1"/>
    <col min="42" max="42" width="6.140625" style="3" customWidth="1"/>
    <col min="43" max="43" width="5.5703125" style="2" customWidth="1"/>
    <col min="44" max="44" width="8" style="3" hidden="1" customWidth="1"/>
    <col min="45" max="45" width="6" style="3" customWidth="1"/>
    <col min="46" max="46" width="6.42578125" style="2" customWidth="1"/>
    <col min="47" max="47" width="4.85546875" style="2" hidden="1" customWidth="1"/>
    <col min="48" max="48" width="6" style="3" customWidth="1"/>
    <col min="49" max="50" width="7" style="3" hidden="1" customWidth="1"/>
    <col min="51" max="51" width="6.28515625" style="3" hidden="1" customWidth="1"/>
    <col min="52" max="52" width="8" style="2" hidden="1" customWidth="1"/>
    <col min="53" max="53" width="6.42578125" style="2" customWidth="1"/>
    <col min="54" max="54" width="4.85546875" style="2" customWidth="1"/>
    <col min="55" max="55" width="5" style="2" customWidth="1"/>
    <col min="56" max="56" width="7.28515625" style="2" customWidth="1"/>
    <col min="57" max="59" width="0" style="3" hidden="1" customWidth="1"/>
    <col min="60" max="61" width="0" style="7" hidden="1" customWidth="1"/>
    <col min="62" max="88" width="9.140625" style="7"/>
    <col min="89" max="16384" width="9.140625" style="3"/>
  </cols>
  <sheetData>
    <row r="2" spans="1:88" s="2" customFormat="1" ht="15" customHeight="1" x14ac:dyDescent="0.2">
      <c r="A2" s="1"/>
      <c r="B2" s="229" t="s">
        <v>78</v>
      </c>
      <c r="C2" s="3"/>
      <c r="D2" s="3"/>
      <c r="E2" s="4"/>
      <c r="G2" s="5"/>
      <c r="J2" s="177"/>
      <c r="K2" s="178"/>
      <c r="L2" s="178"/>
      <c r="M2" s="178"/>
      <c r="N2" s="178"/>
      <c r="O2" s="178"/>
      <c r="P2" s="4"/>
      <c r="AR2" s="3"/>
      <c r="AS2" s="3"/>
      <c r="AY2" s="3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2" x14ac:dyDescent="0.2">
      <c r="B3" s="2"/>
      <c r="F3" s="2"/>
      <c r="G3" s="5"/>
      <c r="H3" s="2"/>
      <c r="I3" s="2"/>
      <c r="J3" s="2"/>
      <c r="L3" s="2"/>
      <c r="M3" s="2"/>
      <c r="N3" s="2"/>
      <c r="P3" s="4"/>
    </row>
    <row r="4" spans="1:88" ht="13.5" customHeight="1" x14ac:dyDescent="0.2">
      <c r="B4" s="172"/>
      <c r="C4" s="172"/>
      <c r="D4" s="172"/>
      <c r="F4" s="172"/>
      <c r="H4" s="172"/>
      <c r="I4" s="172"/>
      <c r="J4" s="172"/>
      <c r="K4" s="172"/>
      <c r="L4" s="172"/>
      <c r="M4" s="172"/>
      <c r="N4" s="172"/>
      <c r="O4" s="172"/>
      <c r="R4" s="4"/>
      <c r="S4" s="172"/>
      <c r="T4" s="172"/>
    </row>
    <row r="5" spans="1:88" ht="13.5" customHeight="1" x14ac:dyDescent="0.2">
      <c r="B5" s="179"/>
      <c r="C5" s="179"/>
      <c r="D5" s="179"/>
      <c r="E5" s="179"/>
      <c r="F5" s="179"/>
      <c r="G5" s="178"/>
      <c r="H5" s="179"/>
      <c r="I5" s="179"/>
      <c r="J5" s="179"/>
      <c r="K5" s="179"/>
      <c r="L5" s="179"/>
      <c r="M5" s="179"/>
      <c r="N5" s="179"/>
      <c r="O5" s="179"/>
    </row>
    <row r="6" spans="1:88" ht="12" x14ac:dyDescent="0.2">
      <c r="B6" s="4"/>
      <c r="C6" s="4"/>
      <c r="D6" s="4"/>
      <c r="F6" s="4"/>
      <c r="H6" s="4"/>
      <c r="I6" s="4"/>
      <c r="J6" s="4"/>
      <c r="K6" s="4"/>
      <c r="L6" s="4"/>
      <c r="M6" s="4"/>
      <c r="N6" s="4"/>
      <c r="O6" s="4"/>
    </row>
    <row r="7" spans="1:88" ht="24.75" customHeight="1" x14ac:dyDescent="0.2">
      <c r="A7" s="180" t="s">
        <v>0</v>
      </c>
      <c r="B7" s="182" t="s">
        <v>1</v>
      </c>
      <c r="C7" s="183"/>
      <c r="D7" s="184" t="s">
        <v>2</v>
      </c>
      <c r="E7" s="186" t="s">
        <v>3</v>
      </c>
      <c r="F7" s="186" t="s">
        <v>4</v>
      </c>
      <c r="G7" s="191" t="s">
        <v>5</v>
      </c>
      <c r="H7" s="193" t="s">
        <v>6</v>
      </c>
      <c r="I7" s="186" t="s">
        <v>7</v>
      </c>
      <c r="J7" s="195" t="s">
        <v>8</v>
      </c>
      <c r="K7" s="195"/>
      <c r="L7" s="193" t="s">
        <v>9</v>
      </c>
      <c r="M7" s="193" t="s">
        <v>5</v>
      </c>
      <c r="N7" s="193" t="s">
        <v>6</v>
      </c>
      <c r="O7" s="186" t="s">
        <v>7</v>
      </c>
      <c r="P7" s="197" t="s">
        <v>10</v>
      </c>
      <c r="Q7" s="197" t="s">
        <v>11</v>
      </c>
      <c r="R7" s="189" t="s">
        <v>12</v>
      </c>
      <c r="S7" s="189" t="s">
        <v>13</v>
      </c>
      <c r="T7" s="199" t="s">
        <v>14</v>
      </c>
      <c r="Z7" s="199" t="s">
        <v>14</v>
      </c>
      <c r="AA7" s="201" t="s">
        <v>15</v>
      </c>
      <c r="AB7" s="203" t="s">
        <v>16</v>
      </c>
      <c r="AC7" s="203" t="s">
        <v>16</v>
      </c>
      <c r="AD7" s="204" t="s">
        <v>17</v>
      </c>
      <c r="AE7" s="205"/>
      <c r="AF7" s="205"/>
      <c r="AG7" s="220" t="s">
        <v>18</v>
      </c>
      <c r="AH7" s="221"/>
      <c r="AI7" s="222"/>
      <c r="AJ7" s="223" t="s">
        <v>19</v>
      </c>
      <c r="AK7" s="223" t="s">
        <v>19</v>
      </c>
      <c r="AL7" s="223" t="s">
        <v>20</v>
      </c>
      <c r="AM7" s="223" t="s">
        <v>21</v>
      </c>
      <c r="AN7" s="213" t="s">
        <v>22</v>
      </c>
      <c r="AO7" s="186" t="s">
        <v>23</v>
      </c>
      <c r="AP7" s="213" t="s">
        <v>22</v>
      </c>
      <c r="AQ7" s="214" t="s">
        <v>23</v>
      </c>
      <c r="AR7" s="186" t="s">
        <v>24</v>
      </c>
      <c r="AS7" s="199" t="s">
        <v>25</v>
      </c>
      <c r="AT7" s="218" t="s">
        <v>26</v>
      </c>
      <c r="AU7" s="10"/>
      <c r="AV7" s="208" t="s">
        <v>27</v>
      </c>
      <c r="AW7" s="209"/>
      <c r="AX7" s="209"/>
      <c r="AY7" s="209"/>
      <c r="AZ7" s="209"/>
      <c r="BA7" s="209"/>
      <c r="BB7" s="209"/>
      <c r="BC7" s="210"/>
      <c r="BD7" s="199" t="s">
        <v>28</v>
      </c>
    </row>
    <row r="8" spans="1:88" s="2" customFormat="1" ht="62.25" customHeight="1" x14ac:dyDescent="0.2">
      <c r="A8" s="181"/>
      <c r="B8" s="11" t="s">
        <v>29</v>
      </c>
      <c r="C8" s="11" t="s">
        <v>30</v>
      </c>
      <c r="D8" s="185"/>
      <c r="E8" s="187"/>
      <c r="F8" s="188"/>
      <c r="G8" s="192"/>
      <c r="H8" s="194"/>
      <c r="I8" s="188"/>
      <c r="J8" s="12" t="s">
        <v>29</v>
      </c>
      <c r="K8" s="12" t="s">
        <v>31</v>
      </c>
      <c r="L8" s="196"/>
      <c r="M8" s="196"/>
      <c r="N8" s="196"/>
      <c r="O8" s="188"/>
      <c r="P8" s="198"/>
      <c r="Q8" s="198"/>
      <c r="R8" s="190"/>
      <c r="S8" s="190"/>
      <c r="T8" s="200"/>
      <c r="U8" s="13" t="s">
        <v>32</v>
      </c>
      <c r="V8" s="14" t="s">
        <v>33</v>
      </c>
      <c r="W8" s="15" t="s">
        <v>34</v>
      </c>
      <c r="X8" s="16" t="s">
        <v>35</v>
      </c>
      <c r="Y8" s="17" t="s">
        <v>36</v>
      </c>
      <c r="Z8" s="200"/>
      <c r="AA8" s="202"/>
      <c r="AB8" s="202"/>
      <c r="AC8" s="202"/>
      <c r="AD8" s="18" t="s">
        <v>37</v>
      </c>
      <c r="AE8" s="158" t="s">
        <v>38</v>
      </c>
      <c r="AF8" s="158" t="s">
        <v>39</v>
      </c>
      <c r="AG8" s="18" t="s">
        <v>37</v>
      </c>
      <c r="AH8" s="158" t="s">
        <v>55</v>
      </c>
      <c r="AI8" s="20" t="s">
        <v>39</v>
      </c>
      <c r="AJ8" s="224"/>
      <c r="AK8" s="224"/>
      <c r="AL8" s="225"/>
      <c r="AM8" s="225"/>
      <c r="AN8" s="192"/>
      <c r="AO8" s="212"/>
      <c r="AP8" s="192"/>
      <c r="AQ8" s="215"/>
      <c r="AR8" s="216"/>
      <c r="AS8" s="217"/>
      <c r="AT8" s="219"/>
      <c r="AU8" s="157"/>
      <c r="AV8" s="22" t="s">
        <v>40</v>
      </c>
      <c r="AW8" s="157"/>
      <c r="AX8" s="157"/>
      <c r="AY8" s="161"/>
      <c r="AZ8" s="157"/>
      <c r="BA8" s="78" t="s">
        <v>41</v>
      </c>
      <c r="BB8" s="22" t="s">
        <v>42</v>
      </c>
      <c r="BC8" s="78" t="s">
        <v>43</v>
      </c>
      <c r="BD8" s="211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2" customFormat="1" ht="24.75" customHeight="1" x14ac:dyDescent="0.2">
      <c r="A9" s="149"/>
      <c r="B9" s="11"/>
      <c r="C9" s="11"/>
      <c r="D9" s="175"/>
      <c r="E9" s="176"/>
      <c r="F9" s="169"/>
      <c r="G9" s="160"/>
      <c r="H9" s="168"/>
      <c r="I9" s="169"/>
      <c r="J9" s="12"/>
      <c r="K9" s="12"/>
      <c r="L9" s="170"/>
      <c r="M9" s="170"/>
      <c r="N9" s="170"/>
      <c r="O9" s="169"/>
      <c r="P9" s="171"/>
      <c r="Q9" s="171"/>
      <c r="R9" s="167"/>
      <c r="S9" s="167"/>
      <c r="T9" s="164"/>
      <c r="U9" s="13"/>
      <c r="V9" s="14"/>
      <c r="W9" s="15"/>
      <c r="X9" s="16"/>
      <c r="Y9" s="17"/>
      <c r="Z9" s="164"/>
      <c r="AA9" s="165"/>
      <c r="AB9" s="165"/>
      <c r="AC9" s="165"/>
      <c r="AD9" s="18"/>
      <c r="AE9" s="158"/>
      <c r="AF9" s="158"/>
      <c r="AG9" s="18"/>
      <c r="AH9" s="158"/>
      <c r="AI9" s="71"/>
      <c r="AJ9" s="153"/>
      <c r="AK9" s="72"/>
      <c r="AL9" s="163"/>
      <c r="AM9" s="163"/>
      <c r="AN9" s="160"/>
      <c r="AO9" s="159"/>
      <c r="AP9" s="160"/>
      <c r="AQ9" s="162"/>
      <c r="AR9" s="161"/>
      <c r="AS9" s="162"/>
      <c r="AT9" s="76"/>
      <c r="AU9" s="157"/>
      <c r="AV9" s="22"/>
      <c r="AW9" s="157"/>
      <c r="AX9" s="157"/>
      <c r="AY9" s="161"/>
      <c r="AZ9" s="157"/>
      <c r="BA9" s="78"/>
      <c r="BB9" s="22"/>
      <c r="BC9" s="113"/>
      <c r="BD9" s="114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" customFormat="1" ht="27.75" customHeight="1" x14ac:dyDescent="0.2">
      <c r="A10" s="174">
        <v>1</v>
      </c>
      <c r="B10" s="11" t="s">
        <v>56</v>
      </c>
      <c r="C10" s="11"/>
      <c r="D10" s="175" t="s">
        <v>45</v>
      </c>
      <c r="E10" s="94" t="s">
        <v>46</v>
      </c>
      <c r="F10" s="95"/>
      <c r="G10" s="96">
        <v>80</v>
      </c>
      <c r="H10" s="39" t="s">
        <v>44</v>
      </c>
      <c r="I10" s="104">
        <v>5</v>
      </c>
      <c r="J10" s="12"/>
      <c r="K10" s="12"/>
      <c r="L10" s="170"/>
      <c r="M10" s="170"/>
      <c r="N10" s="170"/>
      <c r="O10" s="169"/>
      <c r="P10" s="171"/>
      <c r="Q10" s="171"/>
      <c r="R10" s="167"/>
      <c r="S10" s="167"/>
      <c r="T10" s="164"/>
      <c r="U10" s="13"/>
      <c r="V10" s="14"/>
      <c r="W10" s="15"/>
      <c r="X10" s="16"/>
      <c r="Y10" s="17"/>
      <c r="Z10" s="164"/>
      <c r="AA10" s="165"/>
      <c r="AB10" s="165">
        <v>1920</v>
      </c>
      <c r="AC10" s="165"/>
      <c r="AD10" s="18">
        <v>50</v>
      </c>
      <c r="AE10" s="166">
        <v>960</v>
      </c>
      <c r="AF10" s="158"/>
      <c r="AG10" s="18"/>
      <c r="AH10" s="166">
        <v>720</v>
      </c>
      <c r="AI10" s="71"/>
      <c r="AJ10" s="153">
        <v>288</v>
      </c>
      <c r="AK10" s="72"/>
      <c r="AL10" s="97">
        <v>3888</v>
      </c>
      <c r="AM10" s="97">
        <v>4277</v>
      </c>
      <c r="AN10" s="160"/>
      <c r="AO10" s="159"/>
      <c r="AP10" s="160"/>
      <c r="AQ10" s="98">
        <v>279</v>
      </c>
      <c r="AR10" s="99"/>
      <c r="AS10" s="98">
        <v>307</v>
      </c>
      <c r="AT10" s="100">
        <v>4584</v>
      </c>
      <c r="AU10" s="157"/>
      <c r="AV10" s="101">
        <v>288</v>
      </c>
      <c r="AW10" s="102"/>
      <c r="AX10" s="102"/>
      <c r="AY10" s="99"/>
      <c r="AZ10" s="102"/>
      <c r="BA10" s="103">
        <v>317</v>
      </c>
      <c r="BB10" s="22"/>
      <c r="BC10" s="113"/>
      <c r="BD10" s="115">
        <v>4901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2" customFormat="1" ht="27.75" customHeight="1" x14ac:dyDescent="0.2">
      <c r="A11" s="149"/>
      <c r="B11" s="11"/>
      <c r="C11" s="11"/>
      <c r="D11" s="175"/>
      <c r="E11" s="176"/>
      <c r="F11" s="169"/>
      <c r="G11" s="160"/>
      <c r="H11" s="168"/>
      <c r="I11" s="105"/>
      <c r="J11" s="12"/>
      <c r="K11" s="12"/>
      <c r="L11" s="170"/>
      <c r="M11" s="170"/>
      <c r="N11" s="170"/>
      <c r="O11" s="169"/>
      <c r="P11" s="171"/>
      <c r="Q11" s="171"/>
      <c r="R11" s="167"/>
      <c r="S11" s="167"/>
      <c r="T11" s="164"/>
      <c r="U11" s="13"/>
      <c r="V11" s="14"/>
      <c r="W11" s="15"/>
      <c r="X11" s="16"/>
      <c r="Y11" s="17"/>
      <c r="Z11" s="164"/>
      <c r="AA11" s="165"/>
      <c r="AB11" s="165"/>
      <c r="AC11" s="165"/>
      <c r="AD11" s="18"/>
      <c r="AE11" s="158"/>
      <c r="AF11" s="158"/>
      <c r="AG11" s="18"/>
      <c r="AH11" s="158"/>
      <c r="AI11" s="71"/>
      <c r="AJ11" s="153"/>
      <c r="AK11" s="72"/>
      <c r="AL11" s="163"/>
      <c r="AM11" s="163"/>
      <c r="AN11" s="160"/>
      <c r="AO11" s="159"/>
      <c r="AP11" s="160"/>
      <c r="AQ11" s="162"/>
      <c r="AR11" s="161"/>
      <c r="AS11" s="162"/>
      <c r="AT11" s="76"/>
      <c r="AU11" s="157"/>
      <c r="AV11" s="22"/>
      <c r="AW11" s="157"/>
      <c r="AX11" s="157"/>
      <c r="AY11" s="161"/>
      <c r="AZ11" s="157"/>
      <c r="BA11" s="78"/>
      <c r="BB11" s="22"/>
      <c r="BC11" s="113"/>
      <c r="BD11" s="114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s="2" customFormat="1" ht="27.75" customHeight="1" x14ac:dyDescent="0.2">
      <c r="A12" s="174">
        <v>2</v>
      </c>
      <c r="B12" s="11"/>
      <c r="C12" s="11" t="s">
        <v>57</v>
      </c>
      <c r="D12" s="175" t="s">
        <v>45</v>
      </c>
      <c r="E12" s="30" t="s">
        <v>47</v>
      </c>
      <c r="F12" s="169"/>
      <c r="G12" s="96">
        <v>59</v>
      </c>
      <c r="H12" s="39" t="s">
        <v>44</v>
      </c>
      <c r="I12" s="104">
        <v>5</v>
      </c>
      <c r="J12" s="12"/>
      <c r="K12" s="12"/>
      <c r="L12" s="170"/>
      <c r="M12" s="170"/>
      <c r="N12" s="170"/>
      <c r="O12" s="169"/>
      <c r="P12" s="171"/>
      <c r="Q12" s="171"/>
      <c r="R12" s="167"/>
      <c r="S12" s="167"/>
      <c r="T12" s="164"/>
      <c r="U12" s="13"/>
      <c r="V12" s="14"/>
      <c r="W12" s="15"/>
      <c r="X12" s="16"/>
      <c r="Y12" s="17"/>
      <c r="Z12" s="164"/>
      <c r="AA12" s="165"/>
      <c r="AB12" s="165">
        <v>1920</v>
      </c>
      <c r="AC12" s="165"/>
      <c r="AD12" s="18"/>
      <c r="AE12" s="158"/>
      <c r="AF12" s="158"/>
      <c r="AG12" s="18"/>
      <c r="AH12" s="166">
        <v>480</v>
      </c>
      <c r="AI12" s="71"/>
      <c r="AJ12" s="153"/>
      <c r="AK12" s="72"/>
      <c r="AL12" s="97">
        <v>2400</v>
      </c>
      <c r="AM12" s="97">
        <v>2640</v>
      </c>
      <c r="AN12" s="160"/>
      <c r="AO12" s="159"/>
      <c r="AP12" s="160"/>
      <c r="AQ12" s="98">
        <v>279</v>
      </c>
      <c r="AR12" s="99"/>
      <c r="AS12" s="98">
        <v>307</v>
      </c>
      <c r="AT12" s="100">
        <v>2947</v>
      </c>
      <c r="AU12" s="102"/>
      <c r="AV12" s="101">
        <v>192</v>
      </c>
      <c r="AW12" s="102"/>
      <c r="AX12" s="102"/>
      <c r="AY12" s="99"/>
      <c r="AZ12" s="102"/>
      <c r="BA12" s="103">
        <v>211</v>
      </c>
      <c r="BB12" s="22"/>
      <c r="BC12" s="113"/>
      <c r="BD12" s="115">
        <v>3158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s="2" customFormat="1" ht="27.75" customHeight="1" x14ac:dyDescent="0.2">
      <c r="A13" s="174">
        <v>3</v>
      </c>
      <c r="B13" s="11"/>
      <c r="C13" s="11" t="s">
        <v>57</v>
      </c>
      <c r="D13" s="175"/>
      <c r="E13" s="30" t="s">
        <v>47</v>
      </c>
      <c r="F13" s="169"/>
      <c r="G13" s="96">
        <v>58</v>
      </c>
      <c r="H13" s="39" t="s">
        <v>44</v>
      </c>
      <c r="I13" s="104">
        <v>4</v>
      </c>
      <c r="J13" s="12"/>
      <c r="K13" s="12"/>
      <c r="L13" s="170"/>
      <c r="M13" s="170"/>
      <c r="N13" s="170"/>
      <c r="O13" s="169"/>
      <c r="P13" s="171"/>
      <c r="Q13" s="171"/>
      <c r="R13" s="167"/>
      <c r="S13" s="167"/>
      <c r="T13" s="164"/>
      <c r="U13" s="13"/>
      <c r="V13" s="14"/>
      <c r="W13" s="15"/>
      <c r="X13" s="16"/>
      <c r="Y13" s="17"/>
      <c r="Z13" s="164"/>
      <c r="AA13" s="165"/>
      <c r="AB13" s="165">
        <v>1920</v>
      </c>
      <c r="AC13" s="165"/>
      <c r="AD13" s="18"/>
      <c r="AE13" s="158"/>
      <c r="AF13" s="158"/>
      <c r="AG13" s="18"/>
      <c r="AH13" s="166">
        <v>384</v>
      </c>
      <c r="AI13" s="71"/>
      <c r="AJ13" s="153"/>
      <c r="AK13" s="72"/>
      <c r="AL13" s="97">
        <v>2304</v>
      </c>
      <c r="AM13" s="97">
        <v>2534</v>
      </c>
      <c r="AN13" s="160"/>
      <c r="AO13" s="159"/>
      <c r="AP13" s="160"/>
      <c r="AQ13" s="98">
        <v>279</v>
      </c>
      <c r="AR13" s="99"/>
      <c r="AS13" s="98">
        <v>307</v>
      </c>
      <c r="AT13" s="100">
        <v>2841</v>
      </c>
      <c r="AU13" s="102"/>
      <c r="AV13" s="101">
        <v>192</v>
      </c>
      <c r="AW13" s="102"/>
      <c r="AX13" s="102"/>
      <c r="AY13" s="99"/>
      <c r="AZ13" s="102"/>
      <c r="BA13" s="103">
        <v>211</v>
      </c>
      <c r="BB13" s="22"/>
      <c r="BC13" s="112"/>
      <c r="BD13" s="102">
        <v>3052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0" customFormat="1" ht="12" x14ac:dyDescent="0.2">
      <c r="A14" s="150"/>
      <c r="B14" s="175"/>
      <c r="E14" s="173"/>
      <c r="I14" s="106"/>
      <c r="K14" s="39"/>
      <c r="P14" s="31"/>
      <c r="Q14" s="31"/>
      <c r="S14" s="31"/>
      <c r="T14" s="32"/>
      <c r="Z14" s="31"/>
      <c r="AB14" s="31"/>
      <c r="AC14" s="31"/>
      <c r="AE14" s="33"/>
      <c r="AF14" s="33"/>
      <c r="AH14" s="33"/>
      <c r="AI14" s="34"/>
      <c r="AJ14" s="33"/>
      <c r="AK14" s="35"/>
      <c r="AL14" s="33"/>
      <c r="AM14" s="33"/>
      <c r="AN14" s="31"/>
      <c r="AO14" s="31"/>
      <c r="AP14" s="31"/>
      <c r="AQ14" s="32"/>
      <c r="AR14" s="33"/>
      <c r="AS14" s="33"/>
      <c r="AT14" s="77"/>
      <c r="AU14" s="36"/>
      <c r="AV14" s="31"/>
      <c r="AY14" s="33"/>
      <c r="AZ14" s="36"/>
      <c r="BA14" s="77"/>
      <c r="BB14" s="36"/>
      <c r="BC14" s="77"/>
      <c r="BD14" s="36"/>
      <c r="BE14" s="36"/>
      <c r="BF14" s="37">
        <f t="shared" ref="BF14:BF41" si="0">BE14-BD14</f>
        <v>0</v>
      </c>
      <c r="BG14" s="37">
        <f t="shared" ref="BG14:BG34" si="1">AT14+BA14+BC14</f>
        <v>0</v>
      </c>
      <c r="BH14" s="37">
        <f t="shared" ref="BH14:BH41" si="2">BG14-BD14</f>
        <v>0</v>
      </c>
      <c r="BI14" s="40" t="e">
        <f>#REF!-BA14</f>
        <v>#REF!</v>
      </c>
      <c r="BJ14" s="3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30" customFormat="1" ht="12" customHeight="1" x14ac:dyDescent="0.2">
      <c r="A15" s="42">
        <v>4</v>
      </c>
      <c r="B15" s="175" t="s">
        <v>51</v>
      </c>
      <c r="D15" s="30" t="s">
        <v>45</v>
      </c>
      <c r="E15" s="173" t="s">
        <v>46</v>
      </c>
      <c r="G15" s="106">
        <v>76</v>
      </c>
      <c r="H15" s="30" t="s">
        <v>44</v>
      </c>
      <c r="I15" s="106">
        <v>5</v>
      </c>
      <c r="K15" s="39"/>
      <c r="P15" s="31"/>
      <c r="Q15" s="31"/>
      <c r="S15" s="31"/>
      <c r="T15" s="32"/>
      <c r="Z15" s="31"/>
      <c r="AB15" s="31">
        <v>1920</v>
      </c>
      <c r="AC15" s="31"/>
      <c r="AD15" s="30">
        <v>30</v>
      </c>
      <c r="AE15" s="33">
        <v>576</v>
      </c>
      <c r="AF15" s="33"/>
      <c r="AH15" s="33">
        <v>480</v>
      </c>
      <c r="AI15" s="34"/>
      <c r="AJ15" s="33"/>
      <c r="AK15" s="35"/>
      <c r="AL15" s="33">
        <v>3120</v>
      </c>
      <c r="AM15" s="33">
        <v>3432</v>
      </c>
      <c r="AN15" s="31"/>
      <c r="AO15" s="31"/>
      <c r="AP15" s="31"/>
      <c r="AQ15" s="32">
        <v>279</v>
      </c>
      <c r="AR15" s="33"/>
      <c r="AS15" s="33">
        <v>307</v>
      </c>
      <c r="AT15" s="77">
        <v>3739</v>
      </c>
      <c r="AU15" s="36"/>
      <c r="AV15" s="31">
        <v>250</v>
      </c>
      <c r="AY15" s="33"/>
      <c r="AZ15" s="36"/>
      <c r="BA15" s="77">
        <v>275</v>
      </c>
      <c r="BB15" s="36"/>
      <c r="BC15" s="77"/>
      <c r="BD15" s="36">
        <v>4014</v>
      </c>
      <c r="BE15" s="36">
        <v>6617</v>
      </c>
      <c r="BF15" s="37">
        <f t="shared" si="0"/>
        <v>2603</v>
      </c>
      <c r="BG15" s="37">
        <f t="shared" si="1"/>
        <v>4014</v>
      </c>
      <c r="BH15" s="37">
        <f t="shared" si="2"/>
        <v>0</v>
      </c>
      <c r="BI15" s="40" t="e">
        <f>#REF!-BA15</f>
        <v>#REF!</v>
      </c>
      <c r="BJ15" s="3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s="30" customFormat="1" ht="12" customHeight="1" x14ac:dyDescent="0.2">
      <c r="A16" s="41">
        <v>5</v>
      </c>
      <c r="B16" s="25"/>
      <c r="C16" s="30" t="s">
        <v>50</v>
      </c>
      <c r="D16" s="30" t="s">
        <v>45</v>
      </c>
      <c r="E16" s="30" t="s">
        <v>47</v>
      </c>
      <c r="G16" s="30">
        <v>59</v>
      </c>
      <c r="H16" s="30" t="s">
        <v>44</v>
      </c>
      <c r="I16" s="106">
        <v>5</v>
      </c>
      <c r="J16" s="25"/>
      <c r="K16" s="25"/>
      <c r="L16" s="25"/>
      <c r="M16" s="25"/>
      <c r="N16" s="25"/>
      <c r="P16" s="31">
        <v>4015</v>
      </c>
      <c r="Q16" s="31">
        <v>3012</v>
      </c>
      <c r="R16" s="30">
        <v>287</v>
      </c>
      <c r="S16" s="31">
        <f>R16-ROUND(R16*25/100,0)</f>
        <v>215</v>
      </c>
      <c r="T16" s="32">
        <f>P16+R16</f>
        <v>4302</v>
      </c>
      <c r="U16" s="30" t="s">
        <v>48</v>
      </c>
      <c r="V16" s="30" t="s">
        <v>44</v>
      </c>
      <c r="W16" s="30" t="s">
        <v>49</v>
      </c>
      <c r="X16" s="30" t="s">
        <v>45</v>
      </c>
      <c r="Y16" s="30">
        <v>1</v>
      </c>
      <c r="Z16" s="31">
        <f>Q16+S16</f>
        <v>3227</v>
      </c>
      <c r="AA16" s="30">
        <v>3</v>
      </c>
      <c r="AB16" s="31">
        <v>1920</v>
      </c>
      <c r="AC16" s="31">
        <f>AB16-ROUND(AB16*25/100,0)</f>
        <v>1440</v>
      </c>
      <c r="AE16" s="33"/>
      <c r="AF16" s="33"/>
      <c r="AH16" s="33">
        <v>480</v>
      </c>
      <c r="AI16" s="34"/>
      <c r="AJ16" s="33"/>
      <c r="AK16" s="35"/>
      <c r="AL16" s="33">
        <v>2400</v>
      </c>
      <c r="AM16" s="33">
        <v>2640</v>
      </c>
      <c r="AN16" s="31"/>
      <c r="AO16" s="31"/>
      <c r="AP16" s="31"/>
      <c r="AQ16" s="32">
        <v>279</v>
      </c>
      <c r="AR16" s="33"/>
      <c r="AS16" s="33">
        <v>307</v>
      </c>
      <c r="AT16" s="77">
        <v>2947</v>
      </c>
      <c r="AU16" s="36"/>
      <c r="AV16" s="31">
        <v>192</v>
      </c>
      <c r="AY16" s="33"/>
      <c r="AZ16" s="36"/>
      <c r="BA16" s="77">
        <v>211</v>
      </c>
      <c r="BB16" s="36"/>
      <c r="BC16" s="77"/>
      <c r="BD16" s="36">
        <v>3158</v>
      </c>
      <c r="BE16" s="36">
        <v>6362</v>
      </c>
      <c r="BF16" s="37">
        <f t="shared" si="0"/>
        <v>3204</v>
      </c>
      <c r="BG16" s="37">
        <f t="shared" si="1"/>
        <v>3158</v>
      </c>
      <c r="BH16" s="37">
        <f t="shared" si="2"/>
        <v>0</v>
      </c>
      <c r="BI16" s="40" t="e">
        <f>#REF!-BA16</f>
        <v>#REF!</v>
      </c>
      <c r="BJ16" s="3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s="30" customFormat="1" ht="12" x14ac:dyDescent="0.2">
      <c r="A17" s="42">
        <v>6</v>
      </c>
      <c r="B17" s="25"/>
      <c r="C17" s="30" t="s">
        <v>50</v>
      </c>
      <c r="D17" s="30" t="s">
        <v>45</v>
      </c>
      <c r="E17" s="30" t="s">
        <v>47</v>
      </c>
      <c r="G17" s="30">
        <v>59</v>
      </c>
      <c r="H17" s="30" t="s">
        <v>44</v>
      </c>
      <c r="I17" s="107">
        <v>5</v>
      </c>
      <c r="J17" s="25"/>
      <c r="K17" s="25"/>
      <c r="L17" s="25"/>
      <c r="M17" s="25"/>
      <c r="N17" s="25"/>
      <c r="P17" s="40"/>
      <c r="Q17" s="40"/>
      <c r="R17" s="7"/>
      <c r="S17" s="40"/>
      <c r="T17" s="43"/>
      <c r="U17" s="7"/>
      <c r="V17" s="7"/>
      <c r="W17" s="7"/>
      <c r="X17" s="7"/>
      <c r="Y17" s="7"/>
      <c r="Z17" s="40"/>
      <c r="AA17" s="7"/>
      <c r="AB17" s="31">
        <v>1920</v>
      </c>
      <c r="AC17" s="40"/>
      <c r="AE17" s="33"/>
      <c r="AF17" s="33"/>
      <c r="AH17" s="33">
        <v>480</v>
      </c>
      <c r="AI17" s="34">
        <v>324</v>
      </c>
      <c r="AJ17" s="33"/>
      <c r="AK17" s="37"/>
      <c r="AL17" s="33">
        <v>2400</v>
      </c>
      <c r="AM17" s="33">
        <v>2640</v>
      </c>
      <c r="AN17" s="31"/>
      <c r="AO17" s="31"/>
      <c r="AP17" s="31"/>
      <c r="AQ17" s="32">
        <v>279</v>
      </c>
      <c r="AR17" s="33"/>
      <c r="AS17" s="33">
        <v>307</v>
      </c>
      <c r="AT17" s="77">
        <v>2947</v>
      </c>
      <c r="AU17" s="36"/>
      <c r="AV17" s="31">
        <v>192</v>
      </c>
      <c r="AY17" s="33"/>
      <c r="AZ17" s="36"/>
      <c r="BA17" s="77">
        <v>211</v>
      </c>
      <c r="BB17" s="36"/>
      <c r="BC17" s="77"/>
      <c r="BD17" s="36">
        <v>3158</v>
      </c>
      <c r="BE17" s="36">
        <v>3294</v>
      </c>
      <c r="BF17" s="37">
        <f t="shared" si="0"/>
        <v>136</v>
      </c>
      <c r="BG17" s="37">
        <f t="shared" si="1"/>
        <v>3158</v>
      </c>
      <c r="BH17" s="37">
        <f t="shared" si="2"/>
        <v>0</v>
      </c>
      <c r="BI17" s="40" t="e">
        <f>#REF!-BA17</f>
        <v>#REF!</v>
      </c>
      <c r="BJ17" s="3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s="30" customFormat="1" ht="12" x14ac:dyDescent="0.2">
      <c r="A18" s="41">
        <v>7</v>
      </c>
      <c r="B18" s="25"/>
      <c r="C18" s="30" t="s">
        <v>50</v>
      </c>
      <c r="D18" s="30" t="s">
        <v>45</v>
      </c>
      <c r="E18" s="30" t="s">
        <v>47</v>
      </c>
      <c r="G18" s="30">
        <v>58</v>
      </c>
      <c r="H18" s="30" t="s">
        <v>44</v>
      </c>
      <c r="I18" s="106">
        <v>4</v>
      </c>
      <c r="J18" s="25"/>
      <c r="K18" s="25"/>
      <c r="L18" s="25"/>
      <c r="M18" s="25"/>
      <c r="N18" s="25"/>
      <c r="P18" s="40"/>
      <c r="Q18" s="40"/>
      <c r="R18" s="7"/>
      <c r="S18" s="40"/>
      <c r="T18" s="43"/>
      <c r="U18" s="7"/>
      <c r="V18" s="7"/>
      <c r="W18" s="7"/>
      <c r="X18" s="7"/>
      <c r="Y18" s="7"/>
      <c r="Z18" s="40"/>
      <c r="AA18" s="7"/>
      <c r="AB18" s="31">
        <v>1920</v>
      </c>
      <c r="AC18" s="40"/>
      <c r="AE18" s="33"/>
      <c r="AF18" s="33"/>
      <c r="AH18" s="33">
        <v>384</v>
      </c>
      <c r="AI18" s="34">
        <v>326</v>
      </c>
      <c r="AJ18" s="33"/>
      <c r="AK18" s="37"/>
      <c r="AL18" s="33">
        <v>2304</v>
      </c>
      <c r="AM18" s="33">
        <v>2534</v>
      </c>
      <c r="AN18" s="31"/>
      <c r="AO18" s="31"/>
      <c r="AP18" s="31"/>
      <c r="AQ18" s="32">
        <v>279</v>
      </c>
      <c r="AR18" s="33"/>
      <c r="AS18" s="33">
        <v>307</v>
      </c>
      <c r="AT18" s="77">
        <v>2841</v>
      </c>
      <c r="AU18" s="36"/>
      <c r="AV18" s="31">
        <v>192</v>
      </c>
      <c r="AY18" s="33"/>
      <c r="AZ18" s="36"/>
      <c r="BA18" s="77">
        <v>211</v>
      </c>
      <c r="BB18" s="36"/>
      <c r="BC18" s="77"/>
      <c r="BD18" s="36">
        <v>3052</v>
      </c>
      <c r="BE18" s="36">
        <v>3576</v>
      </c>
      <c r="BF18" s="37">
        <f t="shared" si="0"/>
        <v>524</v>
      </c>
      <c r="BG18" s="37">
        <f t="shared" si="1"/>
        <v>3052</v>
      </c>
      <c r="BH18" s="37">
        <f t="shared" si="2"/>
        <v>0</v>
      </c>
      <c r="BI18" s="40" t="e">
        <f>#REF!-BA18</f>
        <v>#REF!</v>
      </c>
      <c r="BJ18" s="3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s="30" customFormat="1" ht="12" x14ac:dyDescent="0.2">
      <c r="A19" s="42">
        <v>8</v>
      </c>
      <c r="B19" s="25"/>
      <c r="C19" s="30" t="s">
        <v>50</v>
      </c>
      <c r="D19" s="30" t="s">
        <v>45</v>
      </c>
      <c r="E19" s="30" t="s">
        <v>47</v>
      </c>
      <c r="G19" s="30">
        <v>59</v>
      </c>
      <c r="H19" s="30" t="s">
        <v>44</v>
      </c>
      <c r="I19" s="107">
        <v>5</v>
      </c>
      <c r="J19" s="25"/>
      <c r="K19" s="25"/>
      <c r="L19" s="25"/>
      <c r="M19" s="25"/>
      <c r="N19" s="25"/>
      <c r="P19" s="40"/>
      <c r="Q19" s="40"/>
      <c r="R19" s="7"/>
      <c r="S19" s="40"/>
      <c r="T19" s="43"/>
      <c r="U19" s="7"/>
      <c r="V19" s="7"/>
      <c r="W19" s="7"/>
      <c r="X19" s="7"/>
      <c r="Y19" s="7"/>
      <c r="Z19" s="40"/>
      <c r="AA19" s="7"/>
      <c r="AB19" s="31">
        <v>1920</v>
      </c>
      <c r="AC19" s="40"/>
      <c r="AE19" s="33"/>
      <c r="AF19" s="33"/>
      <c r="AH19" s="33">
        <v>480</v>
      </c>
      <c r="AI19" s="34"/>
      <c r="AJ19" s="33"/>
      <c r="AK19" s="37"/>
      <c r="AL19" s="33">
        <v>2400</v>
      </c>
      <c r="AM19" s="33">
        <v>2640</v>
      </c>
      <c r="AN19" s="31"/>
      <c r="AO19" s="31"/>
      <c r="AP19" s="31"/>
      <c r="AQ19" s="32">
        <v>279</v>
      </c>
      <c r="AR19" s="33"/>
      <c r="AS19" s="33">
        <v>307</v>
      </c>
      <c r="AT19" s="77">
        <v>2947</v>
      </c>
      <c r="AU19" s="31"/>
      <c r="AV19" s="30">
        <v>192</v>
      </c>
      <c r="AX19" s="33"/>
      <c r="AY19" s="36"/>
      <c r="AZ19" s="36"/>
      <c r="BA19" s="77">
        <v>211</v>
      </c>
      <c r="BB19" s="36"/>
      <c r="BC19" s="77"/>
      <c r="BD19" s="36">
        <v>3158</v>
      </c>
      <c r="BE19" s="36">
        <v>5150.4249999999993</v>
      </c>
      <c r="BF19" s="37">
        <f t="shared" si="0"/>
        <v>1992.4249999999993</v>
      </c>
      <c r="BG19" s="37">
        <f t="shared" si="1"/>
        <v>3158</v>
      </c>
      <c r="BH19" s="37">
        <f t="shared" si="2"/>
        <v>0</v>
      </c>
      <c r="BI19" s="40" t="e">
        <f>#REF!-BA19</f>
        <v>#REF!</v>
      </c>
      <c r="BJ19" s="3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s="30" customFormat="1" ht="12" x14ac:dyDescent="0.2">
      <c r="A20" s="41">
        <v>9</v>
      </c>
      <c r="B20" s="25"/>
      <c r="C20" s="30" t="s">
        <v>50</v>
      </c>
      <c r="D20" s="30" t="s">
        <v>45</v>
      </c>
      <c r="E20" s="30" t="s">
        <v>47</v>
      </c>
      <c r="G20" s="30">
        <v>58</v>
      </c>
      <c r="H20" s="30" t="s">
        <v>44</v>
      </c>
      <c r="I20" s="106">
        <v>4</v>
      </c>
      <c r="J20" s="25"/>
      <c r="K20" s="25"/>
      <c r="L20" s="25"/>
      <c r="M20" s="25"/>
      <c r="N20" s="25"/>
      <c r="P20" s="40"/>
      <c r="Q20" s="40"/>
      <c r="R20" s="7"/>
      <c r="S20" s="40"/>
      <c r="T20" s="43"/>
      <c r="U20" s="7"/>
      <c r="V20" s="7"/>
      <c r="W20" s="7"/>
      <c r="X20" s="7"/>
      <c r="Y20" s="7"/>
      <c r="Z20" s="40"/>
      <c r="AA20" s="7"/>
      <c r="AB20" s="31">
        <v>1920</v>
      </c>
      <c r="AC20" s="40"/>
      <c r="AE20" s="33"/>
      <c r="AF20" s="33"/>
      <c r="AH20" s="33">
        <v>384</v>
      </c>
      <c r="AI20" s="34">
        <v>329</v>
      </c>
      <c r="AJ20" s="33"/>
      <c r="AK20" s="37"/>
      <c r="AL20" s="33">
        <v>2304</v>
      </c>
      <c r="AM20" s="33">
        <v>2534</v>
      </c>
      <c r="AN20" s="31"/>
      <c r="AO20" s="31"/>
      <c r="AP20" s="31"/>
      <c r="AQ20" s="32">
        <v>279</v>
      </c>
      <c r="AR20" s="33"/>
      <c r="AS20" s="33">
        <v>307</v>
      </c>
      <c r="AT20" s="77">
        <v>2841</v>
      </c>
      <c r="AU20" s="36"/>
      <c r="AV20" s="31">
        <v>192</v>
      </c>
      <c r="AY20" s="33"/>
      <c r="AZ20" s="36"/>
      <c r="BA20" s="77">
        <v>211</v>
      </c>
      <c r="BB20" s="36"/>
      <c r="BC20" s="77"/>
      <c r="BD20" s="36">
        <v>3052</v>
      </c>
      <c r="BE20" s="36">
        <v>5150.4249999999993</v>
      </c>
      <c r="BF20" s="37">
        <f t="shared" si="0"/>
        <v>2098.4249999999993</v>
      </c>
      <c r="BG20" s="37">
        <f t="shared" si="1"/>
        <v>3052</v>
      </c>
      <c r="BH20" s="37">
        <f t="shared" si="2"/>
        <v>0</v>
      </c>
      <c r="BI20" s="40" t="e">
        <f>#REF!-BA20</f>
        <v>#REF!</v>
      </c>
      <c r="BJ20" s="3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s="30" customFormat="1" ht="12" x14ac:dyDescent="0.2">
      <c r="A21" s="42">
        <v>10</v>
      </c>
      <c r="B21" s="25"/>
      <c r="C21" s="30" t="s">
        <v>50</v>
      </c>
      <c r="D21" s="30" t="s">
        <v>45</v>
      </c>
      <c r="E21" s="30" t="s">
        <v>47</v>
      </c>
      <c r="G21" s="30">
        <v>57</v>
      </c>
      <c r="H21" s="30" t="s">
        <v>44</v>
      </c>
      <c r="I21" s="106">
        <v>3</v>
      </c>
      <c r="J21" s="25"/>
      <c r="K21" s="25"/>
      <c r="L21" s="25"/>
      <c r="M21" s="25"/>
      <c r="N21" s="25"/>
      <c r="P21" s="40"/>
      <c r="Q21" s="40"/>
      <c r="R21" s="7"/>
      <c r="S21" s="40"/>
      <c r="T21" s="43"/>
      <c r="U21" s="7"/>
      <c r="V21" s="7"/>
      <c r="W21" s="7"/>
      <c r="X21" s="7"/>
      <c r="Y21" s="7"/>
      <c r="Z21" s="40"/>
      <c r="AA21" s="7"/>
      <c r="AB21" s="31">
        <v>1920</v>
      </c>
      <c r="AC21" s="40"/>
      <c r="AE21" s="33"/>
      <c r="AF21" s="33"/>
      <c r="AH21" s="33">
        <v>298</v>
      </c>
      <c r="AI21" s="34"/>
      <c r="AJ21" s="33"/>
      <c r="AK21" s="37"/>
      <c r="AL21" s="33">
        <v>2218</v>
      </c>
      <c r="AM21" s="33">
        <v>2440</v>
      </c>
      <c r="AN21" s="31"/>
      <c r="AO21" s="31"/>
      <c r="AP21" s="31"/>
      <c r="AQ21" s="32">
        <v>279</v>
      </c>
      <c r="AR21" s="33"/>
      <c r="AS21" s="33">
        <v>307</v>
      </c>
      <c r="AT21" s="77">
        <v>2747</v>
      </c>
      <c r="AU21" s="36"/>
      <c r="AV21" s="31">
        <v>192</v>
      </c>
      <c r="AY21" s="33"/>
      <c r="AZ21" s="36"/>
      <c r="BA21" s="77">
        <v>211</v>
      </c>
      <c r="BB21" s="36"/>
      <c r="BC21" s="77"/>
      <c r="BD21" s="36">
        <v>2958</v>
      </c>
      <c r="BE21" s="36">
        <v>5150.4249999999993</v>
      </c>
      <c r="BF21" s="37">
        <f t="shared" si="0"/>
        <v>2192.4249999999993</v>
      </c>
      <c r="BG21" s="37">
        <f t="shared" si="1"/>
        <v>2958</v>
      </c>
      <c r="BH21" s="37">
        <f t="shared" si="2"/>
        <v>0</v>
      </c>
      <c r="BI21" s="40" t="e">
        <f>#REF!-BA21</f>
        <v>#REF!</v>
      </c>
      <c r="BJ21" s="3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s="30" customFormat="1" ht="12" x14ac:dyDescent="0.2">
      <c r="A22" s="41">
        <v>11</v>
      </c>
      <c r="C22" s="30" t="s">
        <v>50</v>
      </c>
      <c r="D22" s="46" t="s">
        <v>45</v>
      </c>
      <c r="E22" s="46" t="s">
        <v>47</v>
      </c>
      <c r="G22" s="30">
        <v>57</v>
      </c>
      <c r="H22" s="30" t="s">
        <v>44</v>
      </c>
      <c r="I22" s="106">
        <v>3</v>
      </c>
      <c r="J22" s="25"/>
      <c r="K22" s="25"/>
      <c r="L22" s="25"/>
      <c r="M22" s="25"/>
      <c r="N22" s="25"/>
      <c r="P22" s="31"/>
      <c r="Q22" s="31"/>
      <c r="S22" s="31"/>
      <c r="T22" s="32"/>
      <c r="U22" s="45"/>
      <c r="Z22" s="31"/>
      <c r="AB22" s="31">
        <v>1920</v>
      </c>
      <c r="AC22" s="31"/>
      <c r="AE22" s="33"/>
      <c r="AF22" s="33"/>
      <c r="AH22" s="33">
        <v>298</v>
      </c>
      <c r="AI22" s="34">
        <f>AH22-ROUND(AH22*25/100,0)</f>
        <v>223</v>
      </c>
      <c r="AJ22" s="33"/>
      <c r="AK22" s="35"/>
      <c r="AL22" s="33">
        <v>2218</v>
      </c>
      <c r="AM22" s="33">
        <v>2440</v>
      </c>
      <c r="AN22" s="31"/>
      <c r="AO22" s="31"/>
      <c r="AP22" s="31"/>
      <c r="AQ22" s="32">
        <v>279</v>
      </c>
      <c r="AR22" s="33"/>
      <c r="AS22" s="33">
        <v>307</v>
      </c>
      <c r="AT22" s="77">
        <v>2747</v>
      </c>
      <c r="AU22" s="36"/>
      <c r="AV22" s="31">
        <v>192</v>
      </c>
      <c r="AY22" s="33"/>
      <c r="AZ22" s="36"/>
      <c r="BA22" s="77">
        <v>211</v>
      </c>
      <c r="BB22" s="36"/>
      <c r="BC22" s="77"/>
      <c r="BD22" s="36">
        <v>2958</v>
      </c>
      <c r="BE22" s="36">
        <v>3353</v>
      </c>
      <c r="BF22" s="37">
        <f>BE22-BD22</f>
        <v>395</v>
      </c>
      <c r="BG22" s="37">
        <f t="shared" si="1"/>
        <v>2958</v>
      </c>
      <c r="BH22" s="37">
        <f>BG22-BD22</f>
        <v>0</v>
      </c>
      <c r="BI22" s="40" t="e">
        <f>#REF!-BA22</f>
        <v>#REF!</v>
      </c>
      <c r="BJ22" s="3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s="30" customFormat="1" ht="12" x14ac:dyDescent="0.2">
      <c r="A23" s="41">
        <v>12</v>
      </c>
      <c r="C23" s="30" t="s">
        <v>50</v>
      </c>
      <c r="D23" s="46" t="s">
        <v>45</v>
      </c>
      <c r="E23" s="46" t="s">
        <v>47</v>
      </c>
      <c r="G23" s="30">
        <v>57</v>
      </c>
      <c r="H23" s="30" t="s">
        <v>44</v>
      </c>
      <c r="I23" s="106">
        <v>3</v>
      </c>
      <c r="J23" s="25"/>
      <c r="K23" s="25"/>
      <c r="L23" s="25"/>
      <c r="M23" s="25"/>
      <c r="N23" s="25"/>
      <c r="P23" s="40"/>
      <c r="Q23" s="40"/>
      <c r="R23" s="7"/>
      <c r="S23" s="40"/>
      <c r="T23" s="43"/>
      <c r="U23" s="79"/>
      <c r="V23" s="7"/>
      <c r="W23" s="7"/>
      <c r="X23" s="7"/>
      <c r="Y23" s="7"/>
      <c r="Z23" s="40"/>
      <c r="AA23" s="7"/>
      <c r="AB23" s="31">
        <v>1920</v>
      </c>
      <c r="AC23" s="40"/>
      <c r="AE23" s="33"/>
      <c r="AF23" s="33"/>
      <c r="AH23" s="33">
        <v>298</v>
      </c>
      <c r="AI23" s="34"/>
      <c r="AJ23" s="33"/>
      <c r="AK23" s="37"/>
      <c r="AL23" s="33">
        <v>2218</v>
      </c>
      <c r="AM23" s="33">
        <v>2440</v>
      </c>
      <c r="AN23" s="31"/>
      <c r="AO23" s="31"/>
      <c r="AP23" s="31"/>
      <c r="AQ23" s="32">
        <v>279</v>
      </c>
      <c r="AR23" s="33"/>
      <c r="AS23" s="33">
        <v>307</v>
      </c>
      <c r="AT23" s="77">
        <v>2747</v>
      </c>
      <c r="AU23" s="36"/>
      <c r="AV23" s="31">
        <v>192</v>
      </c>
      <c r="AY23" s="33"/>
      <c r="AZ23" s="36"/>
      <c r="BA23" s="77">
        <v>211</v>
      </c>
      <c r="BB23" s="36"/>
      <c r="BC23" s="77"/>
      <c r="BD23" s="36">
        <v>2958</v>
      </c>
      <c r="BE23" s="36"/>
      <c r="BF23" s="37"/>
      <c r="BG23" s="37">
        <f t="shared" si="1"/>
        <v>2958</v>
      </c>
      <c r="BH23" s="37">
        <f>BG23-BD23</f>
        <v>0</v>
      </c>
      <c r="BI23" s="40" t="e">
        <f>#REF!-BA23</f>
        <v>#REF!</v>
      </c>
      <c r="BJ23" s="3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s="30" customFormat="1" ht="12" x14ac:dyDescent="0.2">
      <c r="A24" s="41">
        <v>13</v>
      </c>
      <c r="C24" s="46" t="s">
        <v>59</v>
      </c>
      <c r="D24" s="46" t="s">
        <v>46</v>
      </c>
      <c r="E24" s="46" t="s">
        <v>47</v>
      </c>
      <c r="G24" s="30">
        <v>48</v>
      </c>
      <c r="H24" s="30" t="s">
        <v>60</v>
      </c>
      <c r="I24" s="106">
        <v>5</v>
      </c>
      <c r="J24" s="25"/>
      <c r="K24" s="25"/>
      <c r="L24" s="25"/>
      <c r="M24" s="25"/>
      <c r="N24" s="25"/>
      <c r="P24" s="40"/>
      <c r="Q24" s="40"/>
      <c r="R24" s="7"/>
      <c r="S24" s="40"/>
      <c r="T24" s="43"/>
      <c r="U24" s="79"/>
      <c r="V24" s="7"/>
      <c r="W24" s="7"/>
      <c r="X24" s="7"/>
      <c r="Y24" s="7"/>
      <c r="Z24" s="40"/>
      <c r="AA24" s="7"/>
      <c r="AB24" s="31">
        <v>1649</v>
      </c>
      <c r="AC24" s="40"/>
      <c r="AE24" s="33"/>
      <c r="AF24" s="33"/>
      <c r="AH24" s="33">
        <v>412</v>
      </c>
      <c r="AI24" s="34"/>
      <c r="AJ24" s="33"/>
      <c r="AK24" s="37"/>
      <c r="AL24" s="33">
        <v>2061</v>
      </c>
      <c r="AM24" s="33">
        <v>2267</v>
      </c>
      <c r="AN24" s="31"/>
      <c r="AO24" s="31"/>
      <c r="AP24" s="31"/>
      <c r="AQ24" s="32">
        <v>279</v>
      </c>
      <c r="AR24" s="33"/>
      <c r="AS24" s="33">
        <v>307</v>
      </c>
      <c r="AT24" s="77">
        <v>2574</v>
      </c>
      <c r="AU24" s="36"/>
      <c r="AV24" s="31">
        <v>165</v>
      </c>
      <c r="AY24" s="33"/>
      <c r="AZ24" s="36"/>
      <c r="BA24" s="77">
        <v>182</v>
      </c>
      <c r="BB24" s="36"/>
      <c r="BC24" s="77"/>
      <c r="BD24" s="36">
        <v>2756</v>
      </c>
      <c r="BE24" s="36"/>
      <c r="BF24" s="37"/>
      <c r="BG24" s="37">
        <f t="shared" si="1"/>
        <v>2756</v>
      </c>
      <c r="BH24" s="37">
        <f>BG24-BD24</f>
        <v>0</v>
      </c>
      <c r="BI24" s="40"/>
      <c r="BJ24" s="3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s="30" customFormat="1" ht="12" x14ac:dyDescent="0.2">
      <c r="A25" s="150"/>
      <c r="E25" s="173"/>
      <c r="I25" s="107"/>
      <c r="J25" s="25"/>
      <c r="K25" s="25"/>
      <c r="L25" s="25"/>
      <c r="M25" s="25"/>
      <c r="N25" s="25"/>
      <c r="P25" s="40"/>
      <c r="Q25" s="40"/>
      <c r="R25" s="7"/>
      <c r="S25" s="40"/>
      <c r="T25" s="43"/>
      <c r="U25" s="7"/>
      <c r="V25" s="7"/>
      <c r="W25" s="7"/>
      <c r="X25" s="7"/>
      <c r="Y25" s="7"/>
      <c r="Z25" s="40"/>
      <c r="AA25" s="7"/>
      <c r="AB25" s="31"/>
      <c r="AC25" s="40"/>
      <c r="AE25" s="33"/>
      <c r="AF25" s="33"/>
      <c r="AH25" s="33"/>
      <c r="AI25" s="34"/>
      <c r="AJ25" s="33"/>
      <c r="AK25" s="37"/>
      <c r="AL25" s="33"/>
      <c r="AM25" s="33"/>
      <c r="AN25" s="31"/>
      <c r="AO25" s="31"/>
      <c r="AP25" s="31"/>
      <c r="AQ25" s="32"/>
      <c r="AR25" s="33"/>
      <c r="AS25" s="33"/>
      <c r="AT25" s="77"/>
      <c r="AU25" s="36"/>
      <c r="AV25" s="31"/>
      <c r="AY25" s="33"/>
      <c r="AZ25" s="36"/>
      <c r="BA25" s="77"/>
      <c r="BB25" s="36"/>
      <c r="BC25" s="77"/>
      <c r="BD25" s="36"/>
      <c r="BE25" s="36"/>
      <c r="BF25" s="37">
        <f t="shared" si="0"/>
        <v>0</v>
      </c>
      <c r="BG25" s="37">
        <f t="shared" si="1"/>
        <v>0</v>
      </c>
      <c r="BH25" s="37">
        <f t="shared" si="2"/>
        <v>0</v>
      </c>
      <c r="BI25" s="40" t="e">
        <f>#REF!-BA25</f>
        <v>#REF!</v>
      </c>
      <c r="BJ25" s="3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s="30" customFormat="1" ht="12" x14ac:dyDescent="0.2">
      <c r="A26" s="173">
        <v>14</v>
      </c>
      <c r="B26" s="175" t="s">
        <v>51</v>
      </c>
      <c r="D26" s="30" t="s">
        <v>45</v>
      </c>
      <c r="E26" s="173" t="s">
        <v>46</v>
      </c>
      <c r="G26" s="106">
        <v>76</v>
      </c>
      <c r="H26" s="30" t="s">
        <v>44</v>
      </c>
      <c r="I26" s="107">
        <v>5</v>
      </c>
      <c r="J26" s="25"/>
      <c r="K26" s="25"/>
      <c r="L26" s="25"/>
      <c r="M26" s="25"/>
      <c r="N26" s="25"/>
      <c r="P26" s="40"/>
      <c r="Q26" s="40"/>
      <c r="R26" s="7"/>
      <c r="S26" s="40"/>
      <c r="T26" s="43"/>
      <c r="U26" s="7"/>
      <c r="V26" s="7"/>
      <c r="W26" s="7"/>
      <c r="X26" s="7"/>
      <c r="Y26" s="7"/>
      <c r="Z26" s="40"/>
      <c r="AA26" s="7"/>
      <c r="AB26" s="31">
        <v>1920</v>
      </c>
      <c r="AC26" s="40"/>
      <c r="AD26" s="30">
        <v>30</v>
      </c>
      <c r="AE26" s="33">
        <v>576</v>
      </c>
      <c r="AF26" s="33"/>
      <c r="AH26" s="33">
        <v>624</v>
      </c>
      <c r="AI26" s="34"/>
      <c r="AJ26" s="33"/>
      <c r="AK26" s="37"/>
      <c r="AL26" s="33">
        <v>3120</v>
      </c>
      <c r="AM26" s="33">
        <v>3432</v>
      </c>
      <c r="AN26" s="31"/>
      <c r="AO26" s="31"/>
      <c r="AP26" s="31"/>
      <c r="AQ26" s="32">
        <v>279</v>
      </c>
      <c r="AR26" s="33"/>
      <c r="AS26" s="33">
        <v>307</v>
      </c>
      <c r="AT26" s="77">
        <v>3739</v>
      </c>
      <c r="AU26" s="36"/>
      <c r="AV26" s="31">
        <v>250</v>
      </c>
      <c r="AY26" s="33"/>
      <c r="AZ26" s="36"/>
      <c r="BA26" s="77">
        <v>275</v>
      </c>
      <c r="BB26" s="36"/>
      <c r="BC26" s="77"/>
      <c r="BD26" s="36">
        <v>4014</v>
      </c>
      <c r="BE26" s="36">
        <v>4875</v>
      </c>
      <c r="BF26" s="37">
        <f t="shared" si="0"/>
        <v>861</v>
      </c>
      <c r="BG26" s="37">
        <f t="shared" si="1"/>
        <v>4014</v>
      </c>
      <c r="BH26" s="37">
        <f t="shared" si="2"/>
        <v>0</v>
      </c>
      <c r="BI26" s="40" t="e">
        <f>#REF!-BA26</f>
        <v>#REF!</v>
      </c>
      <c r="BJ26" s="3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s="30" customFormat="1" ht="12" x14ac:dyDescent="0.2">
      <c r="A27" s="173">
        <v>15</v>
      </c>
      <c r="C27" s="39" t="s">
        <v>57</v>
      </c>
      <c r="D27" s="30" t="s">
        <v>45</v>
      </c>
      <c r="E27" s="173" t="s">
        <v>47</v>
      </c>
      <c r="G27" s="30">
        <v>59</v>
      </c>
      <c r="H27" s="30" t="s">
        <v>44</v>
      </c>
      <c r="I27" s="106">
        <v>5</v>
      </c>
      <c r="J27" s="25"/>
      <c r="K27" s="25"/>
      <c r="L27" s="25"/>
      <c r="M27" s="25"/>
      <c r="N27" s="25"/>
      <c r="P27" s="40"/>
      <c r="Q27" s="40"/>
      <c r="R27" s="7"/>
      <c r="S27" s="40"/>
      <c r="T27" s="43"/>
      <c r="U27" s="7"/>
      <c r="V27" s="7"/>
      <c r="W27" s="7"/>
      <c r="X27" s="7"/>
      <c r="Y27" s="7"/>
      <c r="Z27" s="40"/>
      <c r="AA27" s="7"/>
      <c r="AB27" s="31">
        <v>1920</v>
      </c>
      <c r="AC27" s="40"/>
      <c r="AE27" s="33"/>
      <c r="AF27" s="33"/>
      <c r="AH27" s="33">
        <v>480</v>
      </c>
      <c r="AI27" s="34">
        <v>333</v>
      </c>
      <c r="AJ27" s="33"/>
      <c r="AK27" s="37"/>
      <c r="AL27" s="33">
        <v>2400</v>
      </c>
      <c r="AM27" s="33">
        <v>2640</v>
      </c>
      <c r="AN27" s="31"/>
      <c r="AO27" s="31"/>
      <c r="AP27" s="31"/>
      <c r="AQ27" s="32">
        <v>279</v>
      </c>
      <c r="AR27" s="33"/>
      <c r="AS27" s="33">
        <v>307</v>
      </c>
      <c r="AT27" s="77">
        <v>2947</v>
      </c>
      <c r="AU27" s="36"/>
      <c r="AV27" s="31"/>
      <c r="AY27" s="33"/>
      <c r="AZ27" s="36"/>
      <c r="BA27" s="77"/>
      <c r="BB27" s="36">
        <v>269</v>
      </c>
      <c r="BC27" s="77">
        <v>296</v>
      </c>
      <c r="BD27" s="36">
        <v>3243</v>
      </c>
      <c r="BE27" s="36">
        <v>2632</v>
      </c>
      <c r="BF27" s="37">
        <f t="shared" si="0"/>
        <v>-611</v>
      </c>
      <c r="BG27" s="37">
        <f t="shared" si="1"/>
        <v>3243</v>
      </c>
      <c r="BH27" s="37">
        <f t="shared" si="2"/>
        <v>0</v>
      </c>
      <c r="BI27" s="40" t="e">
        <f>#REF!-BA27</f>
        <v>#REF!</v>
      </c>
      <c r="BJ27" s="3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s="30" customFormat="1" ht="12" x14ac:dyDescent="0.2">
      <c r="A28" s="173">
        <v>16</v>
      </c>
      <c r="C28" s="39" t="s">
        <v>57</v>
      </c>
      <c r="D28" s="30" t="s">
        <v>45</v>
      </c>
      <c r="E28" s="173" t="s">
        <v>47</v>
      </c>
      <c r="G28" s="30">
        <v>58</v>
      </c>
      <c r="H28" s="30" t="s">
        <v>44</v>
      </c>
      <c r="I28" s="106">
        <v>4</v>
      </c>
      <c r="J28" s="25"/>
      <c r="K28" s="25"/>
      <c r="L28" s="25"/>
      <c r="M28" s="25"/>
      <c r="N28" s="25"/>
      <c r="P28" s="40"/>
      <c r="Q28" s="40"/>
      <c r="R28" s="7"/>
      <c r="S28" s="40"/>
      <c r="T28" s="43"/>
      <c r="U28" s="7"/>
      <c r="V28" s="7"/>
      <c r="W28" s="7"/>
      <c r="X28" s="7"/>
      <c r="Y28" s="7"/>
      <c r="Z28" s="40"/>
      <c r="AA28" s="7"/>
      <c r="AB28" s="31">
        <v>1920</v>
      </c>
      <c r="AC28" s="40"/>
      <c r="AE28" s="33"/>
      <c r="AF28" s="33"/>
      <c r="AH28" s="33">
        <v>384</v>
      </c>
      <c r="AI28" s="34">
        <v>334</v>
      </c>
      <c r="AJ28" s="33"/>
      <c r="AK28" s="37"/>
      <c r="AL28" s="33">
        <v>2304</v>
      </c>
      <c r="AM28" s="33">
        <v>2534</v>
      </c>
      <c r="AN28" s="31"/>
      <c r="AO28" s="31"/>
      <c r="AP28" s="31"/>
      <c r="AQ28" s="32">
        <v>279</v>
      </c>
      <c r="AR28" s="33"/>
      <c r="AS28" s="33">
        <v>307</v>
      </c>
      <c r="AT28" s="77">
        <v>2841</v>
      </c>
      <c r="AU28" s="36"/>
      <c r="AV28" s="31"/>
      <c r="AY28" s="33"/>
      <c r="AZ28" s="36"/>
      <c r="BA28" s="77"/>
      <c r="BB28" s="36">
        <v>269</v>
      </c>
      <c r="BC28" s="77">
        <v>296</v>
      </c>
      <c r="BD28" s="36">
        <v>3137</v>
      </c>
      <c r="BE28" s="36">
        <v>3353</v>
      </c>
      <c r="BF28" s="37">
        <f t="shared" si="0"/>
        <v>216</v>
      </c>
      <c r="BG28" s="37">
        <f t="shared" si="1"/>
        <v>3137</v>
      </c>
      <c r="BH28" s="37">
        <f t="shared" si="2"/>
        <v>0</v>
      </c>
      <c r="BI28" s="40" t="e">
        <f>#REF!-BA28</f>
        <v>#REF!</v>
      </c>
      <c r="BJ28" s="3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s="30" customFormat="1" ht="12" x14ac:dyDescent="0.2">
      <c r="A29" s="173">
        <v>17</v>
      </c>
      <c r="C29" s="39" t="s">
        <v>57</v>
      </c>
      <c r="D29" s="30" t="s">
        <v>45</v>
      </c>
      <c r="E29" s="173" t="s">
        <v>47</v>
      </c>
      <c r="G29" s="30">
        <v>58</v>
      </c>
      <c r="H29" s="30" t="s">
        <v>44</v>
      </c>
      <c r="I29" s="106">
        <v>4</v>
      </c>
      <c r="J29" s="25"/>
      <c r="K29" s="25"/>
      <c r="L29" s="25"/>
      <c r="M29" s="25"/>
      <c r="N29" s="25"/>
      <c r="P29" s="40"/>
      <c r="Q29" s="40"/>
      <c r="R29" s="7"/>
      <c r="S29" s="40"/>
      <c r="T29" s="43"/>
      <c r="U29" s="7"/>
      <c r="V29" s="7"/>
      <c r="W29" s="7"/>
      <c r="X29" s="7"/>
      <c r="Y29" s="7"/>
      <c r="Z29" s="40"/>
      <c r="AA29" s="7"/>
      <c r="AB29" s="31">
        <v>1920</v>
      </c>
      <c r="AC29" s="40"/>
      <c r="AE29" s="33"/>
      <c r="AF29" s="33"/>
      <c r="AH29" s="33">
        <v>384</v>
      </c>
      <c r="AI29" s="34">
        <v>335</v>
      </c>
      <c r="AJ29" s="33"/>
      <c r="AK29" s="37"/>
      <c r="AL29" s="33">
        <v>2304</v>
      </c>
      <c r="AM29" s="33">
        <v>2534</v>
      </c>
      <c r="AN29" s="31"/>
      <c r="AO29" s="31"/>
      <c r="AP29" s="31"/>
      <c r="AQ29" s="32">
        <v>279</v>
      </c>
      <c r="AR29" s="33"/>
      <c r="AS29" s="33">
        <v>307</v>
      </c>
      <c r="AT29" s="77">
        <v>2841</v>
      </c>
      <c r="AU29" s="36"/>
      <c r="AV29" s="31">
        <v>192</v>
      </c>
      <c r="AY29" s="33"/>
      <c r="AZ29" s="36"/>
      <c r="BA29" s="77">
        <v>211</v>
      </c>
      <c r="BB29" s="36"/>
      <c r="BC29" s="77"/>
      <c r="BD29" s="36">
        <v>3052</v>
      </c>
      <c r="BE29" s="36">
        <v>2721</v>
      </c>
      <c r="BF29" s="37">
        <f t="shared" si="0"/>
        <v>-331</v>
      </c>
      <c r="BG29" s="37">
        <f t="shared" si="1"/>
        <v>3052</v>
      </c>
      <c r="BH29" s="37">
        <f t="shared" si="2"/>
        <v>0</v>
      </c>
      <c r="BI29" s="40" t="e">
        <f>#REF!-BA29</f>
        <v>#REF!</v>
      </c>
      <c r="BJ29" s="3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s="119" customFormat="1" ht="12" x14ac:dyDescent="0.2">
      <c r="A30" s="117">
        <v>18</v>
      </c>
      <c r="C30" s="120" t="s">
        <v>57</v>
      </c>
      <c r="D30" s="118" t="s">
        <v>45</v>
      </c>
      <c r="E30" s="117" t="s">
        <v>47</v>
      </c>
      <c r="F30" s="118"/>
      <c r="G30" s="118">
        <v>57</v>
      </c>
      <c r="H30" s="118" t="s">
        <v>44</v>
      </c>
      <c r="I30" s="121">
        <v>3</v>
      </c>
      <c r="J30" s="122"/>
      <c r="K30" s="122"/>
      <c r="L30" s="122"/>
      <c r="M30" s="122"/>
      <c r="N30" s="122"/>
      <c r="P30" s="123"/>
      <c r="Q30" s="123"/>
      <c r="R30" s="124"/>
      <c r="S30" s="123"/>
      <c r="T30" s="125"/>
      <c r="U30" s="124"/>
      <c r="V30" s="124"/>
      <c r="W30" s="124"/>
      <c r="X30" s="124"/>
      <c r="Y30" s="124"/>
      <c r="Z30" s="123"/>
      <c r="AA30" s="124"/>
      <c r="AB30" s="126">
        <v>1920</v>
      </c>
      <c r="AC30" s="123"/>
      <c r="AE30" s="127"/>
      <c r="AF30" s="127"/>
      <c r="AH30" s="128">
        <v>298</v>
      </c>
      <c r="AI30" s="129">
        <v>336</v>
      </c>
      <c r="AJ30" s="127"/>
      <c r="AK30" s="130"/>
      <c r="AL30" s="128">
        <v>2218</v>
      </c>
      <c r="AM30" s="128">
        <v>2440</v>
      </c>
      <c r="AN30" s="131"/>
      <c r="AO30" s="131"/>
      <c r="AP30" s="131"/>
      <c r="AQ30" s="132">
        <v>279</v>
      </c>
      <c r="AR30" s="127"/>
      <c r="AS30" s="128">
        <v>307</v>
      </c>
      <c r="AT30" s="77">
        <v>2747</v>
      </c>
      <c r="AU30" s="133"/>
      <c r="AV30" s="131"/>
      <c r="AY30" s="127"/>
      <c r="AZ30" s="134"/>
      <c r="BA30" s="133"/>
      <c r="BB30" s="134">
        <v>196</v>
      </c>
      <c r="BC30" s="134">
        <v>296</v>
      </c>
      <c r="BD30" s="133">
        <v>3043</v>
      </c>
      <c r="BE30" s="133">
        <v>3191.85</v>
      </c>
      <c r="BF30" s="135">
        <f t="shared" si="0"/>
        <v>148.84999999999991</v>
      </c>
      <c r="BG30" s="135">
        <f t="shared" si="1"/>
        <v>3043</v>
      </c>
      <c r="BH30" s="135">
        <f t="shared" si="2"/>
        <v>0</v>
      </c>
      <c r="BI30" s="136" t="e">
        <f>#REF!-BA30</f>
        <v>#REF!</v>
      </c>
      <c r="BJ30" s="135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</row>
    <row r="31" spans="1:88" s="30" customFormat="1" ht="12" x14ac:dyDescent="0.2">
      <c r="A31" s="173">
        <v>19</v>
      </c>
      <c r="C31" s="39" t="s">
        <v>57</v>
      </c>
      <c r="D31" s="30" t="s">
        <v>45</v>
      </c>
      <c r="E31" s="173" t="s">
        <v>58</v>
      </c>
      <c r="G31" s="30">
        <v>48</v>
      </c>
      <c r="H31" s="30" t="s">
        <v>44</v>
      </c>
      <c r="I31" s="106">
        <v>5</v>
      </c>
      <c r="J31" s="25"/>
      <c r="L31" s="44"/>
      <c r="M31" s="44"/>
      <c r="N31" s="44"/>
      <c r="P31" s="40"/>
      <c r="Q31" s="40"/>
      <c r="R31" s="7"/>
      <c r="S31" s="40"/>
      <c r="T31" s="43"/>
      <c r="U31" s="7"/>
      <c r="V31" s="7"/>
      <c r="W31" s="7"/>
      <c r="X31" s="7"/>
      <c r="Y31" s="7"/>
      <c r="Z31" s="40"/>
      <c r="AA31" s="7"/>
      <c r="AB31" s="31">
        <v>1397</v>
      </c>
      <c r="AC31" s="40"/>
      <c r="AE31" s="33"/>
      <c r="AF31" s="33"/>
      <c r="AH31" s="33">
        <v>349</v>
      </c>
      <c r="AI31" s="34">
        <v>338</v>
      </c>
      <c r="AJ31" s="33"/>
      <c r="AK31" s="37"/>
      <c r="AL31" s="33">
        <v>1746</v>
      </c>
      <c r="AM31" s="33">
        <v>1921</v>
      </c>
      <c r="AN31" s="31"/>
      <c r="AO31" s="31"/>
      <c r="AP31" s="31"/>
      <c r="AQ31" s="32">
        <v>279</v>
      </c>
      <c r="AR31" s="33"/>
      <c r="AS31" s="33">
        <v>307</v>
      </c>
      <c r="AT31" s="77">
        <v>2228</v>
      </c>
      <c r="AU31" s="36"/>
      <c r="AV31" s="31">
        <v>140</v>
      </c>
      <c r="AY31" s="33"/>
      <c r="AZ31" s="36"/>
      <c r="BA31" s="77">
        <v>154</v>
      </c>
      <c r="BB31" s="36"/>
      <c r="BC31" s="77"/>
      <c r="BD31" s="36">
        <v>2382</v>
      </c>
      <c r="BE31" s="36">
        <v>4500</v>
      </c>
      <c r="BF31" s="37">
        <f t="shared" si="0"/>
        <v>2118</v>
      </c>
      <c r="BG31" s="37">
        <f t="shared" si="1"/>
        <v>2382</v>
      </c>
      <c r="BH31" s="37">
        <f t="shared" si="2"/>
        <v>0</v>
      </c>
      <c r="BI31" s="40" t="e">
        <f>#REF!-BA31</f>
        <v>#REF!</v>
      </c>
      <c r="BJ31" s="3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s="30" customFormat="1" ht="12" x14ac:dyDescent="0.2">
      <c r="A32" s="117">
        <v>20</v>
      </c>
      <c r="B32" s="118"/>
      <c r="C32" s="120" t="s">
        <v>57</v>
      </c>
      <c r="D32" s="118" t="s">
        <v>45</v>
      </c>
      <c r="E32" s="117" t="s">
        <v>58</v>
      </c>
      <c r="F32" s="118"/>
      <c r="G32" s="118">
        <v>48</v>
      </c>
      <c r="H32" s="118" t="s">
        <v>44</v>
      </c>
      <c r="I32" s="121">
        <v>5</v>
      </c>
      <c r="J32" s="139"/>
      <c r="K32" s="139"/>
      <c r="L32" s="139"/>
      <c r="M32" s="139"/>
      <c r="N32" s="139"/>
      <c r="O32" s="118"/>
      <c r="P32" s="136"/>
      <c r="Q32" s="136"/>
      <c r="R32" s="151"/>
      <c r="S32" s="136"/>
      <c r="T32" s="152"/>
      <c r="U32" s="151"/>
      <c r="V32" s="151"/>
      <c r="W32" s="151"/>
      <c r="X32" s="151"/>
      <c r="Y32" s="151"/>
      <c r="Z32" s="136"/>
      <c r="AA32" s="151"/>
      <c r="AB32" s="140">
        <v>1397</v>
      </c>
      <c r="AC32" s="136"/>
      <c r="AD32" s="118"/>
      <c r="AE32" s="128"/>
      <c r="AF32" s="128"/>
      <c r="AG32" s="118"/>
      <c r="AH32" s="128">
        <v>349</v>
      </c>
      <c r="AI32" s="129">
        <v>339</v>
      </c>
      <c r="AJ32" s="128"/>
      <c r="AK32" s="135"/>
      <c r="AL32" s="128">
        <v>1746</v>
      </c>
      <c r="AM32" s="128">
        <v>1921</v>
      </c>
      <c r="AN32" s="140"/>
      <c r="AO32" s="140"/>
      <c r="AP32" s="140"/>
      <c r="AQ32" s="132">
        <v>279</v>
      </c>
      <c r="AR32" s="128"/>
      <c r="AS32" s="128">
        <v>307</v>
      </c>
      <c r="AT32" s="133">
        <v>2228</v>
      </c>
      <c r="AU32" s="133"/>
      <c r="AV32" s="140">
        <v>140</v>
      </c>
      <c r="AW32" s="118"/>
      <c r="AX32" s="118"/>
      <c r="AY32" s="128"/>
      <c r="AZ32" s="133"/>
      <c r="BA32" s="133">
        <v>154</v>
      </c>
      <c r="BB32" s="133"/>
      <c r="BC32" s="133"/>
      <c r="BD32" s="133">
        <v>2382</v>
      </c>
      <c r="BE32" s="36">
        <v>2721</v>
      </c>
      <c r="BF32" s="37">
        <f t="shared" si="0"/>
        <v>339</v>
      </c>
      <c r="BG32" s="37">
        <f t="shared" si="1"/>
        <v>2382</v>
      </c>
      <c r="BH32" s="37">
        <f t="shared" si="2"/>
        <v>0</v>
      </c>
      <c r="BI32" s="40" t="e">
        <f>#REF!-BA32</f>
        <v>#REF!</v>
      </c>
      <c r="BJ32" s="3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s="30" customFormat="1" ht="12" x14ac:dyDescent="0.2">
      <c r="A33" s="173">
        <v>21</v>
      </c>
      <c r="C33" s="39" t="s">
        <v>61</v>
      </c>
      <c r="D33" s="30" t="s">
        <v>62</v>
      </c>
      <c r="E33" s="173" t="s">
        <v>47</v>
      </c>
      <c r="G33" s="30">
        <v>32</v>
      </c>
      <c r="H33" s="30" t="s">
        <v>63</v>
      </c>
      <c r="I33" s="106">
        <v>5</v>
      </c>
      <c r="J33" s="25"/>
      <c r="K33" s="25"/>
      <c r="L33" s="25"/>
      <c r="M33" s="25"/>
      <c r="N33" s="25"/>
      <c r="P33" s="40"/>
      <c r="Q33" s="40"/>
      <c r="R33" s="7"/>
      <c r="S33" s="40"/>
      <c r="T33" s="43"/>
      <c r="U33" s="7"/>
      <c r="V33" s="7"/>
      <c r="W33" s="7"/>
      <c r="X33" s="7"/>
      <c r="Y33" s="7"/>
      <c r="Z33" s="40"/>
      <c r="AA33" s="7"/>
      <c r="AB33" s="31">
        <v>1054</v>
      </c>
      <c r="AC33" s="40"/>
      <c r="AE33" s="33"/>
      <c r="AF33" s="33"/>
      <c r="AH33" s="33">
        <v>264</v>
      </c>
      <c r="AI33" s="34">
        <v>341</v>
      </c>
      <c r="AJ33" s="33"/>
      <c r="AK33" s="37"/>
      <c r="AL33" s="33">
        <v>1318</v>
      </c>
      <c r="AM33" s="33">
        <v>1450</v>
      </c>
      <c r="AN33" s="31"/>
      <c r="AO33" s="31"/>
      <c r="AP33" s="31"/>
      <c r="AQ33" s="32">
        <v>279</v>
      </c>
      <c r="AR33" s="33"/>
      <c r="AS33" s="33">
        <v>307</v>
      </c>
      <c r="AT33" s="77">
        <v>1757</v>
      </c>
      <c r="AU33" s="36"/>
      <c r="AV33" s="31"/>
      <c r="AY33" s="33"/>
      <c r="AZ33" s="36"/>
      <c r="BA33" s="77"/>
      <c r="BB33" s="36">
        <v>148</v>
      </c>
      <c r="BC33" s="77">
        <v>163</v>
      </c>
      <c r="BD33" s="36">
        <v>1920</v>
      </c>
      <c r="BE33" s="36">
        <v>2542</v>
      </c>
      <c r="BF33" s="37">
        <f t="shared" si="0"/>
        <v>622</v>
      </c>
      <c r="BG33" s="37">
        <f t="shared" si="1"/>
        <v>1920</v>
      </c>
      <c r="BH33" s="37">
        <f t="shared" si="2"/>
        <v>0</v>
      </c>
      <c r="BI33" s="40" t="e">
        <f>#REF!-BA33</f>
        <v>#REF!</v>
      </c>
      <c r="BJ33" s="3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1:88" s="30" customFormat="1" ht="12" x14ac:dyDescent="0.2">
      <c r="A34" s="150"/>
      <c r="C34" s="39"/>
      <c r="E34" s="173"/>
      <c r="I34" s="106"/>
      <c r="J34" s="25"/>
      <c r="K34" s="25"/>
      <c r="L34" s="25"/>
      <c r="M34" s="25"/>
      <c r="N34" s="25"/>
      <c r="P34" s="40"/>
      <c r="Q34" s="40"/>
      <c r="R34" s="7"/>
      <c r="S34" s="40"/>
      <c r="T34" s="43"/>
      <c r="U34" s="7"/>
      <c r="V34" s="7"/>
      <c r="W34" s="7"/>
      <c r="X34" s="7"/>
      <c r="Y34" s="7"/>
      <c r="Z34" s="40"/>
      <c r="AA34" s="7"/>
      <c r="AB34" s="31"/>
      <c r="AC34" s="40"/>
      <c r="AE34" s="33"/>
      <c r="AF34" s="33"/>
      <c r="AH34" s="33"/>
      <c r="AI34" s="37"/>
      <c r="AJ34" s="33"/>
      <c r="AK34" s="37"/>
      <c r="AL34" s="33"/>
      <c r="AM34" s="33"/>
      <c r="AN34" s="31"/>
      <c r="AO34" s="31"/>
      <c r="AP34" s="31"/>
      <c r="AQ34" s="32"/>
      <c r="AR34" s="33"/>
      <c r="AS34" s="33"/>
      <c r="AT34" s="77"/>
      <c r="AU34" s="36"/>
      <c r="AV34" s="31"/>
      <c r="AY34" s="33"/>
      <c r="AZ34" s="36"/>
      <c r="BA34" s="77"/>
      <c r="BB34" s="36"/>
      <c r="BC34" s="77"/>
      <c r="BD34" s="36"/>
      <c r="BE34" s="36">
        <v>3191.85</v>
      </c>
      <c r="BF34" s="37">
        <f t="shared" si="0"/>
        <v>3191.85</v>
      </c>
      <c r="BG34" s="37">
        <f t="shared" si="1"/>
        <v>0</v>
      </c>
      <c r="BH34" s="37">
        <f t="shared" si="2"/>
        <v>0</v>
      </c>
      <c r="BI34" s="40" t="e">
        <f>#REF!-BA34</f>
        <v>#REF!</v>
      </c>
      <c r="BJ34" s="3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1:88" s="30" customFormat="1" ht="12" x14ac:dyDescent="0.2">
      <c r="A35" s="173">
        <v>22</v>
      </c>
      <c r="B35" s="30" t="s">
        <v>64</v>
      </c>
      <c r="C35" s="39"/>
      <c r="D35" s="30" t="s">
        <v>45</v>
      </c>
      <c r="E35" s="173" t="s">
        <v>46</v>
      </c>
      <c r="G35" s="30">
        <v>76</v>
      </c>
      <c r="H35" s="30" t="s">
        <v>44</v>
      </c>
      <c r="I35" s="106">
        <v>5</v>
      </c>
      <c r="J35" s="25"/>
      <c r="K35" s="25"/>
      <c r="L35" s="25"/>
      <c r="M35" s="25"/>
      <c r="N35" s="25"/>
      <c r="P35" s="40"/>
      <c r="Q35" s="40"/>
      <c r="R35" s="7"/>
      <c r="S35" s="40"/>
      <c r="T35" s="43"/>
      <c r="U35" s="7"/>
      <c r="V35" s="7"/>
      <c r="W35" s="7"/>
      <c r="X35" s="7"/>
      <c r="Y35" s="7"/>
      <c r="Z35" s="40"/>
      <c r="AA35" s="7"/>
      <c r="AB35" s="31">
        <v>1920</v>
      </c>
      <c r="AC35" s="40"/>
      <c r="AD35" s="30">
        <v>30</v>
      </c>
      <c r="AE35" s="33">
        <v>576</v>
      </c>
      <c r="AF35" s="33"/>
      <c r="AH35" s="33">
        <v>624</v>
      </c>
      <c r="AI35" s="37"/>
      <c r="AJ35" s="33"/>
      <c r="AK35" s="37"/>
      <c r="AL35" s="33">
        <v>3120</v>
      </c>
      <c r="AM35" s="33">
        <v>3432</v>
      </c>
      <c r="AN35" s="31"/>
      <c r="AO35" s="31"/>
      <c r="AP35" s="31"/>
      <c r="AQ35" s="32">
        <v>279</v>
      </c>
      <c r="AR35" s="33"/>
      <c r="AS35" s="33">
        <v>307</v>
      </c>
      <c r="AT35" s="77">
        <v>3739</v>
      </c>
      <c r="AU35" s="36"/>
      <c r="AV35" s="31">
        <v>250</v>
      </c>
      <c r="AY35" s="33"/>
      <c r="AZ35" s="36"/>
      <c r="BA35" s="77">
        <v>275</v>
      </c>
      <c r="BB35" s="36"/>
      <c r="BC35" s="77"/>
      <c r="BD35" s="36">
        <v>4014</v>
      </c>
      <c r="BE35" s="36"/>
      <c r="BF35" s="37"/>
      <c r="BG35" s="37"/>
      <c r="BH35" s="37"/>
      <c r="BI35" s="40"/>
      <c r="BJ35" s="3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s="30" customFormat="1" ht="12" x14ac:dyDescent="0.2">
      <c r="A36" s="173">
        <v>23</v>
      </c>
      <c r="C36" s="39" t="s">
        <v>57</v>
      </c>
      <c r="D36" s="30" t="s">
        <v>45</v>
      </c>
      <c r="E36" s="173" t="s">
        <v>47</v>
      </c>
      <c r="G36" s="30">
        <v>59</v>
      </c>
      <c r="H36" s="30" t="s">
        <v>44</v>
      </c>
      <c r="I36" s="106">
        <v>5</v>
      </c>
      <c r="J36" s="25"/>
      <c r="K36" s="25"/>
      <c r="L36" s="25"/>
      <c r="M36" s="25"/>
      <c r="N36" s="25"/>
      <c r="P36" s="40"/>
      <c r="Q36" s="40"/>
      <c r="R36" s="7"/>
      <c r="S36" s="40"/>
      <c r="T36" s="43"/>
      <c r="U36" s="7"/>
      <c r="V36" s="7"/>
      <c r="W36" s="7"/>
      <c r="X36" s="7"/>
      <c r="Y36" s="7"/>
      <c r="Z36" s="40"/>
      <c r="AA36" s="7"/>
      <c r="AB36" s="31">
        <v>1920</v>
      </c>
      <c r="AC36" s="40"/>
      <c r="AE36" s="33"/>
      <c r="AF36" s="33"/>
      <c r="AH36" s="33">
        <v>480</v>
      </c>
      <c r="AI36" s="37"/>
      <c r="AJ36" s="33"/>
      <c r="AK36" s="37"/>
      <c r="AL36" s="33">
        <v>2400</v>
      </c>
      <c r="AM36" s="33">
        <v>2640</v>
      </c>
      <c r="AN36" s="31"/>
      <c r="AO36" s="31"/>
      <c r="AP36" s="31"/>
      <c r="AQ36" s="32">
        <v>279</v>
      </c>
      <c r="AR36" s="33"/>
      <c r="AS36" s="33">
        <v>307</v>
      </c>
      <c r="AT36" s="77">
        <v>2947</v>
      </c>
      <c r="AU36" s="36"/>
      <c r="AV36" s="31">
        <v>192</v>
      </c>
      <c r="AY36" s="33"/>
      <c r="AZ36" s="36"/>
      <c r="BA36" s="77">
        <v>211</v>
      </c>
      <c r="BB36" s="36"/>
      <c r="BC36" s="77"/>
      <c r="BD36" s="36">
        <v>3158</v>
      </c>
      <c r="BE36" s="36"/>
      <c r="BF36" s="37"/>
      <c r="BG36" s="37"/>
      <c r="BH36" s="37"/>
      <c r="BI36" s="40"/>
      <c r="BJ36" s="3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s="30" customFormat="1" ht="12" x14ac:dyDescent="0.2">
      <c r="A37" s="173">
        <v>24</v>
      </c>
      <c r="C37" s="39" t="s">
        <v>57</v>
      </c>
      <c r="D37" s="30" t="s">
        <v>45</v>
      </c>
      <c r="E37" s="173" t="s">
        <v>47</v>
      </c>
      <c r="G37" s="30">
        <v>59</v>
      </c>
      <c r="H37" s="30" t="s">
        <v>44</v>
      </c>
      <c r="I37" s="106">
        <v>5</v>
      </c>
      <c r="J37" s="25"/>
      <c r="K37" s="25"/>
      <c r="L37" s="25"/>
      <c r="M37" s="25"/>
      <c r="N37" s="25"/>
      <c r="P37" s="40"/>
      <c r="Q37" s="40"/>
      <c r="R37" s="7"/>
      <c r="S37" s="40"/>
      <c r="T37" s="43"/>
      <c r="U37" s="7"/>
      <c r="V37" s="7"/>
      <c r="W37" s="7"/>
      <c r="X37" s="7"/>
      <c r="Y37" s="7"/>
      <c r="Z37" s="40"/>
      <c r="AA37" s="7"/>
      <c r="AB37" s="31">
        <v>1920</v>
      </c>
      <c r="AC37" s="40"/>
      <c r="AE37" s="33"/>
      <c r="AF37" s="33"/>
      <c r="AH37" s="33">
        <v>480</v>
      </c>
      <c r="AI37" s="37"/>
      <c r="AJ37" s="33"/>
      <c r="AK37" s="37"/>
      <c r="AL37" s="33">
        <v>2400</v>
      </c>
      <c r="AM37" s="33">
        <v>2640</v>
      </c>
      <c r="AN37" s="31"/>
      <c r="AO37" s="31"/>
      <c r="AP37" s="31"/>
      <c r="AQ37" s="32">
        <v>279</v>
      </c>
      <c r="AR37" s="33"/>
      <c r="AS37" s="33">
        <v>307</v>
      </c>
      <c r="AT37" s="77">
        <v>2947</v>
      </c>
      <c r="AU37" s="36"/>
      <c r="AV37" s="31">
        <v>192</v>
      </c>
      <c r="AY37" s="33"/>
      <c r="AZ37" s="36"/>
      <c r="BA37" s="77">
        <v>211</v>
      </c>
      <c r="BB37" s="36"/>
      <c r="BC37" s="77"/>
      <c r="BD37" s="36">
        <v>3158</v>
      </c>
      <c r="BE37" s="36"/>
      <c r="BF37" s="37"/>
      <c r="BG37" s="37"/>
      <c r="BH37" s="37"/>
      <c r="BI37" s="40"/>
      <c r="BJ37" s="3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s="30" customFormat="1" ht="12" x14ac:dyDescent="0.2">
      <c r="A38" s="173">
        <v>25</v>
      </c>
      <c r="C38" s="39" t="s">
        <v>57</v>
      </c>
      <c r="D38" s="30" t="s">
        <v>45</v>
      </c>
      <c r="E38" s="173" t="s">
        <v>47</v>
      </c>
      <c r="G38" s="30">
        <v>59</v>
      </c>
      <c r="H38" s="30" t="s">
        <v>44</v>
      </c>
      <c r="I38" s="106">
        <v>5</v>
      </c>
      <c r="J38" s="25"/>
      <c r="K38" s="25"/>
      <c r="L38" s="25"/>
      <c r="M38" s="25"/>
      <c r="N38" s="25"/>
      <c r="P38" s="40"/>
      <c r="Q38" s="40"/>
      <c r="R38" s="7"/>
      <c r="S38" s="40"/>
      <c r="T38" s="43"/>
      <c r="U38" s="7"/>
      <c r="V38" s="7"/>
      <c r="W38" s="7"/>
      <c r="X38" s="7"/>
      <c r="Y38" s="7"/>
      <c r="Z38" s="40"/>
      <c r="AA38" s="7"/>
      <c r="AB38" s="31">
        <v>1920</v>
      </c>
      <c r="AC38" s="40"/>
      <c r="AE38" s="33"/>
      <c r="AF38" s="33"/>
      <c r="AH38" s="33">
        <v>480</v>
      </c>
      <c r="AI38" s="37"/>
      <c r="AJ38" s="33"/>
      <c r="AK38" s="37"/>
      <c r="AL38" s="33">
        <v>2400</v>
      </c>
      <c r="AM38" s="33">
        <v>2640</v>
      </c>
      <c r="AN38" s="31"/>
      <c r="AO38" s="31"/>
      <c r="AP38" s="31"/>
      <c r="AQ38" s="32">
        <v>279</v>
      </c>
      <c r="AR38" s="33"/>
      <c r="AS38" s="33">
        <v>307</v>
      </c>
      <c r="AT38" s="77">
        <v>2947</v>
      </c>
      <c r="AU38" s="36"/>
      <c r="AV38" s="31">
        <v>192</v>
      </c>
      <c r="AY38" s="33"/>
      <c r="AZ38" s="36"/>
      <c r="BA38" s="77">
        <v>211</v>
      </c>
      <c r="BB38" s="36"/>
      <c r="BC38" s="77"/>
      <c r="BD38" s="36">
        <v>3158</v>
      </c>
      <c r="BE38" s="36"/>
      <c r="BF38" s="37"/>
      <c r="BG38" s="37"/>
      <c r="BH38" s="37"/>
      <c r="BI38" s="40"/>
      <c r="BJ38" s="3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s="30" customFormat="1" ht="12" x14ac:dyDescent="0.2">
      <c r="A39" s="173">
        <v>26</v>
      </c>
      <c r="C39" s="39" t="s">
        <v>57</v>
      </c>
      <c r="D39" s="30" t="s">
        <v>45</v>
      </c>
      <c r="E39" s="173" t="s">
        <v>47</v>
      </c>
      <c r="G39" s="30">
        <v>59</v>
      </c>
      <c r="H39" s="30" t="s">
        <v>44</v>
      </c>
      <c r="I39" s="106">
        <v>5</v>
      </c>
      <c r="J39" s="25"/>
      <c r="K39" s="25"/>
      <c r="L39" s="25"/>
      <c r="M39" s="25"/>
      <c r="N39" s="25"/>
      <c r="P39" s="40"/>
      <c r="Q39" s="40"/>
      <c r="R39" s="7"/>
      <c r="S39" s="40"/>
      <c r="T39" s="43"/>
      <c r="U39" s="7"/>
      <c r="V39" s="7"/>
      <c r="W39" s="7"/>
      <c r="X39" s="7"/>
      <c r="Y39" s="7"/>
      <c r="Z39" s="40"/>
      <c r="AA39" s="7"/>
      <c r="AB39" s="31">
        <v>1920</v>
      </c>
      <c r="AC39" s="40"/>
      <c r="AE39" s="33"/>
      <c r="AF39" s="33"/>
      <c r="AH39" s="33">
        <v>480</v>
      </c>
      <c r="AI39" s="37"/>
      <c r="AJ39" s="33"/>
      <c r="AK39" s="37"/>
      <c r="AL39" s="33">
        <v>2400</v>
      </c>
      <c r="AM39" s="33">
        <v>2640</v>
      </c>
      <c r="AN39" s="31"/>
      <c r="AO39" s="31"/>
      <c r="AP39" s="31"/>
      <c r="AQ39" s="32">
        <v>279</v>
      </c>
      <c r="AR39" s="33"/>
      <c r="AS39" s="33">
        <v>307</v>
      </c>
      <c r="AT39" s="77">
        <v>2947</v>
      </c>
      <c r="AU39" s="36"/>
      <c r="AV39" s="31">
        <v>192</v>
      </c>
      <c r="AY39" s="33"/>
      <c r="AZ39" s="36"/>
      <c r="BA39" s="77">
        <v>211</v>
      </c>
      <c r="BB39" s="36"/>
      <c r="BC39" s="77"/>
      <c r="BD39" s="36">
        <v>3158</v>
      </c>
      <c r="BE39" s="36"/>
      <c r="BF39" s="37"/>
      <c r="BG39" s="37"/>
      <c r="BH39" s="37"/>
      <c r="BI39" s="40"/>
      <c r="BJ39" s="3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30" customFormat="1" ht="12" x14ac:dyDescent="0.2">
      <c r="A40" s="173">
        <v>27</v>
      </c>
      <c r="C40" s="39" t="s">
        <v>57</v>
      </c>
      <c r="D40" s="30" t="s">
        <v>45</v>
      </c>
      <c r="E40" s="173" t="s">
        <v>47</v>
      </c>
      <c r="G40" s="30">
        <v>59</v>
      </c>
      <c r="H40" s="30" t="s">
        <v>44</v>
      </c>
      <c r="I40" s="106">
        <v>5</v>
      </c>
      <c r="J40" s="25"/>
      <c r="K40" s="25"/>
      <c r="L40" s="25"/>
      <c r="M40" s="25"/>
      <c r="N40" s="25"/>
      <c r="P40" s="40"/>
      <c r="Q40" s="40"/>
      <c r="R40" s="7"/>
      <c r="S40" s="40"/>
      <c r="T40" s="43"/>
      <c r="U40" s="7"/>
      <c r="V40" s="7"/>
      <c r="W40" s="7"/>
      <c r="X40" s="7"/>
      <c r="Y40" s="7"/>
      <c r="Z40" s="40"/>
      <c r="AA40" s="7"/>
      <c r="AB40" s="31">
        <v>1920</v>
      </c>
      <c r="AC40" s="40"/>
      <c r="AE40" s="33"/>
      <c r="AF40" s="33"/>
      <c r="AH40" s="33">
        <v>480</v>
      </c>
      <c r="AI40" s="37"/>
      <c r="AJ40" s="33"/>
      <c r="AK40" s="37"/>
      <c r="AL40" s="33">
        <v>2400</v>
      </c>
      <c r="AM40" s="33">
        <v>2640</v>
      </c>
      <c r="AN40" s="31"/>
      <c r="AO40" s="31"/>
      <c r="AP40" s="31"/>
      <c r="AQ40" s="32">
        <v>279</v>
      </c>
      <c r="AR40" s="33"/>
      <c r="AS40" s="33">
        <v>307</v>
      </c>
      <c r="AT40" s="77">
        <v>2947</v>
      </c>
      <c r="AU40" s="36"/>
      <c r="AV40" s="31">
        <v>192</v>
      </c>
      <c r="AY40" s="33"/>
      <c r="AZ40" s="36"/>
      <c r="BA40" s="77">
        <v>211</v>
      </c>
      <c r="BB40" s="36"/>
      <c r="BC40" s="77"/>
      <c r="BD40" s="36">
        <v>3158</v>
      </c>
      <c r="BE40" s="36"/>
      <c r="BF40" s="37"/>
      <c r="BG40" s="37"/>
      <c r="BH40" s="37"/>
      <c r="BI40" s="40"/>
      <c r="BJ40" s="3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30" customFormat="1" ht="12" x14ac:dyDescent="0.2">
      <c r="A41" s="173">
        <v>28</v>
      </c>
      <c r="B41" s="81"/>
      <c r="C41" s="82" t="s">
        <v>57</v>
      </c>
      <c r="D41" s="81" t="s">
        <v>45</v>
      </c>
      <c r="E41" s="83" t="s">
        <v>47</v>
      </c>
      <c r="F41" s="81"/>
      <c r="G41" s="81">
        <v>59</v>
      </c>
      <c r="H41" s="81" t="s">
        <v>44</v>
      </c>
      <c r="I41" s="108">
        <v>5</v>
      </c>
      <c r="J41" s="84"/>
      <c r="K41" s="84"/>
      <c r="L41" s="84"/>
      <c r="M41" s="84"/>
      <c r="N41" s="84"/>
      <c r="O41" s="81"/>
      <c r="P41" s="40"/>
      <c r="Q41" s="40"/>
      <c r="R41" s="7"/>
      <c r="S41" s="40"/>
      <c r="T41" s="43"/>
      <c r="U41" s="7"/>
      <c r="V41" s="7"/>
      <c r="W41" s="7"/>
      <c r="X41" s="7"/>
      <c r="Y41" s="7"/>
      <c r="Z41" s="40"/>
      <c r="AA41" s="7"/>
      <c r="AB41" s="85">
        <v>1920</v>
      </c>
      <c r="AC41" s="40"/>
      <c r="AD41" s="81"/>
      <c r="AE41" s="86"/>
      <c r="AF41" s="86"/>
      <c r="AG41" s="81"/>
      <c r="AH41" s="86">
        <v>480</v>
      </c>
      <c r="AI41" s="37"/>
      <c r="AJ41" s="86"/>
      <c r="AK41" s="37"/>
      <c r="AL41" s="86">
        <v>2400</v>
      </c>
      <c r="AM41" s="86">
        <v>2640</v>
      </c>
      <c r="AN41" s="85"/>
      <c r="AO41" s="85"/>
      <c r="AP41" s="85"/>
      <c r="AQ41" s="87">
        <v>279</v>
      </c>
      <c r="AR41" s="86"/>
      <c r="AS41" s="86">
        <v>307</v>
      </c>
      <c r="AT41" s="88">
        <v>2947</v>
      </c>
      <c r="AU41" s="89"/>
      <c r="AV41" s="85">
        <v>192</v>
      </c>
      <c r="AW41" s="81"/>
      <c r="AX41" s="81"/>
      <c r="AY41" s="86"/>
      <c r="AZ41" s="89"/>
      <c r="BA41" s="88">
        <v>211</v>
      </c>
      <c r="BB41" s="89"/>
      <c r="BC41" s="88"/>
      <c r="BD41" s="89">
        <v>3158</v>
      </c>
      <c r="BE41" s="36">
        <v>2551.35</v>
      </c>
      <c r="BF41" s="37">
        <f t="shared" si="0"/>
        <v>-606.65000000000009</v>
      </c>
      <c r="BG41" s="37">
        <f>AT41+BA41+BC41</f>
        <v>3158</v>
      </c>
      <c r="BH41" s="37">
        <f t="shared" si="2"/>
        <v>0</v>
      </c>
      <c r="BI41" s="40" t="e">
        <f>#REF!-BA41</f>
        <v>#REF!</v>
      </c>
      <c r="BJ41" s="3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7" customFormat="1" ht="12" x14ac:dyDescent="0.2">
      <c r="A42" s="173">
        <v>29</v>
      </c>
      <c r="B42" s="30"/>
      <c r="C42" s="39" t="s">
        <v>57</v>
      </c>
      <c r="D42" s="30" t="s">
        <v>45</v>
      </c>
      <c r="E42" s="173" t="s">
        <v>47</v>
      </c>
      <c r="F42" s="30"/>
      <c r="G42" s="30">
        <v>57</v>
      </c>
      <c r="H42" s="30" t="s">
        <v>44</v>
      </c>
      <c r="I42" s="106">
        <v>3</v>
      </c>
      <c r="J42" s="25"/>
      <c r="K42" s="25"/>
      <c r="L42" s="25"/>
      <c r="M42" s="25"/>
      <c r="N42" s="25"/>
      <c r="O42" s="30"/>
      <c r="P42" s="31"/>
      <c r="Q42" s="31"/>
      <c r="R42" s="30"/>
      <c r="S42" s="31"/>
      <c r="T42" s="32"/>
      <c r="U42" s="30"/>
      <c r="V42" s="30"/>
      <c r="W42" s="30"/>
      <c r="X42" s="30"/>
      <c r="Y42" s="30"/>
      <c r="Z42" s="31"/>
      <c r="AA42" s="30"/>
      <c r="AB42" s="31">
        <v>1920</v>
      </c>
      <c r="AC42" s="31"/>
      <c r="AD42" s="30"/>
      <c r="AE42" s="33"/>
      <c r="AF42" s="33"/>
      <c r="AG42" s="30"/>
      <c r="AH42" s="33">
        <v>298</v>
      </c>
      <c r="AI42" s="33"/>
      <c r="AJ42" s="33"/>
      <c r="AK42" s="33"/>
      <c r="AL42" s="33">
        <v>2218</v>
      </c>
      <c r="AM42" s="33">
        <v>2440</v>
      </c>
      <c r="AN42" s="31"/>
      <c r="AO42" s="31"/>
      <c r="AP42" s="31"/>
      <c r="AQ42" s="32">
        <v>279</v>
      </c>
      <c r="AR42" s="33"/>
      <c r="AS42" s="33">
        <v>307</v>
      </c>
      <c r="AT42" s="77">
        <v>2747</v>
      </c>
      <c r="AU42" s="36"/>
      <c r="AV42" s="31">
        <v>192</v>
      </c>
      <c r="AW42" s="30"/>
      <c r="AX42" s="30"/>
      <c r="AY42" s="33"/>
      <c r="AZ42" s="36"/>
      <c r="BA42" s="77">
        <v>211</v>
      </c>
      <c r="BB42" s="36"/>
      <c r="BC42" s="77"/>
      <c r="BD42" s="36">
        <v>2958</v>
      </c>
      <c r="BE42" s="80"/>
      <c r="BF42" s="37"/>
      <c r="BG42" s="37"/>
      <c r="BH42" s="37"/>
      <c r="BI42" s="40"/>
      <c r="BJ42" s="37"/>
    </row>
    <row r="43" spans="1:88" s="7" customFormat="1" ht="12" x14ac:dyDescent="0.2">
      <c r="A43" s="150"/>
      <c r="B43" s="30"/>
      <c r="C43" s="39"/>
      <c r="D43" s="30"/>
      <c r="E43" s="173"/>
      <c r="F43" s="30"/>
      <c r="G43" s="30"/>
      <c r="H43" s="30"/>
      <c r="I43" s="106"/>
      <c r="J43" s="25"/>
      <c r="K43" s="25"/>
      <c r="L43" s="25"/>
      <c r="M43" s="25"/>
      <c r="N43" s="25"/>
      <c r="O43" s="30"/>
      <c r="P43" s="31"/>
      <c r="Q43" s="31"/>
      <c r="R43" s="30"/>
      <c r="S43" s="31"/>
      <c r="T43" s="32"/>
      <c r="U43" s="30"/>
      <c r="V43" s="30"/>
      <c r="W43" s="30"/>
      <c r="X43" s="30"/>
      <c r="Y43" s="30"/>
      <c r="Z43" s="31"/>
      <c r="AA43" s="30"/>
      <c r="AB43" s="31"/>
      <c r="AC43" s="31"/>
      <c r="AD43" s="30"/>
      <c r="AE43" s="33"/>
      <c r="AF43" s="33"/>
      <c r="AG43" s="30"/>
      <c r="AH43" s="33"/>
      <c r="AI43" s="33"/>
      <c r="AJ43" s="33"/>
      <c r="AK43" s="33"/>
      <c r="AL43" s="33"/>
      <c r="AM43" s="33"/>
      <c r="AN43" s="31"/>
      <c r="AO43" s="31"/>
      <c r="AP43" s="31"/>
      <c r="AQ43" s="32"/>
      <c r="AR43" s="33"/>
      <c r="AS43" s="33"/>
      <c r="AT43" s="77"/>
      <c r="AU43" s="36"/>
      <c r="AV43" s="31"/>
      <c r="AW43" s="30"/>
      <c r="AX43" s="30"/>
      <c r="AY43" s="33"/>
      <c r="AZ43" s="36"/>
      <c r="BA43" s="77"/>
      <c r="BB43" s="36"/>
      <c r="BC43" s="77"/>
      <c r="BD43" s="36"/>
      <c r="BE43" s="80"/>
      <c r="BF43" s="37"/>
      <c r="BG43" s="37"/>
      <c r="BH43" s="37"/>
      <c r="BI43" s="40"/>
      <c r="BJ43" s="37"/>
    </row>
    <row r="44" spans="1:88" s="7" customFormat="1" ht="12" x14ac:dyDescent="0.2">
      <c r="A44" s="173">
        <v>30</v>
      </c>
      <c r="B44" s="30"/>
      <c r="C44" s="39" t="s">
        <v>66</v>
      </c>
      <c r="D44" s="30" t="s">
        <v>45</v>
      </c>
      <c r="E44" s="173" t="s">
        <v>47</v>
      </c>
      <c r="F44" s="30"/>
      <c r="G44" s="30">
        <v>59</v>
      </c>
      <c r="H44" s="30" t="s">
        <v>44</v>
      </c>
      <c r="I44" s="106">
        <v>5</v>
      </c>
      <c r="J44" s="25"/>
      <c r="K44" s="25"/>
      <c r="L44" s="25"/>
      <c r="M44" s="25"/>
      <c r="N44" s="25"/>
      <c r="O44" s="30"/>
      <c r="P44" s="31"/>
      <c r="Q44" s="31"/>
      <c r="R44" s="30"/>
      <c r="S44" s="31"/>
      <c r="T44" s="32"/>
      <c r="U44" s="30"/>
      <c r="V44" s="30"/>
      <c r="W44" s="30"/>
      <c r="X44" s="30"/>
      <c r="Y44" s="30"/>
      <c r="Z44" s="31"/>
      <c r="AA44" s="30"/>
      <c r="AB44" s="31">
        <v>1920</v>
      </c>
      <c r="AC44" s="31"/>
      <c r="AD44" s="30"/>
      <c r="AE44" s="33"/>
      <c r="AF44" s="33"/>
      <c r="AG44" s="30"/>
      <c r="AH44" s="33">
        <v>480</v>
      </c>
      <c r="AI44" s="33"/>
      <c r="AJ44" s="33"/>
      <c r="AK44" s="33"/>
      <c r="AL44" s="33">
        <v>2400</v>
      </c>
      <c r="AM44" s="33">
        <v>2640</v>
      </c>
      <c r="AN44" s="31"/>
      <c r="AO44" s="31"/>
      <c r="AP44" s="31"/>
      <c r="AQ44" s="32">
        <v>279</v>
      </c>
      <c r="AR44" s="33"/>
      <c r="AS44" s="33">
        <v>307</v>
      </c>
      <c r="AT44" s="77">
        <v>2947</v>
      </c>
      <c r="AU44" s="36"/>
      <c r="AV44" s="31">
        <v>192</v>
      </c>
      <c r="AW44" s="30"/>
      <c r="AX44" s="30"/>
      <c r="AY44" s="33"/>
      <c r="AZ44" s="36"/>
      <c r="BA44" s="77">
        <v>211</v>
      </c>
      <c r="BB44" s="36"/>
      <c r="BC44" s="77"/>
      <c r="BD44" s="36">
        <v>3158</v>
      </c>
      <c r="BE44" s="80"/>
      <c r="BF44" s="37"/>
      <c r="BG44" s="37"/>
      <c r="BH44" s="37"/>
      <c r="BI44" s="40"/>
      <c r="BJ44" s="37"/>
    </row>
    <row r="45" spans="1:88" s="7" customFormat="1" ht="12" x14ac:dyDescent="0.2">
      <c r="A45" s="173">
        <v>31</v>
      </c>
      <c r="B45" s="30"/>
      <c r="C45" s="39"/>
      <c r="D45" s="30"/>
      <c r="E45" s="173"/>
      <c r="F45" s="30"/>
      <c r="G45" s="30"/>
      <c r="H45" s="30"/>
      <c r="I45" s="106"/>
      <c r="J45" s="25"/>
      <c r="K45" s="30" t="s">
        <v>65</v>
      </c>
      <c r="L45" s="30">
        <v>1</v>
      </c>
      <c r="M45" s="30"/>
      <c r="N45" s="30" t="s">
        <v>63</v>
      </c>
      <c r="O45" s="30">
        <v>5</v>
      </c>
      <c r="P45" s="31"/>
      <c r="Q45" s="31"/>
      <c r="R45" s="30"/>
      <c r="S45" s="31"/>
      <c r="T45" s="32"/>
      <c r="U45" s="30"/>
      <c r="V45" s="30"/>
      <c r="W45" s="30"/>
      <c r="X45" s="30"/>
      <c r="Y45" s="30"/>
      <c r="Z45" s="31"/>
      <c r="AA45" s="30"/>
      <c r="AB45" s="31">
        <v>933</v>
      </c>
      <c r="AC45" s="31"/>
      <c r="AD45" s="30"/>
      <c r="AE45" s="33"/>
      <c r="AF45" s="33"/>
      <c r="AG45" s="30"/>
      <c r="AH45" s="33">
        <v>233</v>
      </c>
      <c r="AI45" s="33"/>
      <c r="AJ45" s="33"/>
      <c r="AK45" s="33"/>
      <c r="AL45" s="33">
        <v>1166</v>
      </c>
      <c r="AM45" s="33">
        <v>1283</v>
      </c>
      <c r="AN45" s="31"/>
      <c r="AO45" s="31"/>
      <c r="AP45" s="31"/>
      <c r="AQ45" s="32">
        <v>279</v>
      </c>
      <c r="AR45" s="33"/>
      <c r="AS45" s="33">
        <v>307</v>
      </c>
      <c r="AT45" s="77">
        <v>1590</v>
      </c>
      <c r="AU45" s="36"/>
      <c r="AV45" s="31">
        <v>93</v>
      </c>
      <c r="AW45" s="30"/>
      <c r="AX45" s="30"/>
      <c r="AY45" s="33"/>
      <c r="AZ45" s="36"/>
      <c r="BA45" s="77">
        <v>102</v>
      </c>
      <c r="BB45" s="36"/>
      <c r="BC45" s="77"/>
      <c r="BD45" s="36">
        <v>1692</v>
      </c>
      <c r="BE45" s="80"/>
      <c r="BF45" s="37"/>
      <c r="BG45" s="37"/>
      <c r="BH45" s="37"/>
      <c r="BI45" s="40"/>
      <c r="BJ45" s="37"/>
    </row>
    <row r="46" spans="1:88" s="7" customFormat="1" ht="12" x14ac:dyDescent="0.2">
      <c r="A46" s="117">
        <v>32</v>
      </c>
      <c r="B46" s="118"/>
      <c r="C46" s="120"/>
      <c r="D46" s="118"/>
      <c r="E46" s="117"/>
      <c r="F46" s="118"/>
      <c r="G46" s="118"/>
      <c r="H46" s="118"/>
      <c r="I46" s="121"/>
      <c r="J46" s="139"/>
      <c r="K46" s="118" t="s">
        <v>65</v>
      </c>
      <c r="L46" s="118">
        <v>1</v>
      </c>
      <c r="M46" s="118"/>
      <c r="N46" s="118" t="s">
        <v>63</v>
      </c>
      <c r="O46" s="118">
        <v>5</v>
      </c>
      <c r="P46" s="140"/>
      <c r="Q46" s="140"/>
      <c r="R46" s="118"/>
      <c r="S46" s="140"/>
      <c r="T46" s="132"/>
      <c r="U46" s="118"/>
      <c r="V46" s="118"/>
      <c r="W46" s="118"/>
      <c r="X46" s="118"/>
      <c r="Y46" s="118"/>
      <c r="Z46" s="140"/>
      <c r="AA46" s="118"/>
      <c r="AB46" s="140">
        <v>933</v>
      </c>
      <c r="AC46" s="140"/>
      <c r="AD46" s="118"/>
      <c r="AE46" s="128"/>
      <c r="AF46" s="128"/>
      <c r="AG46" s="118"/>
      <c r="AH46" s="128">
        <v>233</v>
      </c>
      <c r="AI46" s="128"/>
      <c r="AJ46" s="128"/>
      <c r="AK46" s="128"/>
      <c r="AL46" s="128">
        <v>1166</v>
      </c>
      <c r="AM46" s="128">
        <v>1283</v>
      </c>
      <c r="AN46" s="140"/>
      <c r="AO46" s="140"/>
      <c r="AP46" s="140"/>
      <c r="AQ46" s="132">
        <v>279</v>
      </c>
      <c r="AR46" s="128"/>
      <c r="AS46" s="128">
        <v>307</v>
      </c>
      <c r="AT46" s="133">
        <v>1590</v>
      </c>
      <c r="AU46" s="133"/>
      <c r="AV46" s="140">
        <v>93</v>
      </c>
      <c r="AW46" s="118"/>
      <c r="AX46" s="118"/>
      <c r="AY46" s="128"/>
      <c r="AZ46" s="133"/>
      <c r="BA46" s="133">
        <v>102</v>
      </c>
      <c r="BB46" s="133"/>
      <c r="BC46" s="133"/>
      <c r="BD46" s="133">
        <v>1692</v>
      </c>
      <c r="BE46" s="80"/>
      <c r="BF46" s="37"/>
      <c r="BG46" s="37"/>
      <c r="BH46" s="37"/>
      <c r="BI46" s="40"/>
      <c r="BJ46" s="37"/>
    </row>
    <row r="47" spans="1:88" s="7" customFormat="1" ht="12" x14ac:dyDescent="0.2">
      <c r="A47" s="173">
        <v>33</v>
      </c>
      <c r="B47" s="30"/>
      <c r="C47" s="39" t="s">
        <v>57</v>
      </c>
      <c r="D47" s="30" t="s">
        <v>45</v>
      </c>
      <c r="E47" s="173" t="s">
        <v>47</v>
      </c>
      <c r="F47" s="30"/>
      <c r="G47" s="30">
        <v>58</v>
      </c>
      <c r="H47" s="30" t="s">
        <v>44</v>
      </c>
      <c r="I47" s="106">
        <v>4</v>
      </c>
      <c r="J47" s="25"/>
      <c r="K47" s="25"/>
      <c r="L47" s="25"/>
      <c r="M47" s="25"/>
      <c r="N47" s="25"/>
      <c r="O47" s="30"/>
      <c r="P47" s="31"/>
      <c r="Q47" s="31"/>
      <c r="R47" s="30"/>
      <c r="S47" s="31"/>
      <c r="T47" s="32"/>
      <c r="U47" s="30"/>
      <c r="V47" s="30"/>
      <c r="W47" s="30"/>
      <c r="X47" s="30"/>
      <c r="Y47" s="30"/>
      <c r="Z47" s="31"/>
      <c r="AA47" s="30"/>
      <c r="AB47" s="31">
        <v>1920</v>
      </c>
      <c r="AC47" s="31"/>
      <c r="AD47" s="30"/>
      <c r="AE47" s="33"/>
      <c r="AF47" s="33"/>
      <c r="AG47" s="30"/>
      <c r="AH47" s="33">
        <v>384</v>
      </c>
      <c r="AI47" s="33"/>
      <c r="AJ47" s="33"/>
      <c r="AK47" s="33"/>
      <c r="AL47" s="33">
        <v>2304</v>
      </c>
      <c r="AM47" s="33">
        <v>2534</v>
      </c>
      <c r="AN47" s="31"/>
      <c r="AO47" s="31"/>
      <c r="AP47" s="31"/>
      <c r="AQ47" s="32">
        <v>279</v>
      </c>
      <c r="AR47" s="33"/>
      <c r="AS47" s="33">
        <v>307</v>
      </c>
      <c r="AT47" s="116">
        <v>2841</v>
      </c>
      <c r="AU47" s="36"/>
      <c r="AV47" s="31">
        <v>192</v>
      </c>
      <c r="AW47" s="30"/>
      <c r="AX47" s="30"/>
      <c r="AY47" s="33"/>
      <c r="AZ47" s="36"/>
      <c r="BA47" s="116">
        <v>211</v>
      </c>
      <c r="BB47" s="36"/>
      <c r="BC47" s="77"/>
      <c r="BD47" s="116">
        <v>3052</v>
      </c>
      <c r="BE47" s="80"/>
      <c r="BF47" s="37"/>
      <c r="BG47" s="37"/>
      <c r="BH47" s="37"/>
      <c r="BI47" s="40"/>
      <c r="BJ47" s="37"/>
    </row>
    <row r="48" spans="1:88" s="7" customFormat="1" ht="12" x14ac:dyDescent="0.2">
      <c r="A48" s="91">
        <v>34</v>
      </c>
      <c r="B48" s="30"/>
      <c r="C48" s="90" t="s">
        <v>57</v>
      </c>
      <c r="D48" s="30" t="s">
        <v>45</v>
      </c>
      <c r="E48" s="91" t="s">
        <v>47</v>
      </c>
      <c r="F48" s="30"/>
      <c r="G48" s="30">
        <v>59</v>
      </c>
      <c r="H48" s="30" t="s">
        <v>44</v>
      </c>
      <c r="I48" s="106">
        <v>5</v>
      </c>
      <c r="J48" s="25"/>
      <c r="K48" s="25"/>
      <c r="L48" s="25"/>
      <c r="M48" s="25"/>
      <c r="N48" s="25"/>
      <c r="O48" s="30"/>
      <c r="P48" s="31"/>
      <c r="Q48" s="31"/>
      <c r="R48" s="30"/>
      <c r="S48" s="31"/>
      <c r="T48" s="32"/>
      <c r="U48" s="30"/>
      <c r="V48" s="30"/>
      <c r="W48" s="30"/>
      <c r="X48" s="30"/>
      <c r="Y48" s="30"/>
      <c r="Z48" s="31"/>
      <c r="AA48" s="30"/>
      <c r="AB48" s="31">
        <v>1920</v>
      </c>
      <c r="AC48" s="31"/>
      <c r="AD48" s="30"/>
      <c r="AE48" s="33"/>
      <c r="AF48" s="33"/>
      <c r="AG48" s="30"/>
      <c r="AH48" s="33">
        <v>480</v>
      </c>
      <c r="AI48" s="33"/>
      <c r="AJ48" s="33"/>
      <c r="AK48" s="33"/>
      <c r="AL48" s="33">
        <v>2400</v>
      </c>
      <c r="AM48" s="33">
        <v>2640</v>
      </c>
      <c r="AN48" s="31"/>
      <c r="AO48" s="31"/>
      <c r="AP48" s="31"/>
      <c r="AQ48" s="32">
        <v>279</v>
      </c>
      <c r="AR48" s="33"/>
      <c r="AS48" s="33">
        <v>307</v>
      </c>
      <c r="AT48" s="77">
        <v>2947</v>
      </c>
      <c r="AU48" s="36"/>
      <c r="AV48" s="31">
        <v>192</v>
      </c>
      <c r="AW48" s="30"/>
      <c r="AX48" s="30"/>
      <c r="AY48" s="33"/>
      <c r="AZ48" s="36"/>
      <c r="BA48" s="77">
        <v>211</v>
      </c>
      <c r="BB48" s="36"/>
      <c r="BC48" s="77"/>
      <c r="BD48" s="36">
        <v>3158</v>
      </c>
      <c r="BE48" s="80"/>
      <c r="BF48" s="37"/>
      <c r="BG48" s="37"/>
      <c r="BH48" s="37"/>
      <c r="BI48" s="40"/>
      <c r="BJ48" s="37"/>
    </row>
    <row r="49" spans="1:57" s="48" customFormat="1" x14ac:dyDescent="0.2">
      <c r="B49" s="92"/>
      <c r="C49" s="90"/>
      <c r="D49" s="90"/>
      <c r="E49" s="91"/>
      <c r="F49" s="90"/>
      <c r="G49" s="64"/>
      <c r="H49" s="226"/>
      <c r="I49" s="226"/>
      <c r="J49" s="226"/>
      <c r="K49" s="226"/>
      <c r="L49" s="92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3">
        <f>SUM(AB10:AB48)</f>
        <v>61123</v>
      </c>
      <c r="AC49" s="90"/>
      <c r="AD49" s="90"/>
      <c r="AE49" s="93">
        <f>SUM(AE10:AE48)</f>
        <v>2688</v>
      </c>
      <c r="AF49" s="90"/>
      <c r="AG49" s="90"/>
      <c r="AH49" s="93">
        <f>SUM(AH10:AH48)</f>
        <v>14322</v>
      </c>
      <c r="AI49" s="90"/>
      <c r="AJ49" s="93">
        <f>SUM(AJ10:AJ48)</f>
        <v>288</v>
      </c>
      <c r="AK49" s="90"/>
      <c r="AL49" s="93">
        <f>SUM(AL10:AL48)</f>
        <v>78565</v>
      </c>
      <c r="AM49" s="138">
        <f>SUM(AM10:AM48)</f>
        <v>86422</v>
      </c>
      <c r="AN49" s="93"/>
      <c r="AO49" s="93"/>
      <c r="AP49" s="93"/>
      <c r="AQ49" s="93">
        <f>SUM(AQ10:AQ48)</f>
        <v>9486</v>
      </c>
      <c r="AR49" s="93">
        <f>SUM(AR14:AR41)</f>
        <v>0</v>
      </c>
      <c r="AS49" s="137">
        <f>SUM(AS10:AS48)</f>
        <v>10438</v>
      </c>
      <c r="AT49" s="138">
        <f>SUM(AT10:AT48)</f>
        <v>96860</v>
      </c>
      <c r="AU49" s="93">
        <f>SUM(AU14:AU41)</f>
        <v>0</v>
      </c>
      <c r="AV49" s="93">
        <f>SUM(AV10:AV48)</f>
        <v>5701</v>
      </c>
      <c r="AW49" s="93">
        <f>SUM(AW14:AW41)</f>
        <v>0</v>
      </c>
      <c r="AX49" s="93">
        <f>SUM(AX14:AX41)</f>
        <v>0</v>
      </c>
      <c r="AY49" s="93">
        <f>SUM(AY14:AY41)</f>
        <v>0</v>
      </c>
      <c r="AZ49" s="93">
        <f>SUM(AZ14:AZ41)</f>
        <v>0</v>
      </c>
      <c r="BA49" s="137">
        <f>SUM(BA10:BA48)</f>
        <v>6267</v>
      </c>
      <c r="BB49" s="93">
        <f>SUM(BB10:BB48)</f>
        <v>882</v>
      </c>
      <c r="BC49" s="137">
        <f>SUM(BC14:BC41)</f>
        <v>1051</v>
      </c>
      <c r="BD49" s="138">
        <f>SUM(BD10:BD48)</f>
        <v>104178</v>
      </c>
      <c r="BE49" s="7"/>
    </row>
    <row r="50" spans="1:57" s="48" customFormat="1" x14ac:dyDescent="0.2">
      <c r="A50" s="47"/>
      <c r="B50" s="49"/>
      <c r="E50" s="47"/>
      <c r="G50" s="50"/>
      <c r="H50" s="52"/>
      <c r="I50" s="53"/>
      <c r="J50" s="53"/>
      <c r="K50" s="53"/>
      <c r="L50" s="49"/>
      <c r="M50" s="49"/>
      <c r="N50" s="49"/>
      <c r="AL50" s="51"/>
      <c r="AM50" s="51"/>
      <c r="AN50" s="51"/>
      <c r="AO50" s="51"/>
      <c r="AP50" s="51"/>
      <c r="AQ50" s="51"/>
      <c r="AR50" s="51"/>
      <c r="AS50" s="51"/>
      <c r="AT50" s="143">
        <v>0</v>
      </c>
      <c r="AU50" s="143"/>
      <c r="AV50" s="143"/>
      <c r="AW50" s="143"/>
      <c r="AX50" s="143"/>
      <c r="AY50" s="143"/>
      <c r="AZ50" s="143"/>
      <c r="BA50" s="143">
        <v>0</v>
      </c>
      <c r="BB50" s="143"/>
      <c r="BC50" s="143"/>
      <c r="BD50" s="143">
        <v>0</v>
      </c>
      <c r="BE50" s="7"/>
    </row>
    <row r="51" spans="1:57" s="48" customFormat="1" x14ac:dyDescent="0.2">
      <c r="A51" s="47"/>
      <c r="B51" s="49"/>
      <c r="E51" s="47"/>
      <c r="G51" s="50"/>
      <c r="H51" s="52"/>
      <c r="I51" s="53"/>
      <c r="J51" s="53"/>
      <c r="K51" s="53"/>
      <c r="L51" s="49"/>
      <c r="M51" s="49"/>
      <c r="N51" s="49"/>
      <c r="AO51" s="49"/>
      <c r="AP51" s="49"/>
      <c r="AQ51" s="49"/>
      <c r="AR51" s="49"/>
      <c r="AS51" s="49"/>
      <c r="AT51" s="143"/>
      <c r="AU51" s="143"/>
      <c r="AV51" s="144"/>
      <c r="AW51" s="144"/>
      <c r="AX51" s="144"/>
      <c r="AY51" s="144"/>
      <c r="AZ51" s="144"/>
      <c r="BA51" s="144"/>
      <c r="BB51" s="144"/>
      <c r="BC51" s="144"/>
      <c r="BD51" s="143"/>
    </row>
    <row r="52" spans="1:57" s="48" customFormat="1" x14ac:dyDescent="0.2">
      <c r="A52" s="47"/>
      <c r="B52" s="154" t="s">
        <v>52</v>
      </c>
      <c r="C52" s="154" t="s">
        <v>53</v>
      </c>
      <c r="D52" s="227" t="s">
        <v>54</v>
      </c>
      <c r="E52" s="228"/>
      <c r="G52" s="50"/>
      <c r="H52" s="52"/>
      <c r="I52" s="53"/>
      <c r="J52" s="53"/>
      <c r="K52" s="53"/>
      <c r="L52" s="49" t="s">
        <v>67</v>
      </c>
      <c r="M52" s="49"/>
      <c r="N52" s="49"/>
      <c r="AO52" s="49"/>
      <c r="AP52" s="49"/>
      <c r="AQ52" s="49"/>
      <c r="AR52" s="49"/>
      <c r="AS52" s="49" t="s">
        <v>70</v>
      </c>
      <c r="AT52" s="141"/>
      <c r="AU52" s="141"/>
      <c r="AV52" s="142"/>
      <c r="AW52" s="142"/>
      <c r="AX52" s="142"/>
      <c r="AY52" s="142"/>
      <c r="AZ52" s="142"/>
      <c r="BA52" s="141"/>
      <c r="BB52" s="142"/>
      <c r="BC52" s="141"/>
      <c r="BD52" s="141"/>
    </row>
    <row r="53" spans="1:57" s="48" customFormat="1" x14ac:dyDescent="0.2">
      <c r="A53" s="47"/>
      <c r="B53" s="155">
        <v>4</v>
      </c>
      <c r="C53" s="154"/>
      <c r="D53" s="206">
        <f t="shared" ref="D53:D56" si="3">B53+C53</f>
        <v>4</v>
      </c>
      <c r="E53" s="207"/>
      <c r="G53" s="109"/>
      <c r="H53" s="52"/>
      <c r="I53" s="53"/>
      <c r="J53" s="53"/>
      <c r="K53" s="53"/>
      <c r="L53" s="49" t="s">
        <v>68</v>
      </c>
      <c r="M53" s="49"/>
      <c r="N53" s="49"/>
      <c r="AO53" s="49"/>
      <c r="AP53" s="49"/>
      <c r="AQ53" s="49"/>
      <c r="AR53" s="49"/>
      <c r="AS53" s="49" t="s">
        <v>69</v>
      </c>
      <c r="AT53" s="54"/>
      <c r="AU53" s="54"/>
      <c r="AV53" s="49"/>
      <c r="AW53" s="49"/>
      <c r="AX53" s="49"/>
      <c r="AY53" s="49"/>
      <c r="AZ53" s="49"/>
      <c r="BA53" s="49"/>
      <c r="BB53" s="49"/>
      <c r="BC53" s="49"/>
      <c r="BD53" s="54"/>
    </row>
    <row r="54" spans="1:57" s="48" customFormat="1" x14ac:dyDescent="0.2">
      <c r="A54" s="47"/>
      <c r="B54" s="155">
        <v>28</v>
      </c>
      <c r="C54" s="154"/>
      <c r="D54" s="206">
        <f t="shared" si="3"/>
        <v>28</v>
      </c>
      <c r="E54" s="207"/>
      <c r="G54" s="109"/>
      <c r="H54" s="110"/>
      <c r="I54" s="111"/>
      <c r="J54" s="111"/>
      <c r="K54" s="53"/>
      <c r="L54" s="49"/>
      <c r="M54" s="49"/>
      <c r="N54" s="49"/>
      <c r="AO54" s="49"/>
      <c r="AP54" s="49"/>
      <c r="AQ54" s="49"/>
      <c r="AR54" s="49"/>
      <c r="AS54" s="49"/>
      <c r="AT54" s="54"/>
      <c r="AU54" s="54"/>
      <c r="AV54" s="49"/>
      <c r="AW54" s="49"/>
      <c r="AX54" s="49"/>
      <c r="AY54" s="49"/>
      <c r="AZ54" s="49"/>
      <c r="BA54" s="49"/>
      <c r="BB54" s="49"/>
      <c r="BC54" s="49"/>
      <c r="BD54" s="54"/>
    </row>
    <row r="55" spans="1:57" s="48" customFormat="1" x14ac:dyDescent="0.2">
      <c r="A55" s="47"/>
      <c r="B55" s="155">
        <v>2</v>
      </c>
      <c r="C55" s="154"/>
      <c r="D55" s="206">
        <f t="shared" si="3"/>
        <v>2</v>
      </c>
      <c r="E55" s="207"/>
      <c r="G55" s="109"/>
      <c r="H55" s="110"/>
      <c r="I55" s="111"/>
      <c r="J55" s="111"/>
      <c r="K55" s="53"/>
      <c r="L55" s="49"/>
      <c r="M55" s="49"/>
      <c r="N55" s="49"/>
      <c r="AO55" s="49"/>
      <c r="AP55" s="49"/>
      <c r="AQ55" s="49"/>
      <c r="AR55" s="49"/>
      <c r="AS55" s="49"/>
      <c r="AT55" s="54"/>
      <c r="AU55" s="54"/>
      <c r="AV55" s="49"/>
      <c r="AW55" s="49"/>
      <c r="AX55" s="49"/>
      <c r="AY55" s="49"/>
      <c r="AZ55" s="49"/>
      <c r="BA55" s="49"/>
      <c r="BB55" s="49"/>
      <c r="BC55" s="49"/>
      <c r="BD55" s="54"/>
    </row>
    <row r="56" spans="1:57" s="48" customFormat="1" x14ac:dyDescent="0.2">
      <c r="A56" s="47"/>
      <c r="B56" s="155">
        <f>B53+B54+B55</f>
        <v>34</v>
      </c>
      <c r="C56" s="156"/>
      <c r="D56" s="206">
        <f t="shared" si="3"/>
        <v>34</v>
      </c>
      <c r="E56" s="207"/>
      <c r="G56" s="109"/>
      <c r="H56" s="110"/>
      <c r="I56" s="111"/>
      <c r="J56" s="111"/>
      <c r="K56" s="53"/>
      <c r="L56" s="49"/>
      <c r="M56" s="49"/>
      <c r="N56" s="49"/>
      <c r="AO56" s="49"/>
      <c r="AP56" s="49"/>
      <c r="AQ56" s="49"/>
      <c r="AR56" s="49"/>
      <c r="AS56" s="49"/>
      <c r="AT56" s="54"/>
      <c r="AU56" s="54"/>
      <c r="AV56" s="49"/>
      <c r="AW56" s="49"/>
      <c r="AX56" s="49"/>
      <c r="AY56" s="49"/>
      <c r="AZ56" s="49"/>
      <c r="BA56" s="49"/>
      <c r="BB56" s="49"/>
      <c r="BC56" s="49"/>
      <c r="BD56" s="54"/>
    </row>
    <row r="57" spans="1:57" s="48" customFormat="1" x14ac:dyDescent="0.2">
      <c r="A57" s="47"/>
      <c r="B57" s="49"/>
      <c r="E57" s="47"/>
      <c r="G57" s="109"/>
      <c r="H57" s="110"/>
      <c r="I57" s="111"/>
      <c r="J57" s="111"/>
      <c r="K57" s="53"/>
      <c r="L57" s="49"/>
      <c r="M57" s="49"/>
      <c r="N57" s="49"/>
      <c r="AO57" s="49"/>
      <c r="AP57" s="49"/>
      <c r="AQ57" s="49"/>
      <c r="AR57" s="49"/>
      <c r="AS57" s="49"/>
      <c r="AT57" s="54"/>
      <c r="AU57" s="54"/>
      <c r="AV57" s="49"/>
      <c r="AW57" s="49"/>
      <c r="AX57" s="49"/>
      <c r="AY57" s="49"/>
      <c r="AZ57" s="49"/>
      <c r="BA57" s="49"/>
      <c r="BB57" s="49"/>
      <c r="BC57" s="49"/>
      <c r="BD57" s="54"/>
    </row>
    <row r="58" spans="1:57" s="7" customFormat="1" x14ac:dyDescent="0.2">
      <c r="A58" s="3"/>
      <c r="B58" s="55"/>
      <c r="C58" s="56"/>
      <c r="D58" s="56"/>
      <c r="E58" s="57"/>
      <c r="F58" s="55"/>
      <c r="G58" s="58"/>
      <c r="H58" s="145"/>
      <c r="I58" s="146"/>
      <c r="J58" s="146"/>
      <c r="K58" s="55"/>
      <c r="L58" s="55"/>
      <c r="M58" s="55"/>
      <c r="N58" s="55"/>
      <c r="O58" s="56"/>
      <c r="AQ58" s="6"/>
      <c r="AT58" s="6"/>
      <c r="AU58" s="6"/>
      <c r="AZ58" s="6"/>
      <c r="BA58" s="6"/>
      <c r="BB58" s="6"/>
      <c r="BC58" s="6"/>
      <c r="BD58" s="6"/>
      <c r="BE58" s="48"/>
    </row>
    <row r="59" spans="1:57" s="7" customFormat="1" x14ac:dyDescent="0.2">
      <c r="A59" s="4"/>
      <c r="E59" s="59"/>
      <c r="G59" s="60"/>
      <c r="H59" s="147"/>
      <c r="I59" s="148"/>
      <c r="J59" s="148"/>
      <c r="AQ59" s="6"/>
      <c r="AT59" s="6"/>
      <c r="AU59" s="6"/>
      <c r="AZ59" s="6"/>
      <c r="BA59" s="6"/>
      <c r="BB59" s="6"/>
      <c r="BC59" s="6"/>
      <c r="BD59" s="6"/>
    </row>
    <row r="60" spans="1:57" s="7" customFormat="1" x14ac:dyDescent="0.2">
      <c r="A60" s="4"/>
      <c r="B60" s="3"/>
      <c r="C60" s="3"/>
      <c r="D60" s="3"/>
      <c r="E60" s="4"/>
      <c r="F60" s="3"/>
      <c r="G60" s="172"/>
      <c r="H60" s="145"/>
      <c r="I60" s="3"/>
      <c r="J60" s="3"/>
      <c r="K60" s="3"/>
      <c r="L60" s="3"/>
      <c r="M60" s="3"/>
      <c r="N60" s="3"/>
      <c r="O60" s="3"/>
      <c r="AQ60" s="6"/>
      <c r="AT60" s="6"/>
      <c r="AU60" s="6"/>
      <c r="AZ60" s="6"/>
      <c r="BA60" s="6"/>
      <c r="BB60" s="6"/>
      <c r="BC60" s="6"/>
      <c r="BD60" s="6"/>
    </row>
    <row r="61" spans="1:57" s="7" customFormat="1" ht="12" x14ac:dyDescent="0.2">
      <c r="A61" s="4"/>
      <c r="B61" s="61"/>
      <c r="C61" s="61"/>
      <c r="D61" s="61"/>
      <c r="E61" s="62"/>
      <c r="F61" s="61"/>
      <c r="G61" s="63"/>
      <c r="H61" s="61"/>
      <c r="I61" s="61"/>
      <c r="J61" s="61"/>
      <c r="K61" s="61"/>
      <c r="L61" s="61"/>
      <c r="M61" s="61"/>
      <c r="N61" s="61"/>
      <c r="O61" s="61"/>
      <c r="AQ61" s="6"/>
      <c r="AT61" s="6"/>
      <c r="AU61" s="6"/>
      <c r="AZ61" s="6"/>
      <c r="BA61" s="6"/>
      <c r="BB61" s="6"/>
      <c r="BC61" s="6"/>
      <c r="BD61" s="6"/>
    </row>
    <row r="62" spans="1:57" s="7" customFormat="1" ht="15" customHeight="1" x14ac:dyDescent="0.2">
      <c r="A62" s="4"/>
      <c r="B62" s="3"/>
      <c r="C62" s="3"/>
      <c r="D62" s="3"/>
      <c r="E62" s="4"/>
      <c r="F62" s="3"/>
      <c r="G62" s="172"/>
      <c r="H62" s="3"/>
      <c r="I62" s="3"/>
      <c r="J62" s="3"/>
      <c r="K62" s="3"/>
      <c r="L62" s="3"/>
      <c r="M62" s="3"/>
      <c r="N62" s="3"/>
      <c r="O62" s="3"/>
      <c r="AQ62" s="6"/>
      <c r="AT62" s="6"/>
      <c r="AU62" s="6"/>
      <c r="AZ62" s="6"/>
      <c r="BA62" s="6"/>
      <c r="BB62" s="6"/>
      <c r="BC62" s="6"/>
      <c r="BD62" s="6"/>
    </row>
    <row r="63" spans="1:57" s="7" customFormat="1" ht="12" x14ac:dyDescent="0.2">
      <c r="A63" s="4"/>
      <c r="B63" s="3"/>
      <c r="C63" s="3"/>
      <c r="D63" s="3"/>
      <c r="E63" s="4"/>
      <c r="F63" s="3"/>
      <c r="G63" s="172"/>
      <c r="H63" s="3"/>
      <c r="I63" s="3"/>
      <c r="J63" s="3"/>
      <c r="K63" s="3"/>
      <c r="L63" s="3"/>
      <c r="M63" s="3"/>
      <c r="N63" s="3"/>
      <c r="O63" s="3"/>
      <c r="AQ63" s="6"/>
      <c r="AT63" s="6"/>
      <c r="AU63" s="6"/>
      <c r="AZ63" s="6"/>
      <c r="BA63" s="6"/>
      <c r="BB63" s="6"/>
      <c r="BC63" s="6"/>
      <c r="BD63" s="6"/>
    </row>
    <row r="64" spans="1:57" s="7" customFormat="1" ht="12" x14ac:dyDescent="0.2">
      <c r="A64" s="4"/>
      <c r="B64" s="3"/>
      <c r="C64" s="3"/>
      <c r="D64" s="3"/>
      <c r="E64" s="4"/>
      <c r="F64" s="3"/>
      <c r="G64" s="172"/>
      <c r="H64" s="3"/>
      <c r="I64" s="3"/>
      <c r="J64" s="3"/>
      <c r="K64" s="3"/>
      <c r="L64" s="3"/>
      <c r="M64" s="3"/>
      <c r="N64" s="3"/>
      <c r="O64" s="3"/>
      <c r="AQ64" s="6"/>
      <c r="AT64" s="6"/>
      <c r="AU64" s="6"/>
      <c r="AZ64" s="6"/>
      <c r="BA64" s="6"/>
      <c r="BB64" s="6"/>
      <c r="BC64" s="6"/>
      <c r="BD64" s="6"/>
    </row>
    <row r="65" spans="1:56" s="7" customFormat="1" ht="12" x14ac:dyDescent="0.2">
      <c r="A65" s="4"/>
      <c r="B65" s="3"/>
      <c r="C65" s="3"/>
      <c r="D65" s="3"/>
      <c r="E65" s="4"/>
      <c r="F65" s="3"/>
      <c r="G65" s="172"/>
      <c r="H65" s="3"/>
      <c r="I65" s="3"/>
      <c r="J65" s="3"/>
      <c r="K65" s="3"/>
      <c r="L65" s="3"/>
      <c r="M65" s="3"/>
      <c r="N65" s="3"/>
      <c r="O65" s="3"/>
      <c r="AQ65" s="6"/>
      <c r="AT65" s="6"/>
      <c r="AU65" s="6"/>
      <c r="AZ65" s="6"/>
      <c r="BA65" s="6"/>
      <c r="BB65" s="6"/>
      <c r="BC65" s="6"/>
      <c r="BD65" s="6"/>
    </row>
    <row r="66" spans="1:56" s="7" customFormat="1" ht="12" x14ac:dyDescent="0.2">
      <c r="A66" s="4"/>
      <c r="B66" s="3"/>
      <c r="C66" s="3"/>
      <c r="D66" s="3"/>
      <c r="E66" s="4"/>
      <c r="F66" s="3"/>
      <c r="G66" s="172"/>
      <c r="H66" s="3"/>
      <c r="I66" s="3"/>
      <c r="J66" s="3"/>
      <c r="K66" s="3"/>
      <c r="L66" s="3"/>
      <c r="M66" s="3"/>
      <c r="N66" s="3"/>
      <c r="O66" s="3"/>
      <c r="AQ66" s="6"/>
      <c r="AT66" s="6"/>
      <c r="AU66" s="6"/>
      <c r="AZ66" s="6"/>
      <c r="BA66" s="6"/>
      <c r="BB66" s="6"/>
      <c r="BC66" s="6"/>
      <c r="BD66" s="6"/>
    </row>
    <row r="67" spans="1:56" s="7" customFormat="1" ht="12" x14ac:dyDescent="0.2">
      <c r="A67" s="4"/>
      <c r="B67" s="3"/>
      <c r="C67" s="3"/>
      <c r="D67" s="3"/>
      <c r="E67" s="4"/>
      <c r="F67" s="3"/>
      <c r="G67" s="172"/>
      <c r="H67" s="3"/>
      <c r="I67" s="3"/>
      <c r="J67" s="3"/>
      <c r="K67" s="3"/>
      <c r="L67" s="3"/>
      <c r="M67" s="3"/>
      <c r="N67" s="3"/>
      <c r="O67" s="3"/>
      <c r="AQ67" s="6"/>
      <c r="AT67" s="6"/>
      <c r="AU67" s="6"/>
      <c r="AZ67" s="6"/>
      <c r="BA67" s="6"/>
      <c r="BB67" s="6"/>
      <c r="BC67" s="6"/>
      <c r="BD67" s="6"/>
    </row>
    <row r="68" spans="1:56" s="7" customFormat="1" ht="12" x14ac:dyDescent="0.2">
      <c r="A68" s="4"/>
      <c r="B68" s="3"/>
      <c r="C68" s="3"/>
      <c r="D68" s="3"/>
      <c r="E68" s="4"/>
      <c r="F68" s="3"/>
      <c r="G68" s="172"/>
      <c r="H68" s="3"/>
      <c r="I68" s="3"/>
      <c r="J68" s="3"/>
      <c r="K68" s="3"/>
      <c r="L68" s="3"/>
      <c r="M68" s="3"/>
      <c r="N68" s="3"/>
      <c r="O68" s="3"/>
      <c r="AQ68" s="6"/>
      <c r="AT68" s="6"/>
      <c r="AU68" s="6"/>
      <c r="AZ68" s="6"/>
      <c r="BA68" s="6"/>
      <c r="BB68" s="6"/>
      <c r="BC68" s="6"/>
      <c r="BD68" s="6"/>
    </row>
    <row r="69" spans="1:56" s="7" customFormat="1" ht="12" x14ac:dyDescent="0.2">
      <c r="A69" s="4"/>
      <c r="B69" s="3"/>
      <c r="C69" s="3"/>
      <c r="D69" s="3"/>
      <c r="E69" s="4"/>
      <c r="F69" s="3"/>
      <c r="G69" s="172"/>
      <c r="H69" s="3"/>
      <c r="I69" s="3"/>
      <c r="J69" s="3"/>
      <c r="K69" s="3"/>
      <c r="L69" s="3"/>
      <c r="M69" s="3"/>
      <c r="N69" s="3"/>
      <c r="O69" s="3"/>
      <c r="AQ69" s="6"/>
      <c r="AT69" s="6"/>
      <c r="AU69" s="6"/>
      <c r="AZ69" s="6"/>
      <c r="BA69" s="6"/>
      <c r="BB69" s="6"/>
      <c r="BC69" s="6"/>
      <c r="BD69" s="6"/>
    </row>
    <row r="70" spans="1:56" s="7" customFormat="1" ht="12" x14ac:dyDescent="0.2">
      <c r="A70" s="4"/>
      <c r="B70" s="3"/>
      <c r="C70" s="3"/>
      <c r="D70" s="3"/>
      <c r="E70" s="4"/>
      <c r="F70" s="3"/>
      <c r="G70" s="172"/>
      <c r="H70" s="3"/>
      <c r="I70" s="3"/>
      <c r="J70" s="3"/>
      <c r="K70" s="3"/>
      <c r="L70" s="3"/>
      <c r="M70" s="3"/>
      <c r="N70" s="3"/>
      <c r="O70" s="3"/>
      <c r="AQ70" s="6"/>
      <c r="AT70" s="6"/>
      <c r="AU70" s="6"/>
      <c r="AZ70" s="6"/>
      <c r="BA70" s="6"/>
      <c r="BB70" s="6"/>
      <c r="BC70" s="6"/>
      <c r="BD70" s="6"/>
    </row>
    <row r="71" spans="1:56" s="7" customFormat="1" ht="12" x14ac:dyDescent="0.2">
      <c r="A71" s="4"/>
      <c r="B71" s="3"/>
      <c r="C71" s="3"/>
      <c r="D71" s="3"/>
      <c r="E71" s="4"/>
      <c r="F71" s="3"/>
      <c r="G71" s="172"/>
      <c r="H71" s="3"/>
      <c r="I71" s="3"/>
      <c r="J71" s="3"/>
      <c r="K71" s="3"/>
      <c r="L71" s="3"/>
      <c r="M71" s="3"/>
      <c r="N71" s="3"/>
      <c r="O71" s="3"/>
      <c r="AQ71" s="6"/>
      <c r="AT71" s="6"/>
      <c r="AU71" s="6"/>
      <c r="AZ71" s="6"/>
      <c r="BA71" s="6"/>
      <c r="BB71" s="6"/>
      <c r="BC71" s="6"/>
      <c r="BD71" s="6"/>
    </row>
    <row r="72" spans="1:56" s="7" customFormat="1" ht="12" x14ac:dyDescent="0.2">
      <c r="A72" s="4"/>
      <c r="B72" s="3"/>
      <c r="C72" s="3"/>
      <c r="D72" s="3"/>
      <c r="E72" s="4"/>
      <c r="F72" s="3"/>
      <c r="G72" s="172"/>
      <c r="H72" s="3"/>
      <c r="I72" s="3"/>
      <c r="J72" s="3"/>
      <c r="K72" s="3"/>
      <c r="L72" s="3"/>
      <c r="M72" s="3"/>
      <c r="N72" s="3"/>
      <c r="O72" s="3"/>
      <c r="AQ72" s="6"/>
      <c r="AT72" s="6"/>
      <c r="AU72" s="6"/>
      <c r="AZ72" s="6"/>
      <c r="BA72" s="6"/>
      <c r="BB72" s="6"/>
      <c r="BC72" s="6"/>
      <c r="BD72" s="6"/>
    </row>
    <row r="73" spans="1:56" s="7" customFormat="1" ht="12" x14ac:dyDescent="0.2">
      <c r="A73" s="4"/>
      <c r="B73" s="3"/>
      <c r="C73" s="3"/>
      <c r="D73" s="3"/>
      <c r="E73" s="4"/>
      <c r="F73" s="3"/>
      <c r="G73" s="172"/>
      <c r="H73" s="3"/>
      <c r="I73" s="3"/>
      <c r="J73" s="3"/>
      <c r="K73" s="3"/>
      <c r="L73" s="3"/>
      <c r="M73" s="3"/>
      <c r="N73" s="3"/>
      <c r="O73" s="3"/>
      <c r="AQ73" s="6"/>
      <c r="AT73" s="6"/>
      <c r="AU73" s="6"/>
      <c r="AZ73" s="6"/>
      <c r="BA73" s="6"/>
      <c r="BB73" s="6"/>
      <c r="BC73" s="6"/>
      <c r="BD73" s="6"/>
    </row>
    <row r="74" spans="1:56" s="7" customFormat="1" ht="12" x14ac:dyDescent="0.2">
      <c r="A74" s="4"/>
      <c r="B74" s="3"/>
      <c r="C74" s="3"/>
      <c r="D74" s="3"/>
      <c r="E74" s="4"/>
      <c r="F74" s="3"/>
      <c r="G74" s="172"/>
      <c r="H74" s="3"/>
      <c r="I74" s="3"/>
      <c r="J74" s="3"/>
      <c r="K74" s="3"/>
      <c r="L74" s="3"/>
      <c r="M74" s="3"/>
      <c r="N74" s="3"/>
      <c r="O74" s="3"/>
      <c r="AQ74" s="6"/>
      <c r="AT74" s="6"/>
      <c r="AU74" s="6"/>
      <c r="AZ74" s="6"/>
      <c r="BA74" s="6"/>
      <c r="BB74" s="6"/>
      <c r="BC74" s="6"/>
      <c r="BD74" s="6"/>
    </row>
    <row r="75" spans="1:56" s="7" customFormat="1" ht="12" x14ac:dyDescent="0.2">
      <c r="A75" s="4"/>
      <c r="B75" s="3"/>
      <c r="C75" s="3"/>
      <c r="D75" s="3"/>
      <c r="E75" s="4"/>
      <c r="F75" s="3"/>
      <c r="G75" s="172"/>
      <c r="H75" s="3"/>
      <c r="I75" s="3"/>
      <c r="J75" s="3"/>
      <c r="K75" s="3"/>
      <c r="L75" s="3"/>
      <c r="M75" s="3"/>
      <c r="N75" s="3"/>
      <c r="O75" s="3"/>
      <c r="AQ75" s="6"/>
      <c r="AT75" s="6"/>
      <c r="AU75" s="6"/>
      <c r="AZ75" s="6"/>
      <c r="BA75" s="6"/>
      <c r="BB75" s="6"/>
      <c r="BC75" s="6"/>
      <c r="BD75" s="6"/>
    </row>
    <row r="76" spans="1:56" s="7" customFormat="1" ht="12" x14ac:dyDescent="0.2">
      <c r="A76" s="4"/>
      <c r="B76" s="3"/>
      <c r="C76" s="3"/>
      <c r="D76" s="3"/>
      <c r="E76" s="4"/>
      <c r="F76" s="3"/>
      <c r="G76" s="172"/>
      <c r="H76" s="3"/>
      <c r="I76" s="3"/>
      <c r="J76" s="3"/>
      <c r="K76" s="3"/>
      <c r="L76" s="3"/>
      <c r="M76" s="3"/>
      <c r="N76" s="3"/>
      <c r="O76" s="3"/>
      <c r="AQ76" s="6"/>
      <c r="AT76" s="6"/>
      <c r="AU76" s="6"/>
      <c r="AZ76" s="6"/>
      <c r="BA76" s="6"/>
      <c r="BB76" s="6"/>
      <c r="BC76" s="6"/>
      <c r="BD76" s="6"/>
    </row>
    <row r="77" spans="1:56" s="7" customFormat="1" ht="12" x14ac:dyDescent="0.2">
      <c r="A77" s="4"/>
      <c r="B77" s="3"/>
      <c r="C77" s="3"/>
      <c r="D77" s="3"/>
      <c r="E77" s="4"/>
      <c r="F77" s="3"/>
      <c r="G77" s="172"/>
      <c r="H77" s="3"/>
      <c r="I77" s="3"/>
      <c r="J77" s="3"/>
      <c r="K77" s="3"/>
      <c r="L77" s="3"/>
      <c r="M77" s="3"/>
      <c r="N77" s="3"/>
      <c r="O77" s="3"/>
      <c r="AQ77" s="6"/>
      <c r="AT77" s="6"/>
      <c r="AU77" s="6"/>
      <c r="AZ77" s="6"/>
      <c r="BA77" s="6"/>
      <c r="BB77" s="6"/>
      <c r="BC77" s="6"/>
      <c r="BD77" s="6"/>
    </row>
    <row r="78" spans="1:56" s="7" customFormat="1" ht="12" x14ac:dyDescent="0.2">
      <c r="A78" s="4"/>
      <c r="B78" s="3"/>
      <c r="C78" s="3"/>
      <c r="D78" s="3"/>
      <c r="E78" s="4"/>
      <c r="F78" s="3"/>
      <c r="G78" s="172"/>
      <c r="H78" s="3"/>
      <c r="I78" s="3"/>
      <c r="J78" s="3"/>
      <c r="K78" s="3"/>
      <c r="L78" s="3"/>
      <c r="M78" s="3"/>
      <c r="N78" s="3"/>
      <c r="O78" s="3"/>
      <c r="AQ78" s="6"/>
      <c r="AT78" s="6"/>
      <c r="AU78" s="6"/>
      <c r="AZ78" s="6"/>
      <c r="BA78" s="6"/>
      <c r="BB78" s="6"/>
      <c r="BC78" s="6"/>
      <c r="BD78" s="6"/>
    </row>
    <row r="79" spans="1:56" s="7" customFormat="1" ht="12" x14ac:dyDescent="0.2">
      <c r="A79" s="4"/>
      <c r="B79" s="3"/>
      <c r="C79" s="3"/>
      <c r="D79" s="3"/>
      <c r="E79" s="4"/>
      <c r="F79" s="3"/>
      <c r="G79" s="172"/>
      <c r="H79" s="3"/>
      <c r="I79" s="3"/>
      <c r="J79" s="3"/>
      <c r="K79" s="3"/>
      <c r="L79" s="3"/>
      <c r="M79" s="3"/>
      <c r="N79" s="3"/>
      <c r="O79" s="3"/>
      <c r="AQ79" s="6"/>
      <c r="AT79" s="6"/>
      <c r="AU79" s="6"/>
      <c r="AZ79" s="6"/>
      <c r="BA79" s="6"/>
      <c r="BB79" s="6"/>
      <c r="BC79" s="6"/>
      <c r="BD79" s="6"/>
    </row>
    <row r="80" spans="1:56" s="7" customFormat="1" ht="12" x14ac:dyDescent="0.2">
      <c r="A80" s="4"/>
      <c r="B80" s="3"/>
      <c r="C80" s="3"/>
      <c r="D80" s="3"/>
      <c r="E80" s="4"/>
      <c r="F80" s="3"/>
      <c r="G80" s="172"/>
      <c r="H80" s="3"/>
      <c r="I80" s="3"/>
      <c r="J80" s="3"/>
      <c r="K80" s="3"/>
      <c r="L80" s="3"/>
      <c r="M80" s="3"/>
      <c r="N80" s="3"/>
      <c r="O80" s="3"/>
      <c r="AQ80" s="6"/>
      <c r="AT80" s="6"/>
      <c r="AU80" s="6"/>
      <c r="AZ80" s="6"/>
      <c r="BA80" s="6"/>
      <c r="BB80" s="6"/>
      <c r="BC80" s="6"/>
      <c r="BD80" s="6"/>
    </row>
    <row r="81" spans="1:56" s="7" customFormat="1" ht="12" x14ac:dyDescent="0.2">
      <c r="A81" s="4"/>
      <c r="B81" s="3"/>
      <c r="C81" s="3"/>
      <c r="D81" s="3"/>
      <c r="E81" s="4"/>
      <c r="F81" s="3"/>
      <c r="G81" s="172"/>
      <c r="H81" s="3"/>
      <c r="I81" s="3"/>
      <c r="J81" s="3"/>
      <c r="K81" s="3"/>
      <c r="L81" s="3"/>
      <c r="M81" s="3"/>
      <c r="N81" s="3"/>
      <c r="O81" s="3"/>
      <c r="AQ81" s="6"/>
      <c r="AT81" s="6"/>
      <c r="AU81" s="6"/>
      <c r="AZ81" s="6"/>
      <c r="BA81" s="6"/>
      <c r="BB81" s="6"/>
      <c r="BC81" s="6"/>
      <c r="BD81" s="6"/>
    </row>
    <row r="82" spans="1:56" s="7" customFormat="1" ht="12" x14ac:dyDescent="0.2">
      <c r="A82" s="4"/>
      <c r="B82" s="3"/>
      <c r="C82" s="3"/>
      <c r="D82" s="3"/>
      <c r="E82" s="4"/>
      <c r="F82" s="3"/>
      <c r="G82" s="172"/>
      <c r="H82" s="3"/>
      <c r="I82" s="3"/>
      <c r="J82" s="3"/>
      <c r="K82" s="3"/>
      <c r="L82" s="3"/>
      <c r="M82" s="3"/>
      <c r="N82" s="3"/>
      <c r="O82" s="3"/>
      <c r="AQ82" s="6"/>
      <c r="AT82" s="6"/>
      <c r="AU82" s="6"/>
      <c r="AZ82" s="6"/>
      <c r="BA82" s="6"/>
      <c r="BB82" s="6"/>
      <c r="BC82" s="6"/>
      <c r="BD82" s="6"/>
    </row>
    <row r="83" spans="1:56" s="7" customFormat="1" ht="12" x14ac:dyDescent="0.2">
      <c r="A83" s="4"/>
      <c r="B83" s="3"/>
      <c r="C83" s="3"/>
      <c r="D83" s="3"/>
      <c r="E83" s="4"/>
      <c r="F83" s="3"/>
      <c r="G83" s="172"/>
      <c r="H83" s="3"/>
      <c r="I83" s="3"/>
      <c r="J83" s="3"/>
      <c r="K83" s="3"/>
      <c r="L83" s="3"/>
      <c r="M83" s="3"/>
      <c r="N83" s="3"/>
      <c r="O83" s="3"/>
      <c r="AQ83" s="6"/>
      <c r="AT83" s="6"/>
      <c r="AU83" s="6"/>
      <c r="AZ83" s="6"/>
      <c r="BA83" s="6"/>
      <c r="BB83" s="6"/>
      <c r="BC83" s="6"/>
      <c r="BD83" s="6"/>
    </row>
    <row r="84" spans="1:56" s="7" customFormat="1" ht="12" x14ac:dyDescent="0.2">
      <c r="A84" s="4"/>
      <c r="B84" s="3"/>
      <c r="C84" s="3"/>
      <c r="D84" s="3"/>
      <c r="E84" s="4"/>
      <c r="F84" s="3"/>
      <c r="G84" s="172"/>
      <c r="H84" s="3"/>
      <c r="I84" s="3"/>
      <c r="J84" s="3"/>
      <c r="K84" s="3"/>
      <c r="L84" s="3"/>
      <c r="M84" s="3"/>
      <c r="N84" s="3"/>
      <c r="O84" s="3"/>
      <c r="AQ84" s="6"/>
      <c r="AT84" s="6"/>
      <c r="AU84" s="6"/>
      <c r="AZ84" s="6"/>
      <c r="BA84" s="6"/>
      <c r="BB84" s="6"/>
      <c r="BC84" s="6"/>
      <c r="BD84" s="6"/>
    </row>
    <row r="85" spans="1:56" s="7" customFormat="1" ht="12" x14ac:dyDescent="0.2">
      <c r="A85" s="4"/>
      <c r="B85" s="3"/>
      <c r="C85" s="3"/>
      <c r="D85" s="3"/>
      <c r="E85" s="4"/>
      <c r="F85" s="3"/>
      <c r="G85" s="172"/>
      <c r="H85" s="3"/>
      <c r="I85" s="3"/>
      <c r="J85" s="3"/>
      <c r="K85" s="3"/>
      <c r="L85" s="3"/>
      <c r="M85" s="3"/>
      <c r="N85" s="3"/>
      <c r="O85" s="3"/>
      <c r="AQ85" s="6"/>
      <c r="AT85" s="6"/>
      <c r="AU85" s="6"/>
      <c r="AZ85" s="6"/>
      <c r="BA85" s="6"/>
      <c r="BB85" s="6"/>
      <c r="BC85" s="6"/>
      <c r="BD85" s="6"/>
    </row>
    <row r="86" spans="1:56" s="7" customFormat="1" ht="12" x14ac:dyDescent="0.2">
      <c r="A86" s="4"/>
      <c r="B86" s="3"/>
      <c r="C86" s="3"/>
      <c r="D86" s="3"/>
      <c r="E86" s="4"/>
      <c r="F86" s="3"/>
      <c r="G86" s="172"/>
      <c r="H86" s="3"/>
      <c r="I86" s="3"/>
      <c r="J86" s="3"/>
      <c r="K86" s="3"/>
      <c r="L86" s="3"/>
      <c r="M86" s="3"/>
      <c r="N86" s="3"/>
      <c r="O86" s="3"/>
      <c r="AQ86" s="6"/>
      <c r="AT86" s="6"/>
      <c r="AU86" s="6"/>
      <c r="AZ86" s="6"/>
      <c r="BA86" s="6"/>
      <c r="BB86" s="6"/>
      <c r="BC86" s="6"/>
      <c r="BD86" s="6"/>
    </row>
    <row r="87" spans="1:56" s="7" customFormat="1" ht="12" x14ac:dyDescent="0.2">
      <c r="A87" s="4"/>
      <c r="B87" s="3"/>
      <c r="C87" s="3"/>
      <c r="D87" s="3"/>
      <c r="E87" s="4"/>
      <c r="F87" s="3"/>
      <c r="G87" s="172"/>
      <c r="H87" s="3"/>
      <c r="I87" s="3"/>
      <c r="J87" s="3"/>
      <c r="K87" s="3"/>
      <c r="L87" s="3"/>
      <c r="M87" s="3"/>
      <c r="N87" s="3"/>
      <c r="O87" s="3"/>
      <c r="AQ87" s="6"/>
      <c r="AT87" s="6"/>
      <c r="AU87" s="6"/>
      <c r="AZ87" s="6"/>
      <c r="BA87" s="6"/>
      <c r="BB87" s="6"/>
      <c r="BC87" s="6"/>
      <c r="BD87" s="6"/>
    </row>
    <row r="88" spans="1:56" s="7" customFormat="1" ht="12" x14ac:dyDescent="0.2">
      <c r="A88" s="4"/>
      <c r="B88" s="3"/>
      <c r="C88" s="3"/>
      <c r="D88" s="3"/>
      <c r="E88" s="4"/>
      <c r="F88" s="3"/>
      <c r="G88" s="172"/>
      <c r="H88" s="3"/>
      <c r="I88" s="3"/>
      <c r="J88" s="3"/>
      <c r="K88" s="3"/>
      <c r="L88" s="3"/>
      <c r="M88" s="3"/>
      <c r="N88" s="3"/>
      <c r="O88" s="3"/>
      <c r="AQ88" s="6"/>
      <c r="AT88" s="6"/>
      <c r="AU88" s="6"/>
      <c r="AZ88" s="6"/>
      <c r="BA88" s="6"/>
      <c r="BB88" s="6"/>
      <c r="BC88" s="6"/>
      <c r="BD88" s="6"/>
    </row>
    <row r="89" spans="1:56" s="7" customFormat="1" ht="12" x14ac:dyDescent="0.2">
      <c r="A89" s="4"/>
      <c r="B89" s="3"/>
      <c r="C89" s="3"/>
      <c r="D89" s="3"/>
      <c r="E89" s="4"/>
      <c r="F89" s="3"/>
      <c r="G89" s="172"/>
      <c r="H89" s="3"/>
      <c r="I89" s="3"/>
      <c r="J89" s="3"/>
      <c r="K89" s="3"/>
      <c r="L89" s="3"/>
      <c r="M89" s="3"/>
      <c r="N89" s="3"/>
      <c r="O89" s="3"/>
      <c r="AQ89" s="6"/>
      <c r="AT89" s="6"/>
      <c r="AU89" s="6"/>
      <c r="AZ89" s="6"/>
      <c r="BA89" s="6"/>
      <c r="BB89" s="6"/>
      <c r="BC89" s="6"/>
      <c r="BD89" s="6"/>
    </row>
    <row r="90" spans="1:56" s="7" customFormat="1" ht="12" x14ac:dyDescent="0.2">
      <c r="A90" s="4"/>
      <c r="B90" s="3"/>
      <c r="C90" s="3"/>
      <c r="D90" s="3"/>
      <c r="E90" s="4"/>
      <c r="F90" s="3"/>
      <c r="G90" s="172"/>
      <c r="H90" s="3"/>
      <c r="I90" s="3"/>
      <c r="J90" s="3"/>
      <c r="K90" s="3"/>
      <c r="L90" s="3"/>
      <c r="M90" s="3"/>
      <c r="N90" s="3"/>
      <c r="O90" s="3"/>
      <c r="AQ90" s="6"/>
      <c r="AT90" s="6"/>
      <c r="AU90" s="6"/>
      <c r="AZ90" s="6"/>
      <c r="BA90" s="6"/>
      <c r="BB90" s="6"/>
      <c r="BC90" s="6"/>
      <c r="BD90" s="6"/>
    </row>
    <row r="91" spans="1:56" s="7" customFormat="1" ht="12" x14ac:dyDescent="0.2">
      <c r="A91" s="4"/>
      <c r="B91" s="3"/>
      <c r="C91" s="3"/>
      <c r="D91" s="3"/>
      <c r="E91" s="4"/>
      <c r="F91" s="3"/>
      <c r="G91" s="172"/>
      <c r="H91" s="3"/>
      <c r="I91" s="3"/>
      <c r="J91" s="3"/>
      <c r="K91" s="3"/>
      <c r="L91" s="3"/>
      <c r="M91" s="3"/>
      <c r="N91" s="3"/>
      <c r="O91" s="3"/>
      <c r="AQ91" s="6"/>
      <c r="AT91" s="6"/>
      <c r="AU91" s="6"/>
      <c r="AZ91" s="6"/>
      <c r="BA91" s="6"/>
      <c r="BB91" s="6"/>
      <c r="BC91" s="6"/>
      <c r="BD91" s="6"/>
    </row>
    <row r="92" spans="1:56" s="7" customFormat="1" ht="12" x14ac:dyDescent="0.2">
      <c r="A92" s="4"/>
      <c r="B92" s="3"/>
      <c r="C92" s="3"/>
      <c r="D92" s="3"/>
      <c r="E92" s="4"/>
      <c r="F92" s="3"/>
      <c r="G92" s="172"/>
      <c r="H92" s="3"/>
      <c r="I92" s="3"/>
      <c r="J92" s="3"/>
      <c r="K92" s="3"/>
      <c r="L92" s="3"/>
      <c r="M92" s="3"/>
      <c r="N92" s="3"/>
      <c r="O92" s="3"/>
      <c r="AQ92" s="6"/>
      <c r="AT92" s="6"/>
      <c r="AU92" s="6"/>
      <c r="AZ92" s="6"/>
      <c r="BA92" s="6"/>
      <c r="BB92" s="6"/>
      <c r="BC92" s="6"/>
      <c r="BD92" s="6"/>
    </row>
    <row r="93" spans="1:56" s="7" customFormat="1" ht="12" x14ac:dyDescent="0.2">
      <c r="A93" s="4"/>
      <c r="B93" s="3"/>
      <c r="C93" s="3"/>
      <c r="D93" s="3"/>
      <c r="E93" s="4"/>
      <c r="F93" s="3"/>
      <c r="G93" s="172"/>
      <c r="H93" s="3"/>
      <c r="I93" s="3"/>
      <c r="J93" s="3"/>
      <c r="K93" s="3"/>
      <c r="L93" s="3"/>
      <c r="M93" s="3"/>
      <c r="N93" s="3"/>
      <c r="O93" s="3"/>
      <c r="AQ93" s="6"/>
      <c r="AT93" s="6"/>
      <c r="AU93" s="6"/>
      <c r="AZ93" s="6"/>
      <c r="BA93" s="6"/>
      <c r="BB93" s="6"/>
      <c r="BC93" s="6"/>
      <c r="BD93" s="6"/>
    </row>
    <row r="94" spans="1:56" s="7" customFormat="1" ht="12" x14ac:dyDescent="0.2">
      <c r="A94" s="4"/>
      <c r="B94" s="3"/>
      <c r="C94" s="3"/>
      <c r="D94" s="3"/>
      <c r="E94" s="4"/>
      <c r="F94" s="3"/>
      <c r="G94" s="172"/>
      <c r="H94" s="3"/>
      <c r="I94" s="3"/>
      <c r="J94" s="3"/>
      <c r="K94" s="3"/>
      <c r="L94" s="3"/>
      <c r="M94" s="3"/>
      <c r="N94" s="3"/>
      <c r="O94" s="3"/>
      <c r="AQ94" s="6"/>
      <c r="AT94" s="6"/>
      <c r="AU94" s="6"/>
      <c r="AZ94" s="6"/>
      <c r="BA94" s="6"/>
      <c r="BB94" s="6"/>
      <c r="BC94" s="6"/>
      <c r="BD94" s="6"/>
    </row>
    <row r="95" spans="1:56" s="7" customFormat="1" ht="12" x14ac:dyDescent="0.2">
      <c r="A95" s="4"/>
      <c r="B95" s="3"/>
      <c r="C95" s="3"/>
      <c r="D95" s="3"/>
      <c r="E95" s="4"/>
      <c r="F95" s="3"/>
      <c r="G95" s="172"/>
      <c r="H95" s="3"/>
      <c r="I95" s="3"/>
      <c r="J95" s="3"/>
      <c r="K95" s="3"/>
      <c r="L95" s="3"/>
      <c r="M95" s="3"/>
      <c r="N95" s="3"/>
      <c r="O95" s="3"/>
      <c r="AQ95" s="6"/>
      <c r="AT95" s="6"/>
      <c r="AU95" s="6"/>
      <c r="AZ95" s="6"/>
      <c r="BA95" s="6"/>
      <c r="BB95" s="6"/>
      <c r="BC95" s="6"/>
      <c r="BD95" s="6"/>
    </row>
    <row r="96" spans="1:56" s="7" customFormat="1" ht="12" x14ac:dyDescent="0.2">
      <c r="A96" s="4"/>
      <c r="B96" s="3"/>
      <c r="C96" s="3"/>
      <c r="D96" s="3"/>
      <c r="E96" s="4"/>
      <c r="F96" s="3"/>
      <c r="G96" s="172"/>
      <c r="H96" s="3"/>
      <c r="I96" s="3"/>
      <c r="J96" s="3"/>
      <c r="K96" s="3"/>
      <c r="L96" s="3"/>
      <c r="M96" s="3"/>
      <c r="N96" s="3"/>
      <c r="O96" s="3"/>
      <c r="AQ96" s="6"/>
      <c r="AT96" s="6"/>
      <c r="AU96" s="6"/>
      <c r="AZ96" s="6"/>
      <c r="BA96" s="6"/>
      <c r="BB96" s="6"/>
      <c r="BC96" s="6"/>
      <c r="BD96" s="6"/>
    </row>
    <row r="97" spans="1:56" s="7" customFormat="1" ht="12" x14ac:dyDescent="0.2">
      <c r="A97" s="4"/>
      <c r="B97" s="3"/>
      <c r="C97" s="3"/>
      <c r="D97" s="3"/>
      <c r="E97" s="4"/>
      <c r="F97" s="3"/>
      <c r="G97" s="172"/>
      <c r="H97" s="3"/>
      <c r="I97" s="3"/>
      <c r="J97" s="3"/>
      <c r="K97" s="3"/>
      <c r="L97" s="3"/>
      <c r="M97" s="3"/>
      <c r="N97" s="3"/>
      <c r="O97" s="3"/>
      <c r="AQ97" s="6"/>
      <c r="AT97" s="6"/>
      <c r="AU97" s="6"/>
      <c r="AZ97" s="6"/>
      <c r="BA97" s="6"/>
      <c r="BB97" s="6"/>
      <c r="BC97" s="6"/>
      <c r="BD97" s="6"/>
    </row>
    <row r="98" spans="1:56" s="7" customFormat="1" ht="12" x14ac:dyDescent="0.2">
      <c r="A98" s="4"/>
      <c r="B98" s="3"/>
      <c r="C98" s="3"/>
      <c r="D98" s="3"/>
      <c r="E98" s="4"/>
      <c r="F98" s="3"/>
      <c r="G98" s="172"/>
      <c r="H98" s="3"/>
      <c r="I98" s="3"/>
      <c r="J98" s="3"/>
      <c r="K98" s="3"/>
      <c r="L98" s="3"/>
      <c r="M98" s="3"/>
      <c r="N98" s="3"/>
      <c r="O98" s="3"/>
      <c r="AQ98" s="6"/>
      <c r="AT98" s="6"/>
      <c r="AU98" s="6"/>
      <c r="AZ98" s="6"/>
      <c r="BA98" s="6"/>
      <c r="BB98" s="6"/>
      <c r="BC98" s="6"/>
      <c r="BD98" s="6"/>
    </row>
    <row r="99" spans="1:56" s="7" customFormat="1" ht="12" x14ac:dyDescent="0.2">
      <c r="A99" s="4"/>
      <c r="B99" s="3"/>
      <c r="C99" s="3"/>
      <c r="D99" s="3"/>
      <c r="E99" s="4"/>
      <c r="F99" s="3"/>
      <c r="G99" s="172"/>
      <c r="H99" s="3"/>
      <c r="I99" s="3"/>
      <c r="J99" s="3"/>
      <c r="K99" s="3"/>
      <c r="L99" s="3"/>
      <c r="M99" s="3"/>
      <c r="N99" s="3"/>
      <c r="O99" s="3"/>
      <c r="AQ99" s="6"/>
      <c r="AT99" s="6"/>
      <c r="AU99" s="6"/>
      <c r="AZ99" s="6"/>
      <c r="BA99" s="6"/>
      <c r="BB99" s="6"/>
      <c r="BC99" s="6"/>
      <c r="BD99" s="6"/>
    </row>
    <row r="100" spans="1:56" s="7" customFormat="1" ht="12" x14ac:dyDescent="0.2">
      <c r="A100" s="4"/>
      <c r="B100" s="3"/>
      <c r="C100" s="3"/>
      <c r="D100" s="3"/>
      <c r="E100" s="4"/>
      <c r="F100" s="3"/>
      <c r="G100" s="172"/>
      <c r="H100" s="3"/>
      <c r="I100" s="3"/>
      <c r="J100" s="3"/>
      <c r="K100" s="3"/>
      <c r="L100" s="3"/>
      <c r="M100" s="3"/>
      <c r="N100" s="3"/>
      <c r="O100" s="3"/>
      <c r="AQ100" s="6"/>
      <c r="AT100" s="6"/>
      <c r="AU100" s="6"/>
      <c r="AZ100" s="6"/>
      <c r="BA100" s="6"/>
      <c r="BB100" s="6"/>
      <c r="BC100" s="6"/>
      <c r="BD100" s="6"/>
    </row>
    <row r="101" spans="1:56" s="7" customFormat="1" ht="12" x14ac:dyDescent="0.2">
      <c r="A101" s="4"/>
      <c r="B101" s="3"/>
      <c r="C101" s="3"/>
      <c r="D101" s="3"/>
      <c r="E101" s="4"/>
      <c r="F101" s="3"/>
      <c r="G101" s="172"/>
      <c r="H101" s="3"/>
      <c r="I101" s="3"/>
      <c r="J101" s="3"/>
      <c r="K101" s="3"/>
      <c r="L101" s="3"/>
      <c r="M101" s="3"/>
      <c r="N101" s="3"/>
      <c r="O101" s="3"/>
      <c r="AQ101" s="6"/>
      <c r="AT101" s="6"/>
      <c r="AU101" s="6"/>
      <c r="AZ101" s="6"/>
      <c r="BA101" s="6"/>
      <c r="BB101" s="6"/>
      <c r="BC101" s="6"/>
      <c r="BD101" s="6"/>
    </row>
    <row r="102" spans="1:56" s="7" customFormat="1" ht="12" x14ac:dyDescent="0.2">
      <c r="A102" s="4"/>
      <c r="B102" s="3"/>
      <c r="C102" s="3"/>
      <c r="D102" s="3"/>
      <c r="E102" s="4"/>
      <c r="F102" s="3"/>
      <c r="G102" s="172"/>
      <c r="H102" s="3"/>
      <c r="I102" s="3"/>
      <c r="J102" s="3"/>
      <c r="K102" s="3"/>
      <c r="L102" s="3"/>
      <c r="M102" s="3"/>
      <c r="N102" s="3"/>
      <c r="O102" s="3"/>
      <c r="AQ102" s="6"/>
      <c r="AT102" s="6"/>
      <c r="AU102" s="6"/>
      <c r="AZ102" s="6"/>
      <c r="BA102" s="6"/>
      <c r="BB102" s="6"/>
      <c r="BC102" s="6"/>
      <c r="BD102" s="6"/>
    </row>
    <row r="103" spans="1:56" s="7" customFormat="1" ht="12" x14ac:dyDescent="0.2">
      <c r="A103" s="4"/>
      <c r="B103" s="3"/>
      <c r="C103" s="3"/>
      <c r="D103" s="3"/>
      <c r="E103" s="4"/>
      <c r="F103" s="3"/>
      <c r="G103" s="172"/>
      <c r="H103" s="3"/>
      <c r="I103" s="3"/>
      <c r="J103" s="3"/>
      <c r="K103" s="3"/>
      <c r="L103" s="3"/>
      <c r="M103" s="3"/>
      <c r="N103" s="3"/>
      <c r="O103" s="3"/>
      <c r="AQ103" s="6"/>
      <c r="AT103" s="6"/>
      <c r="AU103" s="6"/>
      <c r="AZ103" s="6"/>
      <c r="BA103" s="6"/>
      <c r="BB103" s="6"/>
      <c r="BC103" s="6"/>
      <c r="BD103" s="6"/>
    </row>
    <row r="104" spans="1:56" s="7" customFormat="1" ht="12" x14ac:dyDescent="0.2">
      <c r="A104" s="4"/>
      <c r="B104" s="3"/>
      <c r="C104" s="3"/>
      <c r="D104" s="3"/>
      <c r="E104" s="4"/>
      <c r="F104" s="3"/>
      <c r="G104" s="172"/>
      <c r="H104" s="3"/>
      <c r="I104" s="3"/>
      <c r="J104" s="3"/>
      <c r="K104" s="3"/>
      <c r="L104" s="3"/>
      <c r="M104" s="3"/>
      <c r="N104" s="3"/>
      <c r="O104" s="3"/>
      <c r="AQ104" s="6"/>
      <c r="AT104" s="6"/>
      <c r="AU104" s="6"/>
      <c r="AZ104" s="6"/>
      <c r="BA104" s="6"/>
      <c r="BB104" s="6"/>
      <c r="BC104" s="6"/>
      <c r="BD104" s="6"/>
    </row>
    <row r="105" spans="1:56" s="7" customFormat="1" ht="12" x14ac:dyDescent="0.2">
      <c r="A105" s="4"/>
      <c r="B105" s="3"/>
      <c r="C105" s="3"/>
      <c r="D105" s="3"/>
      <c r="E105" s="4"/>
      <c r="F105" s="3"/>
      <c r="G105" s="172"/>
      <c r="H105" s="3"/>
      <c r="I105" s="3"/>
      <c r="J105" s="3"/>
      <c r="K105" s="3"/>
      <c r="L105" s="3"/>
      <c r="M105" s="3"/>
      <c r="N105" s="3"/>
      <c r="O105" s="3"/>
      <c r="AQ105" s="6"/>
      <c r="AT105" s="6"/>
      <c r="AU105" s="6"/>
      <c r="AZ105" s="6"/>
      <c r="BA105" s="6"/>
      <c r="BB105" s="6"/>
      <c r="BC105" s="6"/>
      <c r="BD105" s="6"/>
    </row>
    <row r="106" spans="1:56" s="7" customFormat="1" ht="12" x14ac:dyDescent="0.2">
      <c r="A106" s="4"/>
      <c r="B106" s="3"/>
      <c r="C106" s="3"/>
      <c r="D106" s="3"/>
      <c r="E106" s="4"/>
      <c r="F106" s="3"/>
      <c r="G106" s="172"/>
      <c r="H106" s="3"/>
      <c r="I106" s="3"/>
      <c r="J106" s="3"/>
      <c r="K106" s="3"/>
      <c r="L106" s="3"/>
      <c r="M106" s="3"/>
      <c r="N106" s="3"/>
      <c r="O106" s="3"/>
      <c r="AQ106" s="6"/>
      <c r="AT106" s="6"/>
      <c r="AU106" s="6"/>
      <c r="AZ106" s="6"/>
      <c r="BA106" s="6"/>
      <c r="BB106" s="6"/>
      <c r="BC106" s="6"/>
      <c r="BD106" s="6"/>
    </row>
    <row r="107" spans="1:56" s="7" customFormat="1" ht="12" x14ac:dyDescent="0.2">
      <c r="A107" s="4"/>
      <c r="B107" s="3"/>
      <c r="C107" s="3"/>
      <c r="D107" s="3"/>
      <c r="E107" s="4"/>
      <c r="F107" s="3"/>
      <c r="G107" s="172"/>
      <c r="H107" s="3"/>
      <c r="I107" s="3"/>
      <c r="J107" s="3"/>
      <c r="K107" s="3"/>
      <c r="L107" s="3"/>
      <c r="M107" s="3"/>
      <c r="N107" s="3"/>
      <c r="O107" s="3"/>
      <c r="AQ107" s="6"/>
      <c r="AT107" s="6"/>
      <c r="AU107" s="6"/>
      <c r="AZ107" s="6"/>
      <c r="BA107" s="6"/>
      <c r="BB107" s="6"/>
      <c r="BC107" s="6"/>
      <c r="BD107" s="6"/>
    </row>
    <row r="108" spans="1:56" s="7" customFormat="1" ht="12" x14ac:dyDescent="0.2">
      <c r="A108" s="4"/>
      <c r="B108" s="3"/>
      <c r="C108" s="3"/>
      <c r="D108" s="3"/>
      <c r="E108" s="4"/>
      <c r="F108" s="3"/>
      <c r="G108" s="172"/>
      <c r="H108" s="3"/>
      <c r="I108" s="3"/>
      <c r="J108" s="3"/>
      <c r="K108" s="3"/>
      <c r="L108" s="3"/>
      <c r="M108" s="3"/>
      <c r="N108" s="3"/>
      <c r="O108" s="3"/>
      <c r="AQ108" s="6"/>
      <c r="AT108" s="6"/>
      <c r="AU108" s="6"/>
      <c r="AZ108" s="6"/>
      <c r="BA108" s="6"/>
      <c r="BB108" s="6"/>
      <c r="BC108" s="6"/>
      <c r="BD108" s="6"/>
    </row>
    <row r="109" spans="1:56" s="7" customFormat="1" ht="12" x14ac:dyDescent="0.2">
      <c r="A109" s="4"/>
      <c r="B109" s="3"/>
      <c r="C109" s="3"/>
      <c r="D109" s="3"/>
      <c r="E109" s="4"/>
      <c r="F109" s="3"/>
      <c r="G109" s="172"/>
      <c r="H109" s="3"/>
      <c r="I109" s="3"/>
      <c r="J109" s="3"/>
      <c r="K109" s="3"/>
      <c r="L109" s="3"/>
      <c r="M109" s="3"/>
      <c r="N109" s="3"/>
      <c r="O109" s="3"/>
      <c r="AQ109" s="6"/>
      <c r="AT109" s="6"/>
      <c r="AU109" s="6"/>
      <c r="AZ109" s="6"/>
      <c r="BA109" s="6"/>
      <c r="BB109" s="6"/>
      <c r="BC109" s="6"/>
      <c r="BD109" s="6"/>
    </row>
    <row r="110" spans="1:56" s="7" customFormat="1" ht="12" x14ac:dyDescent="0.2">
      <c r="A110" s="4"/>
      <c r="B110" s="3"/>
      <c r="C110" s="3"/>
      <c r="D110" s="3"/>
      <c r="E110" s="4"/>
      <c r="F110" s="3"/>
      <c r="G110" s="172"/>
      <c r="H110" s="3"/>
      <c r="I110" s="3"/>
      <c r="J110" s="3"/>
      <c r="K110" s="3"/>
      <c r="L110" s="3"/>
      <c r="M110" s="3"/>
      <c r="N110" s="3"/>
      <c r="O110" s="3"/>
      <c r="AQ110" s="6"/>
      <c r="AT110" s="6"/>
      <c r="AU110" s="6"/>
      <c r="AZ110" s="6"/>
      <c r="BA110" s="6"/>
      <c r="BB110" s="6"/>
      <c r="BC110" s="6"/>
      <c r="BD110" s="6"/>
    </row>
    <row r="111" spans="1:56" s="7" customFormat="1" ht="12" x14ac:dyDescent="0.2">
      <c r="A111" s="4"/>
      <c r="B111" s="3"/>
      <c r="C111" s="3"/>
      <c r="D111" s="3"/>
      <c r="E111" s="4"/>
      <c r="F111" s="3"/>
      <c r="G111" s="172"/>
      <c r="H111" s="3"/>
      <c r="I111" s="3"/>
      <c r="J111" s="3"/>
      <c r="K111" s="3"/>
      <c r="L111" s="3"/>
      <c r="M111" s="3"/>
      <c r="N111" s="3"/>
      <c r="O111" s="3"/>
      <c r="AQ111" s="6"/>
      <c r="AT111" s="6"/>
      <c r="AU111" s="6"/>
      <c r="AZ111" s="6"/>
      <c r="BA111" s="6"/>
      <c r="BB111" s="6"/>
      <c r="BC111" s="6"/>
      <c r="BD111" s="6"/>
    </row>
    <row r="112" spans="1:56" s="7" customFormat="1" ht="12" x14ac:dyDescent="0.2">
      <c r="A112" s="4"/>
      <c r="B112" s="3"/>
      <c r="C112" s="3"/>
      <c r="D112" s="3"/>
      <c r="E112" s="4"/>
      <c r="F112" s="3"/>
      <c r="G112" s="172"/>
      <c r="H112" s="3"/>
      <c r="I112" s="3"/>
      <c r="J112" s="3"/>
      <c r="K112" s="3"/>
      <c r="L112" s="3"/>
      <c r="M112" s="3"/>
      <c r="N112" s="3"/>
      <c r="O112" s="3"/>
      <c r="AQ112" s="6"/>
      <c r="AT112" s="6"/>
      <c r="AU112" s="6"/>
      <c r="AZ112" s="6"/>
      <c r="BA112" s="6"/>
      <c r="BB112" s="6"/>
      <c r="BC112" s="6"/>
      <c r="BD112" s="6"/>
    </row>
    <row r="113" spans="1:56" s="7" customFormat="1" ht="12" x14ac:dyDescent="0.2">
      <c r="A113" s="4"/>
      <c r="B113" s="3"/>
      <c r="C113" s="3"/>
      <c r="D113" s="3"/>
      <c r="E113" s="4"/>
      <c r="F113" s="3"/>
      <c r="G113" s="172"/>
      <c r="H113" s="3"/>
      <c r="I113" s="3"/>
      <c r="J113" s="3"/>
      <c r="K113" s="3"/>
      <c r="L113" s="3"/>
      <c r="M113" s="3"/>
      <c r="N113" s="3"/>
      <c r="O113" s="3"/>
      <c r="AQ113" s="6"/>
      <c r="AT113" s="6"/>
      <c r="AU113" s="6"/>
      <c r="AZ113" s="6"/>
      <c r="BA113" s="6"/>
      <c r="BB113" s="6"/>
      <c r="BC113" s="6"/>
      <c r="BD113" s="6"/>
    </row>
    <row r="114" spans="1:56" s="7" customFormat="1" ht="12" x14ac:dyDescent="0.2">
      <c r="A114" s="4"/>
      <c r="B114" s="3"/>
      <c r="C114" s="3"/>
      <c r="D114" s="3"/>
      <c r="E114" s="4"/>
      <c r="F114" s="3"/>
      <c r="G114" s="172"/>
      <c r="H114" s="3"/>
      <c r="I114" s="3"/>
      <c r="J114" s="3"/>
      <c r="K114" s="3"/>
      <c r="L114" s="3"/>
      <c r="M114" s="3"/>
      <c r="N114" s="3"/>
      <c r="O114" s="3"/>
      <c r="AQ114" s="6"/>
      <c r="AT114" s="6"/>
      <c r="AU114" s="6"/>
      <c r="AZ114" s="6"/>
      <c r="BA114" s="6"/>
      <c r="BB114" s="6"/>
      <c r="BC114" s="6"/>
      <c r="BD114" s="6"/>
    </row>
    <row r="115" spans="1:56" s="7" customFormat="1" ht="12" x14ac:dyDescent="0.2">
      <c r="A115" s="4"/>
      <c r="B115" s="3"/>
      <c r="C115" s="3"/>
      <c r="D115" s="3"/>
      <c r="E115" s="4"/>
      <c r="F115" s="3"/>
      <c r="G115" s="172"/>
      <c r="H115" s="3"/>
      <c r="I115" s="3"/>
      <c r="J115" s="3"/>
      <c r="K115" s="3"/>
      <c r="L115" s="3"/>
      <c r="M115" s="3"/>
      <c r="N115" s="3"/>
      <c r="O115" s="3"/>
      <c r="AQ115" s="6"/>
      <c r="AT115" s="6"/>
      <c r="AU115" s="6"/>
      <c r="AZ115" s="6"/>
      <c r="BA115" s="6"/>
      <c r="BB115" s="6"/>
      <c r="BC115" s="6"/>
      <c r="BD115" s="6"/>
    </row>
    <row r="116" spans="1:56" s="7" customFormat="1" ht="12" x14ac:dyDescent="0.2">
      <c r="A116" s="4"/>
      <c r="B116" s="3"/>
      <c r="C116" s="3"/>
      <c r="D116" s="3"/>
      <c r="E116" s="4"/>
      <c r="F116" s="3"/>
      <c r="G116" s="172"/>
      <c r="H116" s="3"/>
      <c r="I116" s="3"/>
      <c r="J116" s="3"/>
      <c r="K116" s="3"/>
      <c r="L116" s="3"/>
      <c r="M116" s="3"/>
      <c r="N116" s="3"/>
      <c r="O116" s="3"/>
      <c r="AQ116" s="6"/>
      <c r="AT116" s="6"/>
      <c r="AU116" s="6"/>
      <c r="AZ116" s="6"/>
      <c r="BA116" s="6"/>
      <c r="BB116" s="6"/>
      <c r="BC116" s="6"/>
      <c r="BD116" s="6"/>
    </row>
    <row r="117" spans="1:56" s="7" customFormat="1" ht="12" x14ac:dyDescent="0.2">
      <c r="A117" s="4"/>
      <c r="B117" s="3"/>
      <c r="C117" s="3"/>
      <c r="D117" s="3"/>
      <c r="E117" s="4"/>
      <c r="F117" s="3"/>
      <c r="G117" s="172"/>
      <c r="H117" s="3"/>
      <c r="I117" s="3"/>
      <c r="J117" s="3"/>
      <c r="K117" s="3"/>
      <c r="L117" s="3"/>
      <c r="M117" s="3"/>
      <c r="N117" s="3"/>
      <c r="O117" s="3"/>
      <c r="AQ117" s="6"/>
      <c r="AT117" s="6"/>
      <c r="AU117" s="6"/>
      <c r="AZ117" s="6"/>
      <c r="BA117" s="6"/>
      <c r="BB117" s="6"/>
      <c r="BC117" s="6"/>
      <c r="BD117" s="6"/>
    </row>
    <row r="118" spans="1:56" s="7" customFormat="1" ht="12" x14ac:dyDescent="0.2">
      <c r="A118" s="4"/>
      <c r="B118" s="3"/>
      <c r="C118" s="3"/>
      <c r="D118" s="3"/>
      <c r="E118" s="4"/>
      <c r="F118" s="3"/>
      <c r="G118" s="172"/>
      <c r="H118" s="3"/>
      <c r="I118" s="3"/>
      <c r="J118" s="3"/>
      <c r="K118" s="3"/>
      <c r="L118" s="3"/>
      <c r="M118" s="3"/>
      <c r="N118" s="3"/>
      <c r="O118" s="3"/>
      <c r="AQ118" s="6"/>
      <c r="AT118" s="6"/>
      <c r="AU118" s="6"/>
      <c r="AZ118" s="6"/>
      <c r="BA118" s="6"/>
      <c r="BB118" s="6"/>
      <c r="BC118" s="6"/>
      <c r="BD118" s="6"/>
    </row>
    <row r="119" spans="1:56" s="7" customFormat="1" ht="12" x14ac:dyDescent="0.2">
      <c r="A119" s="4"/>
      <c r="B119" s="3"/>
      <c r="C119" s="3"/>
      <c r="D119" s="3"/>
      <c r="E119" s="4"/>
      <c r="F119" s="3"/>
      <c r="G119" s="172"/>
      <c r="H119" s="3"/>
      <c r="I119" s="3"/>
      <c r="J119" s="3"/>
      <c r="K119" s="3"/>
      <c r="L119" s="3"/>
      <c r="M119" s="3"/>
      <c r="N119" s="3"/>
      <c r="O119" s="3"/>
      <c r="AQ119" s="6"/>
      <c r="AT119" s="6"/>
      <c r="AU119" s="6"/>
      <c r="AZ119" s="6"/>
      <c r="BA119" s="6"/>
      <c r="BB119" s="6"/>
      <c r="BC119" s="6"/>
      <c r="BD119" s="6"/>
    </row>
    <row r="120" spans="1:56" s="7" customFormat="1" ht="12" x14ac:dyDescent="0.2">
      <c r="A120" s="4"/>
      <c r="B120" s="3"/>
      <c r="C120" s="3"/>
      <c r="D120" s="3"/>
      <c r="E120" s="4"/>
      <c r="F120" s="3"/>
      <c r="G120" s="172"/>
      <c r="H120" s="3"/>
      <c r="I120" s="3"/>
      <c r="J120" s="3"/>
      <c r="K120" s="3"/>
      <c r="L120" s="3"/>
      <c r="M120" s="3"/>
      <c r="N120" s="3"/>
      <c r="O120" s="3"/>
      <c r="AQ120" s="6"/>
      <c r="AT120" s="6"/>
      <c r="AU120" s="6"/>
      <c r="AZ120" s="6"/>
      <c r="BA120" s="6"/>
      <c r="BB120" s="6"/>
      <c r="BC120" s="6"/>
      <c r="BD120" s="6"/>
    </row>
    <row r="121" spans="1:56" s="7" customFormat="1" ht="12" x14ac:dyDescent="0.2">
      <c r="A121" s="4"/>
      <c r="B121" s="3"/>
      <c r="C121" s="3"/>
      <c r="D121" s="3"/>
      <c r="E121" s="4"/>
      <c r="F121" s="3"/>
      <c r="G121" s="172"/>
      <c r="H121" s="3"/>
      <c r="I121" s="3"/>
      <c r="J121" s="3"/>
      <c r="K121" s="3"/>
      <c r="L121" s="3"/>
      <c r="M121" s="3"/>
      <c r="N121" s="3"/>
      <c r="O121" s="3"/>
      <c r="AQ121" s="6"/>
      <c r="AT121" s="6"/>
      <c r="AU121" s="6"/>
      <c r="AZ121" s="6"/>
      <c r="BA121" s="6"/>
      <c r="BB121" s="6"/>
      <c r="BC121" s="6"/>
      <c r="BD121" s="6"/>
    </row>
    <row r="122" spans="1:56" s="7" customFormat="1" ht="12" x14ac:dyDescent="0.2">
      <c r="A122" s="4"/>
      <c r="B122" s="3"/>
      <c r="C122" s="3"/>
      <c r="D122" s="3"/>
      <c r="E122" s="4"/>
      <c r="F122" s="3"/>
      <c r="G122" s="172"/>
      <c r="H122" s="3"/>
      <c r="I122" s="3"/>
      <c r="J122" s="3"/>
      <c r="K122" s="3"/>
      <c r="L122" s="3"/>
      <c r="M122" s="3"/>
      <c r="N122" s="3"/>
      <c r="O122" s="3"/>
      <c r="AQ122" s="6"/>
      <c r="AT122" s="6"/>
      <c r="AU122" s="6"/>
      <c r="AZ122" s="6"/>
      <c r="BA122" s="6"/>
      <c r="BB122" s="6"/>
      <c r="BC122" s="6"/>
      <c r="BD122" s="6"/>
    </row>
    <row r="123" spans="1:56" s="7" customFormat="1" ht="12" x14ac:dyDescent="0.2">
      <c r="A123" s="4"/>
      <c r="B123" s="3"/>
      <c r="C123" s="3"/>
      <c r="D123" s="3"/>
      <c r="E123" s="4"/>
      <c r="F123" s="3"/>
      <c r="G123" s="172"/>
      <c r="H123" s="3"/>
      <c r="I123" s="3"/>
      <c r="J123" s="3"/>
      <c r="K123" s="3"/>
      <c r="L123" s="3"/>
      <c r="M123" s="3"/>
      <c r="N123" s="3"/>
      <c r="O123" s="3"/>
      <c r="AQ123" s="6"/>
      <c r="AT123" s="6"/>
      <c r="AU123" s="6"/>
      <c r="AZ123" s="6"/>
      <c r="BA123" s="6"/>
      <c r="BB123" s="6"/>
      <c r="BC123" s="6"/>
      <c r="BD123" s="6"/>
    </row>
    <row r="124" spans="1:56" s="7" customFormat="1" ht="12" x14ac:dyDescent="0.2">
      <c r="A124" s="4"/>
      <c r="B124" s="3"/>
      <c r="C124" s="3"/>
      <c r="D124" s="3"/>
      <c r="E124" s="4"/>
      <c r="F124" s="3"/>
      <c r="G124" s="172"/>
      <c r="H124" s="3"/>
      <c r="I124" s="3"/>
      <c r="J124" s="3"/>
      <c r="K124" s="3"/>
      <c r="L124" s="3"/>
      <c r="M124" s="3"/>
      <c r="N124" s="3"/>
      <c r="O124" s="3"/>
      <c r="AQ124" s="6"/>
      <c r="AT124" s="6"/>
      <c r="AU124" s="6"/>
      <c r="AZ124" s="6"/>
      <c r="BA124" s="6"/>
      <c r="BB124" s="6"/>
      <c r="BC124" s="6"/>
      <c r="BD124" s="6"/>
    </row>
    <row r="125" spans="1:56" s="7" customFormat="1" ht="12" x14ac:dyDescent="0.2">
      <c r="A125" s="4"/>
      <c r="B125" s="3"/>
      <c r="C125" s="3"/>
      <c r="D125" s="3"/>
      <c r="E125" s="4"/>
      <c r="F125" s="3"/>
      <c r="G125" s="172"/>
      <c r="H125" s="3"/>
      <c r="I125" s="3"/>
      <c r="J125" s="3"/>
      <c r="K125" s="3"/>
      <c r="L125" s="3"/>
      <c r="M125" s="3"/>
      <c r="N125" s="3"/>
      <c r="O125" s="3"/>
      <c r="AQ125" s="6"/>
      <c r="AT125" s="6"/>
      <c r="AU125" s="6"/>
      <c r="AZ125" s="6"/>
      <c r="BA125" s="6"/>
      <c r="BB125" s="6"/>
      <c r="BC125" s="6"/>
      <c r="BD125" s="6"/>
    </row>
    <row r="126" spans="1:56" s="7" customFormat="1" ht="12" x14ac:dyDescent="0.2">
      <c r="A126" s="4"/>
      <c r="B126" s="3"/>
      <c r="C126" s="3"/>
      <c r="D126" s="3"/>
      <c r="E126" s="4"/>
      <c r="F126" s="3"/>
      <c r="G126" s="172"/>
      <c r="H126" s="3"/>
      <c r="I126" s="3"/>
      <c r="J126" s="3"/>
      <c r="K126" s="3"/>
      <c r="L126" s="3"/>
      <c r="M126" s="3"/>
      <c r="N126" s="3"/>
      <c r="O126" s="3"/>
      <c r="AQ126" s="6"/>
      <c r="AT126" s="6"/>
      <c r="AU126" s="6"/>
      <c r="AZ126" s="6"/>
      <c r="BA126" s="6"/>
      <c r="BB126" s="6"/>
      <c r="BC126" s="6"/>
      <c r="BD126" s="6"/>
    </row>
    <row r="127" spans="1:56" s="7" customFormat="1" ht="12" x14ac:dyDescent="0.2">
      <c r="A127" s="4"/>
      <c r="B127" s="3"/>
      <c r="C127" s="3"/>
      <c r="D127" s="3"/>
      <c r="E127" s="4"/>
      <c r="F127" s="3"/>
      <c r="G127" s="172"/>
      <c r="H127" s="3"/>
      <c r="I127" s="3"/>
      <c r="J127" s="3"/>
      <c r="K127" s="3"/>
      <c r="L127" s="3"/>
      <c r="M127" s="3"/>
      <c r="N127" s="3"/>
      <c r="O127" s="3"/>
      <c r="AQ127" s="6"/>
      <c r="AT127" s="6"/>
      <c r="AU127" s="6"/>
      <c r="AZ127" s="6"/>
      <c r="BA127" s="6"/>
      <c r="BB127" s="6"/>
      <c r="BC127" s="6"/>
      <c r="BD127" s="6"/>
    </row>
    <row r="128" spans="1:56" s="7" customFormat="1" ht="12" x14ac:dyDescent="0.2">
      <c r="A128" s="4"/>
      <c r="B128" s="3"/>
      <c r="C128" s="3"/>
      <c r="D128" s="3"/>
      <c r="E128" s="4"/>
      <c r="F128" s="3"/>
      <c r="G128" s="172"/>
      <c r="H128" s="3"/>
      <c r="I128" s="3"/>
      <c r="J128" s="3"/>
      <c r="K128" s="3"/>
      <c r="L128" s="3"/>
      <c r="M128" s="3"/>
      <c r="N128" s="3"/>
      <c r="O128" s="3"/>
      <c r="AQ128" s="6"/>
      <c r="AT128" s="6"/>
      <c r="AU128" s="6"/>
      <c r="AZ128" s="6"/>
      <c r="BA128" s="6"/>
      <c r="BB128" s="6"/>
      <c r="BC128" s="6"/>
      <c r="BD128" s="6"/>
    </row>
    <row r="129" spans="1:56" s="7" customFormat="1" ht="12" x14ac:dyDescent="0.2">
      <c r="A129" s="4"/>
      <c r="B129" s="3"/>
      <c r="C129" s="3"/>
      <c r="D129" s="3"/>
      <c r="E129" s="4"/>
      <c r="F129" s="3"/>
      <c r="G129" s="172"/>
      <c r="H129" s="3"/>
      <c r="I129" s="3"/>
      <c r="J129" s="3"/>
      <c r="K129" s="3"/>
      <c r="L129" s="3"/>
      <c r="M129" s="3"/>
      <c r="N129" s="3"/>
      <c r="O129" s="3"/>
      <c r="AQ129" s="6"/>
      <c r="AT129" s="6"/>
      <c r="AU129" s="6"/>
      <c r="AZ129" s="6"/>
      <c r="BA129" s="6"/>
      <c r="BB129" s="6"/>
      <c r="BC129" s="6"/>
      <c r="BD129" s="6"/>
    </row>
    <row r="130" spans="1:56" s="7" customFormat="1" ht="12" x14ac:dyDescent="0.2">
      <c r="A130" s="4"/>
      <c r="B130" s="3"/>
      <c r="C130" s="3"/>
      <c r="D130" s="3"/>
      <c r="E130" s="4"/>
      <c r="F130" s="3"/>
      <c r="G130" s="172"/>
      <c r="H130" s="3"/>
      <c r="I130" s="3"/>
      <c r="J130" s="3"/>
      <c r="K130" s="3"/>
      <c r="L130" s="3"/>
      <c r="M130" s="3"/>
      <c r="N130" s="3"/>
      <c r="O130" s="3"/>
      <c r="AQ130" s="6"/>
      <c r="AT130" s="6"/>
      <c r="AU130" s="6"/>
      <c r="AZ130" s="6"/>
      <c r="BA130" s="6"/>
      <c r="BB130" s="6"/>
      <c r="BC130" s="6"/>
      <c r="BD130" s="6"/>
    </row>
    <row r="131" spans="1:56" s="7" customFormat="1" ht="12" x14ac:dyDescent="0.2">
      <c r="A131" s="4"/>
      <c r="B131" s="3"/>
      <c r="C131" s="3"/>
      <c r="D131" s="3"/>
      <c r="E131" s="4"/>
      <c r="F131" s="3"/>
      <c r="G131" s="17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Q131" s="6"/>
      <c r="AT131" s="6"/>
      <c r="AU131" s="6"/>
      <c r="AZ131" s="6"/>
      <c r="BA131" s="6"/>
      <c r="BB131" s="6"/>
      <c r="BC131" s="6"/>
      <c r="BD131" s="6"/>
    </row>
    <row r="132" spans="1:56" s="7" customFormat="1" ht="12" x14ac:dyDescent="0.2">
      <c r="A132" s="4"/>
      <c r="B132" s="3"/>
      <c r="C132" s="3"/>
      <c r="D132" s="3"/>
      <c r="E132" s="4"/>
      <c r="F132" s="3"/>
      <c r="G132" s="17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Q132" s="6"/>
      <c r="AT132" s="6"/>
      <c r="AU132" s="6"/>
      <c r="AZ132" s="6"/>
      <c r="BA132" s="6"/>
      <c r="BB132" s="6"/>
      <c r="BC132" s="6"/>
      <c r="BD132" s="6"/>
    </row>
    <row r="133" spans="1:56" s="7" customFormat="1" ht="12" x14ac:dyDescent="0.2">
      <c r="A133" s="4"/>
      <c r="B133" s="3"/>
      <c r="C133" s="3"/>
      <c r="D133" s="3"/>
      <c r="E133" s="4"/>
      <c r="F133" s="3"/>
      <c r="G133" s="17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Q133" s="6"/>
      <c r="AT133" s="6"/>
      <c r="AU133" s="6"/>
      <c r="AZ133" s="6"/>
      <c r="BA133" s="6"/>
      <c r="BB133" s="6"/>
      <c r="BC133" s="6"/>
      <c r="BD133" s="6"/>
    </row>
    <row r="134" spans="1:56" s="7" customFormat="1" ht="12" x14ac:dyDescent="0.2">
      <c r="A134" s="4"/>
      <c r="B134" s="3"/>
      <c r="C134" s="3"/>
      <c r="D134" s="3"/>
      <c r="E134" s="4"/>
      <c r="F134" s="3"/>
      <c r="G134" s="17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Q134" s="6"/>
      <c r="AT134" s="6"/>
      <c r="AU134" s="6"/>
      <c r="AZ134" s="6"/>
      <c r="BA134" s="6"/>
      <c r="BB134" s="6"/>
      <c r="BC134" s="6"/>
      <c r="BD134" s="6"/>
    </row>
    <row r="135" spans="1:56" s="7" customFormat="1" ht="12" x14ac:dyDescent="0.2">
      <c r="A135" s="4"/>
      <c r="B135" s="3"/>
      <c r="C135" s="3"/>
      <c r="D135" s="3"/>
      <c r="E135" s="4"/>
      <c r="F135" s="3"/>
      <c r="G135" s="17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Q135" s="6"/>
      <c r="AT135" s="6"/>
      <c r="AU135" s="6"/>
      <c r="AZ135" s="6"/>
      <c r="BA135" s="6"/>
      <c r="BB135" s="6"/>
      <c r="BC135" s="6"/>
      <c r="BD135" s="6"/>
    </row>
    <row r="136" spans="1:56" s="7" customFormat="1" ht="12" x14ac:dyDescent="0.2">
      <c r="A136" s="4"/>
      <c r="B136" s="3"/>
      <c r="C136" s="3"/>
      <c r="D136" s="3"/>
      <c r="E136" s="4"/>
      <c r="F136" s="3"/>
      <c r="G136" s="17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Q136" s="6"/>
      <c r="AT136" s="6"/>
      <c r="AU136" s="6"/>
      <c r="AZ136" s="6"/>
      <c r="BA136" s="6"/>
      <c r="BB136" s="6"/>
      <c r="BC136" s="6"/>
      <c r="BD136" s="6"/>
    </row>
    <row r="137" spans="1:56" s="7" customFormat="1" ht="12" x14ac:dyDescent="0.2">
      <c r="A137" s="4"/>
      <c r="B137" s="3"/>
      <c r="C137" s="3"/>
      <c r="D137" s="3"/>
      <c r="E137" s="4"/>
      <c r="F137" s="3"/>
      <c r="G137" s="17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Q137" s="6"/>
      <c r="AT137" s="6"/>
      <c r="AU137" s="6"/>
      <c r="AZ137" s="6"/>
      <c r="BA137" s="6"/>
      <c r="BB137" s="6"/>
      <c r="BC137" s="6"/>
      <c r="BD137" s="6"/>
    </row>
    <row r="138" spans="1:56" s="7" customFormat="1" ht="12" x14ac:dyDescent="0.2">
      <c r="A138" s="4"/>
      <c r="B138" s="3"/>
      <c r="C138" s="3"/>
      <c r="D138" s="3"/>
      <c r="E138" s="4"/>
      <c r="F138" s="3"/>
      <c r="G138" s="17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Q138" s="6"/>
      <c r="AT138" s="6"/>
      <c r="AU138" s="6"/>
      <c r="AZ138" s="6"/>
      <c r="BA138" s="6"/>
      <c r="BB138" s="6"/>
      <c r="BC138" s="6"/>
      <c r="BD138" s="6"/>
    </row>
    <row r="139" spans="1:56" s="7" customFormat="1" ht="12" x14ac:dyDescent="0.2">
      <c r="A139" s="4"/>
      <c r="B139" s="3"/>
      <c r="C139" s="3"/>
      <c r="D139" s="3"/>
      <c r="E139" s="4"/>
      <c r="F139" s="3"/>
      <c r="G139" s="17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Q139" s="6"/>
      <c r="AT139" s="6"/>
      <c r="AU139" s="6"/>
      <c r="AZ139" s="6"/>
      <c r="BA139" s="6"/>
      <c r="BB139" s="6"/>
      <c r="BC139" s="6"/>
      <c r="BD139" s="6"/>
    </row>
    <row r="140" spans="1:56" s="7" customFormat="1" ht="12" x14ac:dyDescent="0.2">
      <c r="A140" s="4"/>
      <c r="B140" s="3"/>
      <c r="C140" s="3"/>
      <c r="D140" s="3"/>
      <c r="E140" s="4"/>
      <c r="F140" s="3"/>
      <c r="G140" s="17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Q140" s="6"/>
      <c r="AT140" s="6"/>
      <c r="AU140" s="6"/>
      <c r="AZ140" s="6"/>
      <c r="BA140" s="6"/>
      <c r="BB140" s="6"/>
      <c r="BC140" s="6"/>
      <c r="BD140" s="6"/>
    </row>
    <row r="141" spans="1:56" s="7" customFormat="1" ht="12" x14ac:dyDescent="0.2">
      <c r="A141" s="4"/>
      <c r="B141" s="3"/>
      <c r="C141" s="3"/>
      <c r="D141" s="3"/>
      <c r="E141" s="4"/>
      <c r="F141" s="3"/>
      <c r="G141" s="17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Q141" s="6"/>
      <c r="AT141" s="6"/>
      <c r="AU141" s="6"/>
      <c r="AZ141" s="6"/>
      <c r="BA141" s="6"/>
      <c r="BB141" s="6"/>
      <c r="BC141" s="6"/>
      <c r="BD141" s="6"/>
    </row>
    <row r="142" spans="1:56" s="7" customFormat="1" ht="12" x14ac:dyDescent="0.2">
      <c r="A142" s="4"/>
      <c r="B142" s="3"/>
      <c r="C142" s="3"/>
      <c r="D142" s="3"/>
      <c r="E142" s="4"/>
      <c r="F142" s="3"/>
      <c r="G142" s="17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Q142" s="6"/>
      <c r="AT142" s="6"/>
      <c r="AU142" s="6"/>
      <c r="AZ142" s="6"/>
      <c r="BA142" s="6"/>
      <c r="BB142" s="6"/>
      <c r="BC142" s="6"/>
      <c r="BD142" s="6"/>
    </row>
    <row r="143" spans="1:56" s="7" customFormat="1" ht="12" x14ac:dyDescent="0.2">
      <c r="A143" s="4"/>
      <c r="B143" s="3"/>
      <c r="C143" s="3"/>
      <c r="D143" s="3"/>
      <c r="E143" s="4"/>
      <c r="F143" s="3"/>
      <c r="G143" s="17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Q143" s="6"/>
      <c r="AT143" s="6"/>
      <c r="AU143" s="6"/>
      <c r="AZ143" s="6"/>
      <c r="BA143" s="6"/>
      <c r="BB143" s="6"/>
      <c r="BC143" s="6"/>
      <c r="BD143" s="6"/>
    </row>
    <row r="144" spans="1:56" s="7" customFormat="1" ht="12" x14ac:dyDescent="0.2">
      <c r="A144" s="4"/>
      <c r="B144" s="3"/>
      <c r="C144" s="3"/>
      <c r="D144" s="3"/>
      <c r="E144" s="4"/>
      <c r="F144" s="3"/>
      <c r="G144" s="17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Q144" s="6"/>
      <c r="AT144" s="6"/>
      <c r="AU144" s="6"/>
      <c r="AZ144" s="6"/>
      <c r="BA144" s="6"/>
      <c r="BB144" s="6"/>
      <c r="BC144" s="6"/>
      <c r="BD144" s="6"/>
    </row>
    <row r="145" spans="1:57" s="7" customFormat="1" ht="12" x14ac:dyDescent="0.2">
      <c r="A145" s="4"/>
      <c r="B145" s="3"/>
      <c r="C145" s="3"/>
      <c r="D145" s="3"/>
      <c r="E145" s="4"/>
      <c r="F145" s="3"/>
      <c r="G145" s="17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Q145" s="6"/>
      <c r="AT145" s="6"/>
      <c r="AU145" s="6"/>
      <c r="AZ145" s="6"/>
      <c r="BA145" s="6"/>
      <c r="BB145" s="6"/>
      <c r="BC145" s="6"/>
      <c r="BD145" s="6"/>
    </row>
    <row r="146" spans="1:57" s="7" customFormat="1" ht="12" x14ac:dyDescent="0.2">
      <c r="A146" s="4"/>
      <c r="B146" s="3"/>
      <c r="C146" s="3"/>
      <c r="D146" s="3"/>
      <c r="E146" s="4"/>
      <c r="F146" s="3"/>
      <c r="G146" s="17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Q146" s="6"/>
      <c r="AT146" s="6"/>
      <c r="AU146" s="6"/>
      <c r="AZ146" s="6"/>
      <c r="BA146" s="6"/>
      <c r="BB146" s="6"/>
      <c r="BC146" s="6"/>
      <c r="BD146" s="6"/>
    </row>
    <row r="147" spans="1:57" s="7" customFormat="1" ht="12" x14ac:dyDescent="0.2">
      <c r="A147" s="4"/>
      <c r="B147" s="3"/>
      <c r="C147" s="3"/>
      <c r="D147" s="3"/>
      <c r="E147" s="4"/>
      <c r="F147" s="3"/>
      <c r="G147" s="17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Q147" s="6"/>
      <c r="AT147" s="6"/>
      <c r="AU147" s="6"/>
      <c r="AZ147" s="6"/>
      <c r="BA147" s="6"/>
      <c r="BB147" s="6"/>
      <c r="BC147" s="6"/>
      <c r="BD147" s="6"/>
    </row>
    <row r="148" spans="1:57" s="3" customFormat="1" ht="12" x14ac:dyDescent="0.2">
      <c r="A148" s="4"/>
      <c r="E148" s="4"/>
      <c r="G148" s="172"/>
      <c r="AQ148" s="2"/>
      <c r="AT148" s="2"/>
      <c r="AU148" s="2"/>
      <c r="AZ148" s="2"/>
      <c r="BA148" s="2"/>
      <c r="BB148" s="2"/>
      <c r="BC148" s="2"/>
      <c r="BD148" s="2"/>
      <c r="BE148" s="7"/>
    </row>
  </sheetData>
  <mergeCells count="45">
    <mergeCell ref="D52:E52"/>
    <mergeCell ref="D53:E53"/>
    <mergeCell ref="D54:E54"/>
    <mergeCell ref="D55:E55"/>
    <mergeCell ref="D56:E56"/>
    <mergeCell ref="AR7:AR8"/>
    <mergeCell ref="AS7:AS8"/>
    <mergeCell ref="AT7:AT8"/>
    <mergeCell ref="AV7:BC7"/>
    <mergeCell ref="BD7:BD8"/>
    <mergeCell ref="H49:K49"/>
    <mergeCell ref="AL7:AL8"/>
    <mergeCell ref="AM7:AM8"/>
    <mergeCell ref="AN7:AN8"/>
    <mergeCell ref="AO7:AO8"/>
    <mergeCell ref="AP7:AP8"/>
    <mergeCell ref="AQ7:AQ8"/>
    <mergeCell ref="AB7:AB8"/>
    <mergeCell ref="AC7:AC8"/>
    <mergeCell ref="AD7:AF7"/>
    <mergeCell ref="AG7:AI7"/>
    <mergeCell ref="AJ7:AJ8"/>
    <mergeCell ref="AK7:AK8"/>
    <mergeCell ref="Q7:Q8"/>
    <mergeCell ref="R7:R8"/>
    <mergeCell ref="S7:S8"/>
    <mergeCell ref="T7:T8"/>
    <mergeCell ref="Z7:Z8"/>
    <mergeCell ref="AA7:AA8"/>
    <mergeCell ref="J7:K7"/>
    <mergeCell ref="L7:L8"/>
    <mergeCell ref="M7:M8"/>
    <mergeCell ref="N7:N8"/>
    <mergeCell ref="O7:O8"/>
    <mergeCell ref="P7:P8"/>
    <mergeCell ref="J2:O2"/>
    <mergeCell ref="B5:O5"/>
    <mergeCell ref="A7:A8"/>
    <mergeCell ref="B7:C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12</vt:i4>
      </vt:variant>
      <vt:variant>
        <vt:lpstr>Zone denumite</vt:lpstr>
      </vt:variant>
      <vt:variant>
        <vt:i4>1</vt:i4>
      </vt:variant>
    </vt:vector>
  </HeadingPairs>
  <TitlesOfParts>
    <vt:vector size="13" baseType="lpstr">
      <vt:lpstr>ianuarie 2017</vt:lpstr>
      <vt:lpstr>februarie 2017</vt:lpstr>
      <vt:lpstr>martie 2017</vt:lpstr>
      <vt:lpstr>aprilie 2017</vt:lpstr>
      <vt:lpstr>mai 2017</vt:lpstr>
      <vt:lpstr>iunie 2017</vt:lpstr>
      <vt:lpstr>iulie 2017</vt:lpstr>
      <vt:lpstr>august 2017</vt:lpstr>
      <vt:lpstr>septembrie 2017</vt:lpstr>
      <vt:lpstr>octombrie 2017</vt:lpstr>
      <vt:lpstr>noiembrie 2017</vt:lpstr>
      <vt:lpstr>decembrie 2017</vt:lpstr>
      <vt:lpstr>'ianuarie 2017'!Imprimare_titluri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cerasela ureche</dc:creator>
  <cp:lastModifiedBy>Mihaela Obretin</cp:lastModifiedBy>
  <cp:lastPrinted>2017-01-17T09:12:23Z</cp:lastPrinted>
  <dcterms:created xsi:type="dcterms:W3CDTF">2016-03-21T10:53:15Z</dcterms:created>
  <dcterms:modified xsi:type="dcterms:W3CDTF">2018-04-12T07:37:05Z</dcterms:modified>
</cp:coreProperties>
</file>