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lvia.nitu\Desktop\alina\"/>
    </mc:Choice>
  </mc:AlternateContent>
  <bookViews>
    <workbookView xWindow="0" yWindow="0" windowWidth="28800" windowHeight="14100"/>
  </bookViews>
  <sheets>
    <sheet name="BILANT" sheetId="1" r:id="rId1"/>
  </sheets>
  <externalReferences>
    <externalReference r:id="rId2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D34" i="1"/>
  <c r="D47" i="1"/>
  <c r="E47" i="1"/>
  <c r="D48" i="1"/>
  <c r="E48" i="1"/>
  <c r="D55" i="1"/>
  <c r="E55" i="1"/>
  <c r="D74" i="1"/>
  <c r="E74" i="1"/>
  <c r="D75" i="1"/>
  <c r="E75" i="1"/>
  <c r="D76" i="1"/>
  <c r="E76" i="1"/>
  <c r="D83" i="1"/>
  <c r="E83" i="1"/>
</calcChain>
</file>

<file path=xl/sharedStrings.xml><?xml version="1.0" encoding="utf-8"?>
<sst xmlns="http://schemas.openxmlformats.org/spreadsheetml/2006/main" count="234" uniqueCount="180">
  <si>
    <t>financiar-contabil</t>
  </si>
  <si>
    <t>Conducatorul compartimentului</t>
  </si>
  <si>
    <t>Conducatorul institutiei</t>
  </si>
  <si>
    <t xml:space="preserve">    **) Solduri debitoare ale conturilor respective.</t>
  </si>
  <si>
    <t xml:space="preserve"> *) Conturi de repartizat după natura elementelor respective.</t>
  </si>
  <si>
    <t>90</t>
  </si>
  <si>
    <t>TOTAL CAPITALURI PROPRII (rd.84+85-86+87-88)</t>
  </si>
  <si>
    <t/>
  </si>
  <si>
    <t>88</t>
  </si>
  <si>
    <t>Rezultatul patrimonial al exercitiului (ct.1210000- sold debitor)</t>
  </si>
  <si>
    <t>5.</t>
  </si>
  <si>
    <t>87</t>
  </si>
  <si>
    <t>Rezultatul patrimonial al exercitiului (ct.1210000- sold creditor)</t>
  </si>
  <si>
    <t>4.</t>
  </si>
  <si>
    <t>86</t>
  </si>
  <si>
    <t>Rezultatul reportat (ct.1170000- sold debitor)</t>
  </si>
  <si>
    <t>3.</t>
  </si>
  <si>
    <t>85</t>
  </si>
  <si>
    <t>Rezultatul reportat (ct.1170000- sold creditor)</t>
  </si>
  <si>
    <t>2.</t>
  </si>
  <si>
    <t>84</t>
  </si>
  <si>
    <t>Rezerve, fonduri (ct.1000000+1010000+1020101+1020102+1020103+1030000+1040101+1040102+1040103+1050100+1050200+1050300+1050400+1050500+/-1060000+1320000+1330000)</t>
  </si>
  <si>
    <t>1.</t>
  </si>
  <si>
    <t>x</t>
  </si>
  <si>
    <t>83</t>
  </si>
  <si>
    <t>CAPITALURI PROPRII</t>
  </si>
  <si>
    <t>C.</t>
  </si>
  <si>
    <t>80</t>
  </si>
  <si>
    <t>ACTIVE NETE = TOTAL ACTIVE  – TOTAL DATORII = CAPITALURI PROPRII (rd.80= rd.46-79 = rd.90)</t>
  </si>
  <si>
    <t>12.</t>
  </si>
  <si>
    <t>79</t>
  </si>
  <si>
    <t>TOTAL DATORII (rd.58+78)</t>
  </si>
  <si>
    <t>11.</t>
  </si>
  <si>
    <t>78</t>
  </si>
  <si>
    <t>TOTAL DATORII CURENTE (rd.60+62+65+70+71+72+73+74+75)</t>
  </si>
  <si>
    <t>10.</t>
  </si>
  <si>
    <t>75</t>
  </si>
  <si>
    <t xml:space="preserve">Provizioane (ct.1510101+1510102+1510103+1510104+1510108) </t>
  </si>
  <si>
    <t>9.</t>
  </si>
  <si>
    <t>74</t>
  </si>
  <si>
    <t>Venituri în avans (ct.4720000)</t>
  </si>
  <si>
    <t>8.</t>
  </si>
  <si>
    <t>73.1</t>
  </si>
  <si>
    <t xml:space="preserve">Pensii, indemnizatii de somaj, burse </t>
  </si>
  <si>
    <t>73</t>
  </si>
  <si>
    <t>Alte drepturi cuvenite  altor categorii de persoane (pensii, indemnizatii de somaj, burse) (ct.4220100+4220200+4240000+4260000+4270200+4270300+4290000+4380000), din care:</t>
  </si>
  <si>
    <t>7.</t>
  </si>
  <si>
    <t>72</t>
  </si>
  <si>
    <t>Salariile angajatilor (ct. 4210000+4230000+4260000+4270100+4270300+4280101)</t>
  </si>
  <si>
    <t>6.</t>
  </si>
  <si>
    <t>71</t>
  </si>
  <si>
    <t>Împrumuturi pe termen lung – sume ce urmeaza a fi  platite în cursul exercitiului curent(ct. 1610100+1620100+1630100+1640100+1650100+1660101+1660102+1660103+1660104+1670101+1670102+1670103+1670108+1670109+1680100+1680200+1680300+1680400+1680500+1680701+1680702+1680703+1680708+1680709-1690100)</t>
  </si>
  <si>
    <t>70</t>
  </si>
  <si>
    <t>Împrumuturi pe termen scurt - sume ce urmeaza a fi  platite într-o perioada de pâna la un an (ct. 5180601+5180603+5180604+5180605+5180606+5180608+5180609+5180800+5190101+5190102+5190103+5190104+5190105+5190106+5190107+5190108+5190109+5190110+5190180+5190190)</t>
  </si>
  <si>
    <t>66</t>
  </si>
  <si>
    <t>din care: sume datorate Comisiei Europene / alti donatori (ct.4500200+4500400+4500600+4590000+4620103)</t>
  </si>
  <si>
    <t>65</t>
  </si>
  <si>
    <t>Datorii din operatiuni cu Fonduri externe nerambursabile si fonduri de la buget, alte datorii catre alte organisme internationale (ct.4500200+4500400+4500600+4510200+4510401+4510402+4510409+4510601+4510602+4510603+4510605+4510606+4510609+4520100+4520200+4530200+4540200+4540401+4540402+4540601+4540602+4540603+4550200+4550401+4550402+4550403+4550404+4550409+4560400+4580401+4580402+4580501+4580502+4590000+4620103+4730103+4760000)</t>
  </si>
  <si>
    <t>64</t>
  </si>
  <si>
    <t>Sume datorate bugetului din Fonduri externe nerambursabile (ct.4550501+4550502+4550503)</t>
  </si>
  <si>
    <t>63.1</t>
  </si>
  <si>
    <t>Contributii sociale (ct. 4310100+4310200+4310300+4310400+4310500+4310600+4310700+4370100+4370200+4370300)</t>
  </si>
  <si>
    <t>63</t>
  </si>
  <si>
    <t xml:space="preserve">Datoriile  institutiilor publice catre bugete </t>
  </si>
  <si>
    <t>62</t>
  </si>
  <si>
    <t>Datorii catre bugete (ct. 4310100+4310200+4310300+4310400+4310500+4310600+4310700+4370100+4370200+4370300+4400000+4410000+4420300+4420801+4440000+4460100+4460200+4480100+4550501+4550502+4550503+4620109+4670100+4670200+4670300+4670400+4670500+4670900+4730109+4810900), din care:</t>
  </si>
  <si>
    <t>61.1</t>
  </si>
  <si>
    <t>Avansuri  primite (ct.4190000)</t>
  </si>
  <si>
    <t>61</t>
  </si>
  <si>
    <t>Datorii comerciale si avansuri (ct. 4010100+4030100+4040100+4050100+4080000+4190000+4620101), din care:</t>
  </si>
  <si>
    <t>Decontari privind încheierea execu?iei bugetului de stat din anul curent (ct. 4890201)</t>
  </si>
  <si>
    <t>60</t>
  </si>
  <si>
    <t>Datorii comerciale,  avansuri si alte decontari (ct. 2690100+4010100+4030100+4040100+4050100+4080000+4190000+4620101+4620109+4730109+4810101+4810102+4810103+4810900+4830000+4840000+4890201+5090000+5120800), din care:</t>
  </si>
  <si>
    <t>59</t>
  </si>
  <si>
    <t>DATORII CURENTE - sume ce urmeaza a fi platite într-o perioada de pâna la un an</t>
  </si>
  <si>
    <t>58</t>
  </si>
  <si>
    <t>TOTAL DATORII NECURENTE (rd.52+54+55)</t>
  </si>
  <si>
    <t>55</t>
  </si>
  <si>
    <t>Provizioane (ct. 1510201+1510202+1510203+1510204+1510208)</t>
  </si>
  <si>
    <t>54</t>
  </si>
  <si>
    <t>Împrumuturi pe termen lung (ct. 1610200+1620200+1630200+1640200+1650200+1660201+1660202+1660203+1660204+1670201+1670202+1670203+1670208+1670209-1690200)</t>
  </si>
  <si>
    <t>53</t>
  </si>
  <si>
    <t>Datorii comerciale (ct.4010200+4030200+4040200+4050200+4620201)</t>
  </si>
  <si>
    <t>52</t>
  </si>
  <si>
    <t>Sume necurente- sume ce urmeaza a fi  platite dupa o perioada mai mare de un an(ct. 2690200+4010200+4030200+4040200+4050200+4280201+4620201+4620209+5090000), din care:</t>
  </si>
  <si>
    <t>51</t>
  </si>
  <si>
    <t xml:space="preserve">DATORII NECURENTE- sume ce urmeaza a fi  platite dupa-o perioada mai mare de un an </t>
  </si>
  <si>
    <t>50</t>
  </si>
  <si>
    <t>DATORII</t>
  </si>
  <si>
    <t>B.</t>
  </si>
  <si>
    <t>46</t>
  </si>
  <si>
    <t>TOTAL ACTIVE (rd.15+45)</t>
  </si>
  <si>
    <t>45</t>
  </si>
  <si>
    <t>TOTAL ACTIVE CURENTE (rd.19+30+31+40+41+41.1+42)</t>
  </si>
  <si>
    <t>42</t>
  </si>
  <si>
    <t>Cheltuieli în avans (ct. 4710000 )</t>
  </si>
  <si>
    <t>41.1</t>
  </si>
  <si>
    <t>Dobânda de încasat, alte valori, avansuri de trezorerie (ct. 5320400+5180701+5180702)</t>
  </si>
  <si>
    <t>41</t>
  </si>
  <si>
    <t xml:space="preserve">Conturi de disponibilitati ale Trezoreriei Centrale si ale trezoreriilor teritoriale(ct. 5120600+5120601+5160602+5120700+5120901+5120902+5121000+5121100+5240100+5240200+5240300+5550101+5550102+5550103-7700000) </t>
  </si>
  <si>
    <t>40</t>
  </si>
  <si>
    <t>Total disponibilitati si alte valori (rd.33+33.1+35+35.1)</t>
  </si>
  <si>
    <t>36</t>
  </si>
  <si>
    <t xml:space="preserve">depozite </t>
  </si>
  <si>
    <t>35.1</t>
  </si>
  <si>
    <t xml:space="preserve">Dobânda de încasat,  avansuri de trezorerie (ct.5180702+5420200) </t>
  </si>
  <si>
    <t>35</t>
  </si>
  <si>
    <t>Conturi la institutii de credit, BNR, casa în valuta (ct.5110101+5110102+5120102+5120402+5120502+5130102+5130202+5140102+5140202+5150102+5150202+5150302+5160102+5160202+5170102+5170202+5290102+5290202+5290302+5290902+5310402+5410102+5410202+5500102+5550102+5550202+5570202+5580102+5580202+ 5580302+5580303+5590102+5590202+5600102+5600103+5600402+5610102+5610103+5620102+5620103+5620402)</t>
  </si>
  <si>
    <t>34</t>
  </si>
  <si>
    <t>33.1</t>
  </si>
  <si>
    <t>Dobânda de încasat, alte valori, avansuri de trezorerie (ct. 5180701+5320100+5320200+5320300+5320400+5320500+5320600+5320800+5420100)</t>
  </si>
  <si>
    <t>33</t>
  </si>
  <si>
    <t>Conturi la trezorerie, casa în lei (ct.5100000+5120101+5120501+5130101+5130301+5130302+5140101+5140301+5140302+5150101+5150103+5150301+5150500+5150600+5160101+5160301+5160302+5170101+5170301+5170302+5200100+5210100+5210300+5230000+5250101+5250102+5250301+5250302+5250400+5260000+5270000+5280000+5290101+5290201+5290301+5290400+5290901+5310101+5410101+5500101+5520000+5550101+5550400+5570101+5580101+5580201+5590101+5600101+5600300+5600401+5610101+5610300+5620101+5620300+5620401+5710100+5710300+5710400+5740101+5740102+5740301+5740302+5740400+5750100+5750300+5750400-7700000)</t>
  </si>
  <si>
    <t>32</t>
  </si>
  <si>
    <t>Conturi la trezorerii si institutii de credit :</t>
  </si>
  <si>
    <t>31</t>
  </si>
  <si>
    <t>Investitii pe termen scurt (ct.5050000-5950000)</t>
  </si>
  <si>
    <t>30</t>
  </si>
  <si>
    <t>Total creante curente (rd. 21+23+25+27)</t>
  </si>
  <si>
    <t>27</t>
  </si>
  <si>
    <t>Împrumuturi pe termen scurt acordate (ct. 2670101+2670102+2670103+2670104+2670105+2670108+2670601+2670602+2670603+2670604+2670605+2670609+4680101+4680102+4680103+4680104+4680105+4680106+4680107+4680108+4680109+4690103+4690105+4690106+4690108+4690109)</t>
  </si>
  <si>
    <t>26</t>
  </si>
  <si>
    <t>Sume de primit de la Comisia Europeana / alti donatori (ct. 4500100+4500300+4500501+4500502+4500503+ 4500504+ 4500505+4500700)</t>
  </si>
  <si>
    <t>25</t>
  </si>
  <si>
    <t>Creante  din operatiuni cu fonduri externe nerambursabile si fonduri de la buget(ct. 4500100+4500300+4500501+4500502+4500503+4500504+4500505+4500700+4510100+4510300+4510500+4530100+4540100+4540301+4540302+4540501+4540502+4540503+4540504+4550100+4550301+4550302+4550303+4560100+4560303+4560309+4570100+4570201+4570202+4570203+4570205+4570206+4570209+4570301+4570302+4570309+4580100+4580301+4580302+4610103+4730103**+4740000+4760000), din care:</t>
  </si>
  <si>
    <t>24</t>
  </si>
  <si>
    <t>Creantele  bugetului general consolidat(ct. 4630000+4640000+4650100+4650200+4660401+ 4660402+4660500+4660900-4970000)</t>
  </si>
  <si>
    <t>23</t>
  </si>
  <si>
    <t>Creante bugetare(ct. 4310100**+4310200**+4310300**+4310400**+4310500**+4310600**+4310700**+4370100**+4370200**+4370300**+4420400+4420802+4440000**+4460100**+4460200**+4480200+4610102+4610104+4630000+4640000+4650100+4650200+4660401+4660402+4660500+4660900+4810101**+4810102**+4810103**+4810900**-4970000), din care:</t>
  </si>
  <si>
    <t>22.1</t>
  </si>
  <si>
    <t>Avansuri acordate (ct.2320000+2340000+4090101+4090102)</t>
  </si>
  <si>
    <t>22</t>
  </si>
  <si>
    <t>Creante comerciale si avansuri (ct. 2320000+2340000+4090101+4090102+4110101+4110108+4130100+4180000+4610101-4910100-4960100), din care :</t>
  </si>
  <si>
    <t>Decontari privind încheierea execu?iei bugetului de stat din anul curent (ct. 4890101+4890301)</t>
  </si>
  <si>
    <t>21</t>
  </si>
  <si>
    <t>Creante din operatiuni comerciale, avansuri si alte decontari (ct. 2320000+2340000+4090101+4090102+4110101+4110108+ 4130100+4180000+4250000+4280102+4610101+4610109+ 4730109**+4810101+4810102+4810103+4810900+4830000+4840000+4890101+4890301-4910100-4960100+5120800), din care:</t>
  </si>
  <si>
    <t>20</t>
  </si>
  <si>
    <t>Creante curente – sume ce urmeaza a fi încasate într-o perioada mai mica de un an-</t>
  </si>
  <si>
    <t>19</t>
  </si>
  <si>
    <t>Stocuri (ct. 3010000+3020100+3020200+3020300+3020400+3020500+3020600+3020700+3020800+3020900+3030100+3030200+3040100+3040200+3050100+3050200+3070000+3090000+3310000+3320000+3410000+3450000+3460000+3470000+3490000+3510100+3510200+3540100+3540500+3540600+3560000+3570000+3580000+3590000+3610000+3710000+3810000+/-3480000+/-3780000-3910000-3920100-3920200-3920300-3930000-3940100-3940500-3940600-3950100-3950200-3950300-3950400-3950600-3950700-3950800-3960000-3970100-3970200-3970300-3980000-4420803)</t>
  </si>
  <si>
    <t>18</t>
  </si>
  <si>
    <t>ACTIVE  CURENTE</t>
  </si>
  <si>
    <t>15</t>
  </si>
  <si>
    <t>TOTAL ACTIVE NECURENTE (rd.03+04+05+06+07+09)</t>
  </si>
  <si>
    <t>10</t>
  </si>
  <si>
    <t>Creante  comerciale necurente – sume ce urmeaza a fi încasate dupa o perioada mai mare de un an (ct. 4110201+4110208+4130200+4610201-4910200-4960200)</t>
  </si>
  <si>
    <t>09</t>
  </si>
  <si>
    <t xml:space="preserve">Creante necurente – sume ce urmeaza a fi încasate dupa o perioada mai mare de un an (ct. 4110201+4110208+4130200+4280202+4610201+4610209-4910200-4960200),  din care:  </t>
  </si>
  <si>
    <t>08</t>
  </si>
  <si>
    <t>Titluri de participare (ct. 2600100+2600200+2600300-2960101-2960102-2960103)</t>
  </si>
  <si>
    <t>07</t>
  </si>
  <si>
    <t>Active financiare necurente (investitii pe termen lung) peste un an (ct.2600100+2600200+2600300+2650000+2670201+2670202+2670203+2670204+2670205+2670208-2960101-2960102-2960103-2960200), din care:</t>
  </si>
  <si>
    <t>06</t>
  </si>
  <si>
    <t>Alte active nefinanciare (ct.2150000)</t>
  </si>
  <si>
    <t>05</t>
  </si>
  <si>
    <t>Terenuri si cladiri (ct. 2110100+2110200+2120101+2120102+2120201+2120301+2120401+2120501+2120601+2120901+2310000-2810100-2810201-2810202-2810203-2810204-2810205-2810206-2810207-2810208-2910100-2910201-2910202-2910203-2910204-2910205-2910206-2910207-2910208-2930200)</t>
  </si>
  <si>
    <t>04</t>
  </si>
  <si>
    <t>Instalatii tehnice, mijloace de transport, animale, plantatii, mobilier, aparatura birotica si alte active corporale (ct.2130100+2130200+2130300+2130400+2140000+2310000-2810301-2810302-2810303-2810304-2810400-2910301-2910302-2910303-2910304-2910400-2930200*)</t>
  </si>
  <si>
    <t>03</t>
  </si>
  <si>
    <t>Active fixe necorporale (ct. 2030000+2050000+2060000+2080100+2080200+2330000-2800300-2800500-2800800-2800801-2800809-2900400-2900500-2900800-2900801-2900809-2930100*)</t>
  </si>
  <si>
    <t>X</t>
  </si>
  <si>
    <t>02</t>
  </si>
  <si>
    <t>ACTIVE NECURENTE</t>
  </si>
  <si>
    <t>I.</t>
  </si>
  <si>
    <t>01</t>
  </si>
  <si>
    <t>ACTIVE</t>
  </si>
  <si>
    <t>A.</t>
  </si>
  <si>
    <t>C</t>
  </si>
  <si>
    <t>B</t>
  </si>
  <si>
    <t>A</t>
  </si>
  <si>
    <t>Sold la sfarsitul perioadei</t>
  </si>
  <si>
    <t>Sold la inceputul anului</t>
  </si>
  <si>
    <t>Cod rand</t>
  </si>
  <si>
    <t>DENUMIREA INDICATORILOR</t>
  </si>
  <si>
    <t>NR. CRT.</t>
  </si>
  <si>
    <t xml:space="preserve"> -lei-</t>
  </si>
  <si>
    <t>cod 01</t>
  </si>
  <si>
    <t>BILANT la data de 30,06,2022</t>
  </si>
  <si>
    <t>Anexa 1</t>
  </si>
  <si>
    <t>APM VALCEA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</si>
</sst>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88">
    <xf numFmtId="0" fontId="0" fillId="0" borderId="0" xfId="0"/>
    <xf numFmtId="0" fontId="0" fillId="0" borderId="0" xfId="0" applyNumberFormat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NumberFormat="1" applyFill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NumberFormat="1" applyFill="1" applyAlignment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left" vertical="center"/>
    </xf>
    <xf numFmtId="0" fontId="4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NumberFormat="1" applyFill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left" vertical="center" wrapText="1"/>
    </xf>
    <xf numFmtId="0" fontId="0" fillId="0" borderId="0" xfId="0" applyNumberFormat="1" applyFill="1" applyBorder="1" applyAlignment="1" applyProtection="1">
      <alignment vertical="center"/>
    </xf>
    <xf numFmtId="0" fontId="0" fillId="0" borderId="0" xfId="0" applyNumberFormat="1" applyFill="1" applyAlignment="1" applyProtection="1">
      <alignment vertical="center"/>
    </xf>
    <xf numFmtId="0" fontId="1" fillId="0" borderId="0" xfId="0" applyNumberFormat="1" applyFont="1" applyFill="1" applyAlignment="1" applyProtection="1">
      <alignment horizontal="center" vertical="center"/>
    </xf>
    <xf numFmtId="0" fontId="5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right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Alignment="1">
      <alignment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8" fillId="0" borderId="0" xfId="2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right" vertical="center" wrapText="1"/>
    </xf>
    <xf numFmtId="0" fontId="5" fillId="0" borderId="3" xfId="1" applyNumberFormat="1" applyFont="1" applyFill="1" applyBorder="1" applyAlignment="1">
      <alignment horizontal="right" vertical="center" wrapText="1"/>
    </xf>
    <xf numFmtId="0" fontId="5" fillId="0" borderId="1" xfId="1" applyNumberFormat="1" applyFont="1" applyFill="1" applyBorder="1" applyAlignment="1">
      <alignment horizontal="right" vertical="center" wrapText="1"/>
    </xf>
    <xf numFmtId="4" fontId="0" fillId="0" borderId="2" xfId="0" applyNumberFormat="1" applyBorder="1" applyAlignment="1">
      <alignment horizontal="right"/>
    </xf>
    <xf numFmtId="0" fontId="7" fillId="0" borderId="4" xfId="1" applyNumberFormat="1" applyFont="1" applyFill="1" applyBorder="1" applyAlignment="1">
      <alignment horizontal="center" vertical="center" wrapText="1"/>
    </xf>
    <xf numFmtId="0" fontId="1" fillId="0" borderId="5" xfId="2" applyNumberFormat="1" applyFont="1" applyFill="1" applyBorder="1" applyAlignment="1">
      <alignment vertical="top" wrapText="1"/>
    </xf>
    <xf numFmtId="0" fontId="9" fillId="0" borderId="6" xfId="1" applyNumberFormat="1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3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1" fontId="0" fillId="0" borderId="2" xfId="0" applyNumberFormat="1" applyBorder="1" applyAlignment="1">
      <alignment horizontal="right"/>
    </xf>
    <xf numFmtId="0" fontId="7" fillId="0" borderId="7" xfId="1" applyNumberFormat="1" applyFont="1" applyFill="1" applyBorder="1" applyAlignment="1">
      <alignment horizontal="center" vertical="center" wrapText="1"/>
    </xf>
    <xf numFmtId="0" fontId="1" fillId="0" borderId="7" xfId="2" applyNumberFormat="1" applyFont="1" applyFill="1" applyBorder="1" applyAlignment="1">
      <alignment vertical="top" wrapText="1"/>
    </xf>
    <xf numFmtId="0" fontId="9" fillId="0" borderId="8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vertical="top" wrapText="1"/>
    </xf>
    <xf numFmtId="0" fontId="9" fillId="0" borderId="9" xfId="1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0" xfId="0" applyNumberFormat="1" applyAlignment="1">
      <alignment vertical="center" wrapText="1"/>
    </xf>
    <xf numFmtId="0" fontId="0" fillId="0" borderId="2" xfId="0" applyNumberFormat="1" applyBorder="1" applyAlignment="1">
      <alignment horizontal="right" vertical="center" wrapText="1"/>
    </xf>
    <xf numFmtId="0" fontId="0" fillId="0" borderId="3" xfId="0" applyNumberForma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 wrapText="1"/>
    </xf>
    <xf numFmtId="0" fontId="2" fillId="0" borderId="2" xfId="2" applyNumberFormat="1" applyFont="1" applyFill="1" applyBorder="1" applyAlignment="1">
      <alignment vertical="top" wrapText="1"/>
    </xf>
    <xf numFmtId="0" fontId="7" fillId="0" borderId="9" xfId="1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right" vertical="center"/>
    </xf>
    <xf numFmtId="0" fontId="7" fillId="0" borderId="10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left" vertical="center" wrapText="1"/>
    </xf>
    <xf numFmtId="0" fontId="0" fillId="0" borderId="2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vertical="center" wrapText="1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0" fillId="0" borderId="0" xfId="0" applyNumberFormat="1" applyFill="1" applyAlignment="1" applyProtection="1">
      <alignment horizontal="center" vertical="center"/>
      <protection locked="0"/>
    </xf>
    <xf numFmtId="14" fontId="2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Alignment="1">
      <alignment horizontal="right" vertical="center"/>
    </xf>
    <xf numFmtId="0" fontId="0" fillId="0" borderId="0" xfId="0" applyNumberFormat="1" applyBorder="1" applyAlignment="1" applyProtection="1">
      <alignment horizontal="right" vertical="center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NumberFormat="1" applyFont="1" applyFill="1" applyAlignment="1" applyProtection="1">
      <alignment horizontal="left" vertical="center"/>
      <protection locked="0"/>
    </xf>
  </cellXfs>
  <cellStyles count="3">
    <cellStyle name="Normal" xfId="0" builtinId="0"/>
    <cellStyle name="Normal 5" xfId="2"/>
    <cellStyle name="Normal_BILA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PM%20VALCEA_bilant_t2%20_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General-2013"/>
      <sheetName val="Corelatii"/>
      <sheetName val="CFP"/>
      <sheetName val="Anexa cod 02"/>
      <sheetName val="Anexa cod 03 mf"/>
      <sheetName val="Anexa cod 03"/>
      <sheetName val="Anexa cod 04 mf"/>
      <sheetName val="Anexa cod 04"/>
      <sheetName val="Anexa 14a"/>
      <sheetName val="Anexa 19"/>
      <sheetName val="anexa 27"/>
      <sheetName val="Anexa 40 a"/>
      <sheetName val="Anexa 34"/>
      <sheetName val="Anexa 7 Sursa A "/>
      <sheetName val="Anexa 7 Sursa D"/>
      <sheetName val="Anexa 35a"/>
      <sheetName val="Anexa 35b"/>
      <sheetName val="Anexa 30.41"/>
      <sheetName val="Anexa 5.10"/>
      <sheetName val="Anexa 5.20"/>
      <sheetName val="Anexa 29"/>
      <sheetName val="Anexa 30.49"/>
      <sheetName val="Anexa 30.40"/>
      <sheetName val="Anexa 3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93"/>
  <sheetViews>
    <sheetView tabSelected="1" topLeftCell="A34" zoomScaleNormal="100" workbookViewId="0">
      <selection activeCell="B44" sqref="B44"/>
    </sheetView>
  </sheetViews>
  <sheetFormatPr defaultColWidth="0" defaultRowHeight="12.75" x14ac:dyDescent="0.2"/>
  <cols>
    <col min="1" max="1" width="6.28515625" style="7" customWidth="1"/>
    <col min="2" max="2" width="60.5703125" style="6" customWidth="1"/>
    <col min="3" max="3" width="7.42578125" style="5" customWidth="1"/>
    <col min="4" max="4" width="15.140625" style="4" customWidth="1"/>
    <col min="5" max="5" width="15.7109375" style="3" customWidth="1"/>
    <col min="6" max="6" width="22" style="2" customWidth="1"/>
    <col min="7" max="16384" width="0" style="1" hidden="1"/>
  </cols>
  <sheetData>
    <row r="1" spans="1:256" ht="15" x14ac:dyDescent="0.2">
      <c r="A1" s="87" t="s">
        <v>179</v>
      </c>
      <c r="B1" s="87"/>
      <c r="C1" s="23"/>
      <c r="D1" s="22"/>
      <c r="E1" s="21"/>
      <c r="F1" s="14"/>
    </row>
    <row r="2" spans="1:256" ht="15" x14ac:dyDescent="0.2">
      <c r="A2" s="86"/>
      <c r="B2" s="86"/>
      <c r="C2" s="23"/>
      <c r="D2" s="22"/>
      <c r="E2" s="84" t="s">
        <v>178</v>
      </c>
      <c r="F2" s="14"/>
    </row>
    <row r="3" spans="1:256" ht="14.25" x14ac:dyDescent="0.2">
      <c r="A3" s="85"/>
      <c r="B3" s="85"/>
      <c r="C3" s="23"/>
      <c r="D3" s="22"/>
      <c r="E3" s="21"/>
      <c r="F3" s="14"/>
    </row>
    <row r="4" spans="1:256" x14ac:dyDescent="0.2">
      <c r="A4" s="19"/>
      <c r="B4" s="77"/>
      <c r="C4" s="23"/>
      <c r="D4" s="22"/>
      <c r="E4" s="21"/>
      <c r="F4" s="14"/>
    </row>
    <row r="5" spans="1:256" x14ac:dyDescent="0.2">
      <c r="A5" s="19"/>
      <c r="B5" s="77"/>
      <c r="C5" s="23"/>
      <c r="D5" s="22"/>
      <c r="E5" s="84"/>
      <c r="F5" s="83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  <c r="CV5" s="82"/>
      <c r="CW5" s="82"/>
      <c r="CX5" s="82"/>
      <c r="CY5" s="82"/>
      <c r="CZ5" s="82"/>
      <c r="DA5" s="82"/>
      <c r="DB5" s="82"/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82"/>
      <c r="DY5" s="82"/>
      <c r="DZ5" s="82"/>
      <c r="EA5" s="82"/>
      <c r="EB5" s="82"/>
      <c r="EC5" s="82"/>
      <c r="ED5" s="82"/>
      <c r="EE5" s="82"/>
      <c r="EF5" s="82"/>
      <c r="EG5" s="82"/>
      <c r="EH5" s="82"/>
      <c r="EI5" s="82"/>
      <c r="EJ5" s="82"/>
      <c r="EK5" s="82"/>
      <c r="EL5" s="82"/>
      <c r="EM5" s="82"/>
      <c r="EN5" s="82"/>
      <c r="EO5" s="82"/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  <c r="IR5" s="82"/>
      <c r="IS5" s="82"/>
      <c r="IT5" s="82"/>
      <c r="IU5" s="82"/>
      <c r="IV5" s="82"/>
    </row>
    <row r="6" spans="1:256" x14ac:dyDescent="0.2">
      <c r="A6" s="81" t="s">
        <v>177</v>
      </c>
      <c r="B6" s="81"/>
      <c r="C6" s="81"/>
      <c r="D6" s="81"/>
      <c r="E6" s="81"/>
      <c r="F6" s="14"/>
    </row>
    <row r="7" spans="1:256" x14ac:dyDescent="0.2">
      <c r="A7" s="80"/>
      <c r="B7" s="79"/>
      <c r="C7" s="79"/>
      <c r="D7" s="79"/>
      <c r="E7" s="79"/>
      <c r="F7" s="14"/>
    </row>
    <row r="8" spans="1:256" ht="13.5" thickBot="1" x14ac:dyDescent="0.25">
      <c r="A8" s="78" t="s">
        <v>176</v>
      </c>
      <c r="B8" s="77"/>
      <c r="C8" s="23"/>
      <c r="D8" s="22"/>
      <c r="E8" s="76" t="s">
        <v>175</v>
      </c>
      <c r="F8" s="75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68" customFormat="1" ht="38.25" x14ac:dyDescent="0.2">
      <c r="A9" s="74" t="s">
        <v>174</v>
      </c>
      <c r="B9" s="73" t="s">
        <v>173</v>
      </c>
      <c r="C9" s="73" t="s">
        <v>172</v>
      </c>
      <c r="D9" s="73" t="s">
        <v>171</v>
      </c>
      <c r="E9" s="72" t="s">
        <v>170</v>
      </c>
      <c r="F9" s="71"/>
      <c r="G9" s="70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  <c r="IS9" s="69"/>
      <c r="IT9" s="69"/>
      <c r="IU9" s="69"/>
      <c r="IV9" s="69"/>
    </row>
    <row r="10" spans="1:256" s="60" customFormat="1" x14ac:dyDescent="0.2">
      <c r="A10" s="67" t="s">
        <v>169</v>
      </c>
      <c r="B10" s="66" t="s">
        <v>168</v>
      </c>
      <c r="C10" s="65" t="s">
        <v>167</v>
      </c>
      <c r="D10" s="65">
        <v>1</v>
      </c>
      <c r="E10" s="64">
        <v>2</v>
      </c>
      <c r="F10" s="63"/>
      <c r="G10" s="62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x14ac:dyDescent="0.2">
      <c r="A11" s="54" t="s">
        <v>166</v>
      </c>
      <c r="B11" s="57" t="s">
        <v>165</v>
      </c>
      <c r="C11" s="44" t="s">
        <v>164</v>
      </c>
      <c r="D11" s="44" t="s">
        <v>160</v>
      </c>
      <c r="E11" s="56" t="s">
        <v>160</v>
      </c>
      <c r="G11" s="59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pans="1:256" x14ac:dyDescent="0.2">
      <c r="A12" s="54" t="s">
        <v>163</v>
      </c>
      <c r="B12" s="57" t="s">
        <v>162</v>
      </c>
      <c r="C12" s="44" t="s">
        <v>161</v>
      </c>
      <c r="D12" s="44" t="s">
        <v>160</v>
      </c>
      <c r="E12" s="56" t="s">
        <v>160</v>
      </c>
      <c r="F12" s="39"/>
      <c r="G12" s="38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</row>
    <row r="13" spans="1:256" ht="51" x14ac:dyDescent="0.2">
      <c r="A13" s="46" t="s">
        <v>22</v>
      </c>
      <c r="B13" s="45" t="s">
        <v>159</v>
      </c>
      <c r="C13" s="44" t="s">
        <v>158</v>
      </c>
      <c r="D13" s="33"/>
      <c r="E13" s="40"/>
      <c r="F13" s="39"/>
      <c r="G13" s="38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</row>
    <row r="14" spans="1:256" ht="63.75" x14ac:dyDescent="0.2">
      <c r="A14" s="46" t="s">
        <v>19</v>
      </c>
      <c r="B14" s="45" t="s">
        <v>157</v>
      </c>
      <c r="C14" s="44" t="s">
        <v>156</v>
      </c>
      <c r="D14" s="33">
        <v>138135</v>
      </c>
      <c r="E14" s="40">
        <v>124265</v>
      </c>
      <c r="F14" s="39"/>
      <c r="G14" s="3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  <c r="IG14" s="37"/>
      <c r="IH14" s="37"/>
      <c r="II14" s="37"/>
      <c r="IJ14" s="37"/>
      <c r="IK14" s="37"/>
      <c r="IL14" s="37"/>
      <c r="IM14" s="37"/>
      <c r="IN14" s="37"/>
      <c r="IO14" s="37"/>
      <c r="IP14" s="37"/>
      <c r="IQ14" s="37"/>
      <c r="IR14" s="37"/>
      <c r="IS14" s="37"/>
      <c r="IT14" s="37"/>
      <c r="IU14" s="37"/>
      <c r="IV14" s="37"/>
    </row>
    <row r="15" spans="1:256" ht="76.5" x14ac:dyDescent="0.2">
      <c r="A15" s="46" t="s">
        <v>16</v>
      </c>
      <c r="B15" s="45" t="s">
        <v>155</v>
      </c>
      <c r="C15" s="44" t="s">
        <v>154</v>
      </c>
      <c r="D15" s="33">
        <v>3543900</v>
      </c>
      <c r="E15" s="40">
        <v>3543900</v>
      </c>
      <c r="F15" s="39"/>
      <c r="G15" s="38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  <c r="IG15" s="37"/>
      <c r="IH15" s="37"/>
      <c r="II15" s="37"/>
      <c r="IJ15" s="37"/>
      <c r="IK15" s="37"/>
      <c r="IL15" s="37"/>
      <c r="IM15" s="37"/>
      <c r="IN15" s="37"/>
      <c r="IO15" s="37"/>
      <c r="IP15" s="37"/>
      <c r="IQ15" s="37"/>
      <c r="IR15" s="37"/>
      <c r="IS15" s="37"/>
      <c r="IT15" s="37"/>
      <c r="IU15" s="37"/>
      <c r="IV15" s="37"/>
    </row>
    <row r="16" spans="1:256" x14ac:dyDescent="0.2">
      <c r="A16" s="46" t="s">
        <v>13</v>
      </c>
      <c r="B16" s="45" t="s">
        <v>153</v>
      </c>
      <c r="C16" s="44" t="s">
        <v>152</v>
      </c>
      <c r="D16" s="33"/>
      <c r="E16" s="40"/>
      <c r="F16" s="39"/>
      <c r="G16" s="38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  <c r="IG16" s="37"/>
      <c r="IH16" s="37"/>
      <c r="II16" s="37"/>
      <c r="IJ16" s="37"/>
      <c r="IK16" s="37"/>
      <c r="IL16" s="37"/>
      <c r="IM16" s="37"/>
      <c r="IN16" s="37"/>
      <c r="IO16" s="37"/>
      <c r="IP16" s="37"/>
      <c r="IQ16" s="37"/>
      <c r="IR16" s="37"/>
      <c r="IS16" s="37"/>
      <c r="IT16" s="37"/>
      <c r="IU16" s="37"/>
      <c r="IV16" s="37"/>
    </row>
    <row r="17" spans="1:256" ht="63.75" x14ac:dyDescent="0.2">
      <c r="A17" s="46" t="s">
        <v>10</v>
      </c>
      <c r="B17" s="45" t="s">
        <v>151</v>
      </c>
      <c r="C17" s="44" t="s">
        <v>150</v>
      </c>
      <c r="D17" s="33"/>
      <c r="E17" s="40"/>
      <c r="F17" s="39"/>
      <c r="G17" s="38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  <c r="IG17" s="37"/>
      <c r="IH17" s="37"/>
      <c r="II17" s="37"/>
      <c r="IJ17" s="37"/>
      <c r="IK17" s="37"/>
      <c r="IL17" s="37"/>
      <c r="IM17" s="37"/>
      <c r="IN17" s="37"/>
      <c r="IO17" s="37"/>
      <c r="IP17" s="37"/>
      <c r="IQ17" s="37"/>
      <c r="IR17" s="37"/>
      <c r="IS17" s="37"/>
      <c r="IT17" s="37"/>
      <c r="IU17" s="37"/>
      <c r="IV17" s="37"/>
    </row>
    <row r="18" spans="1:256" ht="25.5" x14ac:dyDescent="0.2">
      <c r="A18" s="46"/>
      <c r="B18" s="53" t="s">
        <v>149</v>
      </c>
      <c r="C18" s="44" t="s">
        <v>148</v>
      </c>
      <c r="D18" s="33"/>
      <c r="E18" s="40"/>
      <c r="F18" s="39"/>
      <c r="G18" s="38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  <c r="IG18" s="37"/>
      <c r="IH18" s="37"/>
      <c r="II18" s="37"/>
      <c r="IJ18" s="37"/>
      <c r="IK18" s="37"/>
      <c r="IL18" s="37"/>
      <c r="IM18" s="37"/>
      <c r="IN18" s="37"/>
      <c r="IO18" s="37"/>
      <c r="IP18" s="37"/>
      <c r="IQ18" s="37"/>
      <c r="IR18" s="37"/>
      <c r="IS18" s="37"/>
      <c r="IT18" s="37"/>
      <c r="IU18" s="37"/>
      <c r="IV18" s="37"/>
    </row>
    <row r="19" spans="1:256" ht="51" x14ac:dyDescent="0.2">
      <c r="A19" s="46" t="s">
        <v>49</v>
      </c>
      <c r="B19" s="45" t="s">
        <v>147</v>
      </c>
      <c r="C19" s="44" t="s">
        <v>146</v>
      </c>
      <c r="D19" s="33"/>
      <c r="E19" s="40"/>
      <c r="F19" s="39"/>
      <c r="G19" s="38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  <c r="EX19" s="37"/>
      <c r="EY19" s="37"/>
      <c r="EZ19" s="37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7"/>
      <c r="FL19" s="37"/>
      <c r="FM19" s="37"/>
      <c r="FN19" s="37"/>
      <c r="FO19" s="37"/>
      <c r="FP19" s="37"/>
      <c r="FQ19" s="37"/>
      <c r="FR19" s="37"/>
      <c r="FS19" s="37"/>
      <c r="FT19" s="37"/>
      <c r="FU19" s="37"/>
      <c r="FV19" s="37"/>
      <c r="FW19" s="37"/>
      <c r="FX19" s="37"/>
      <c r="FY19" s="37"/>
      <c r="FZ19" s="37"/>
      <c r="GA19" s="37"/>
      <c r="GB19" s="37"/>
      <c r="GC19" s="37"/>
      <c r="GD19" s="37"/>
      <c r="GE19" s="37"/>
      <c r="GF19" s="37"/>
      <c r="GG19" s="37"/>
      <c r="GH19" s="37"/>
      <c r="GI19" s="37"/>
      <c r="GJ19" s="37"/>
      <c r="GK19" s="37"/>
      <c r="GL19" s="37"/>
      <c r="GM19" s="37"/>
      <c r="GN19" s="37"/>
      <c r="GO19" s="37"/>
      <c r="GP19" s="37"/>
      <c r="GQ19" s="37"/>
      <c r="GR19" s="37"/>
      <c r="GS19" s="37"/>
      <c r="GT19" s="37"/>
      <c r="GU19" s="37"/>
      <c r="GV19" s="37"/>
      <c r="GW19" s="37"/>
      <c r="GX19" s="37"/>
      <c r="GY19" s="37"/>
      <c r="GZ19" s="37"/>
      <c r="HA19" s="37"/>
      <c r="HB19" s="37"/>
      <c r="HC19" s="37"/>
      <c r="HD19" s="37"/>
      <c r="HE19" s="37"/>
      <c r="HF19" s="37"/>
      <c r="HG19" s="37"/>
      <c r="HH19" s="37"/>
      <c r="HI19" s="37"/>
      <c r="HJ19" s="37"/>
      <c r="HK19" s="37"/>
      <c r="HL19" s="37"/>
      <c r="HM19" s="37"/>
      <c r="HN19" s="37"/>
      <c r="HO19" s="37"/>
      <c r="HP19" s="37"/>
      <c r="HQ19" s="37"/>
      <c r="HR19" s="37"/>
      <c r="HS19" s="37"/>
      <c r="HT19" s="37"/>
      <c r="HU19" s="37"/>
      <c r="HV19" s="37"/>
      <c r="HW19" s="37"/>
      <c r="HX19" s="37"/>
      <c r="HY19" s="37"/>
      <c r="HZ19" s="37"/>
      <c r="IA19" s="37"/>
      <c r="IB19" s="37"/>
      <c r="IC19" s="37"/>
      <c r="ID19" s="37"/>
      <c r="IE19" s="37"/>
      <c r="IF19" s="37"/>
      <c r="IG19" s="37"/>
      <c r="IH19" s="37"/>
      <c r="II19" s="37"/>
      <c r="IJ19" s="37"/>
      <c r="IK19" s="37"/>
      <c r="IL19" s="37"/>
      <c r="IM19" s="37"/>
      <c r="IN19" s="37"/>
      <c r="IO19" s="37"/>
      <c r="IP19" s="37"/>
      <c r="IQ19" s="37"/>
      <c r="IR19" s="37"/>
      <c r="IS19" s="37"/>
      <c r="IT19" s="37"/>
      <c r="IU19" s="37"/>
      <c r="IV19" s="37"/>
    </row>
    <row r="20" spans="1:256" ht="38.25" x14ac:dyDescent="0.2">
      <c r="A20" s="46"/>
      <c r="B20" s="53" t="s">
        <v>145</v>
      </c>
      <c r="C20" s="44" t="s">
        <v>144</v>
      </c>
      <c r="D20" s="33"/>
      <c r="E20" s="40"/>
      <c r="F20" s="39"/>
      <c r="G20" s="38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  <c r="IL20" s="37"/>
      <c r="IM20" s="37"/>
      <c r="IN20" s="37"/>
      <c r="IO20" s="37"/>
      <c r="IP20" s="37"/>
      <c r="IQ20" s="37"/>
      <c r="IR20" s="37"/>
      <c r="IS20" s="37"/>
      <c r="IT20" s="37"/>
      <c r="IU20" s="37"/>
      <c r="IV20" s="37"/>
    </row>
    <row r="21" spans="1:256" x14ac:dyDescent="0.2">
      <c r="A21" s="46" t="s">
        <v>46</v>
      </c>
      <c r="B21" s="45" t="s">
        <v>143</v>
      </c>
      <c r="C21" s="44" t="s">
        <v>142</v>
      </c>
      <c r="D21" s="33">
        <f>D13+D14+D15</f>
        <v>3682035</v>
      </c>
      <c r="E21" s="33">
        <f>E13+E14+E15</f>
        <v>3668165</v>
      </c>
      <c r="F21" s="32"/>
      <c r="G21" s="31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x14ac:dyDescent="0.2">
      <c r="A22" s="46"/>
      <c r="B22" s="45" t="s">
        <v>141</v>
      </c>
      <c r="C22" s="44" t="s">
        <v>140</v>
      </c>
      <c r="D22" s="48" t="s">
        <v>23</v>
      </c>
      <c r="E22" s="47" t="s">
        <v>23</v>
      </c>
      <c r="F22" s="39"/>
      <c r="G22" s="38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</row>
    <row r="23" spans="1:256" ht="127.5" x14ac:dyDescent="0.2">
      <c r="A23" s="46" t="s">
        <v>22</v>
      </c>
      <c r="B23" s="45" t="s">
        <v>139</v>
      </c>
      <c r="C23" s="44" t="s">
        <v>138</v>
      </c>
      <c r="D23" s="33">
        <v>347072</v>
      </c>
      <c r="E23" s="40">
        <v>346903</v>
      </c>
      <c r="F23" s="39"/>
      <c r="G23" s="38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  <c r="IC23" s="37"/>
      <c r="ID23" s="37"/>
      <c r="IE23" s="37"/>
      <c r="IF23" s="37"/>
      <c r="IG23" s="37"/>
      <c r="IH23" s="37"/>
      <c r="II23" s="37"/>
      <c r="IJ23" s="37"/>
      <c r="IK23" s="37"/>
      <c r="IL23" s="37"/>
      <c r="IM23" s="37"/>
      <c r="IN23" s="37"/>
      <c r="IO23" s="37"/>
      <c r="IP23" s="37"/>
      <c r="IQ23" s="37"/>
      <c r="IR23" s="37"/>
      <c r="IS23" s="37"/>
      <c r="IT23" s="37"/>
      <c r="IU23" s="37"/>
      <c r="IV23" s="37"/>
    </row>
    <row r="24" spans="1:256" ht="25.5" x14ac:dyDescent="0.2">
      <c r="A24" s="46" t="s">
        <v>19</v>
      </c>
      <c r="B24" s="45" t="s">
        <v>137</v>
      </c>
      <c r="C24" s="44" t="s">
        <v>136</v>
      </c>
      <c r="D24" s="33"/>
      <c r="E24" s="40"/>
      <c r="F24" s="32"/>
      <c r="G24" s="31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63.75" x14ac:dyDescent="0.2">
      <c r="A25" s="46" t="s">
        <v>7</v>
      </c>
      <c r="B25" s="45" t="s">
        <v>135</v>
      </c>
      <c r="C25" s="44" t="s">
        <v>134</v>
      </c>
      <c r="D25" s="33">
        <v>1071</v>
      </c>
      <c r="E25" s="40">
        <v>0</v>
      </c>
      <c r="F25" s="55"/>
      <c r="G25" s="38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  <c r="IC25" s="37"/>
      <c r="ID25" s="37"/>
      <c r="IE25" s="37"/>
      <c r="IF25" s="37"/>
      <c r="IG25" s="37"/>
      <c r="IH25" s="37"/>
      <c r="II25" s="37"/>
      <c r="IJ25" s="37"/>
      <c r="IK25" s="37"/>
      <c r="IL25" s="37"/>
      <c r="IM25" s="37"/>
      <c r="IN25" s="37"/>
      <c r="IO25" s="37"/>
      <c r="IP25" s="37"/>
      <c r="IQ25" s="37"/>
      <c r="IR25" s="37"/>
      <c r="IS25" s="37"/>
      <c r="IT25" s="37"/>
      <c r="IU25" s="37"/>
      <c r="IV25" s="37"/>
    </row>
    <row r="26" spans="1:256" ht="25.5" x14ac:dyDescent="0.2">
      <c r="A26" s="46"/>
      <c r="B26" s="45" t="s">
        <v>133</v>
      </c>
      <c r="C26" s="44">
        <v>21.1</v>
      </c>
      <c r="D26" s="33"/>
      <c r="E26" s="40"/>
      <c r="F26" s="39"/>
      <c r="G26" s="38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  <c r="IC26" s="37"/>
      <c r="ID26" s="37"/>
      <c r="IE26" s="37"/>
      <c r="IF26" s="37"/>
      <c r="IG26" s="37"/>
      <c r="IH26" s="37"/>
      <c r="II26" s="37"/>
      <c r="IJ26" s="37"/>
      <c r="IK26" s="37"/>
      <c r="IL26" s="37"/>
      <c r="IM26" s="37"/>
      <c r="IN26" s="37"/>
      <c r="IO26" s="37"/>
      <c r="IP26" s="37"/>
      <c r="IQ26" s="37"/>
      <c r="IR26" s="37"/>
      <c r="IS26" s="37"/>
      <c r="IT26" s="37"/>
      <c r="IU26" s="37"/>
      <c r="IV26" s="37"/>
    </row>
    <row r="27" spans="1:256" ht="38.25" x14ac:dyDescent="0.2">
      <c r="A27" s="46"/>
      <c r="B27" s="45" t="s">
        <v>132</v>
      </c>
      <c r="C27" s="44" t="s">
        <v>131</v>
      </c>
      <c r="D27" s="33"/>
      <c r="E27" s="40"/>
      <c r="F27" s="39"/>
      <c r="G27" s="38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  <c r="IC27" s="37"/>
      <c r="ID27" s="37"/>
      <c r="IE27" s="37"/>
      <c r="IF27" s="37"/>
      <c r="IG27" s="37"/>
      <c r="IH27" s="37"/>
      <c r="II27" s="37"/>
      <c r="IJ27" s="37"/>
      <c r="IK27" s="37"/>
      <c r="IL27" s="37"/>
      <c r="IM27" s="37"/>
      <c r="IN27" s="37"/>
      <c r="IO27" s="37"/>
      <c r="IP27" s="37"/>
      <c r="IQ27" s="37"/>
      <c r="IR27" s="37"/>
      <c r="IS27" s="37"/>
      <c r="IT27" s="37"/>
      <c r="IU27" s="37"/>
      <c r="IV27" s="37"/>
    </row>
    <row r="28" spans="1:256" ht="24.75" customHeight="1" x14ac:dyDescent="0.2">
      <c r="A28" s="46"/>
      <c r="B28" s="53" t="s">
        <v>130</v>
      </c>
      <c r="C28" s="44" t="s">
        <v>129</v>
      </c>
      <c r="D28" s="48"/>
      <c r="E28" s="47"/>
      <c r="F28" s="39"/>
      <c r="G28" s="38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  <c r="IC28" s="37"/>
      <c r="ID28" s="37"/>
      <c r="IE28" s="37"/>
      <c r="IF28" s="37"/>
      <c r="IG28" s="37"/>
      <c r="IH28" s="37"/>
      <c r="II28" s="37"/>
      <c r="IJ28" s="37"/>
      <c r="IK28" s="37"/>
      <c r="IL28" s="37"/>
      <c r="IM28" s="37"/>
      <c r="IN28" s="37"/>
      <c r="IO28" s="37"/>
      <c r="IP28" s="37"/>
      <c r="IQ28" s="37"/>
      <c r="IR28" s="37"/>
      <c r="IS28" s="37"/>
      <c r="IT28" s="37"/>
      <c r="IU28" s="37"/>
      <c r="IV28" s="37"/>
    </row>
    <row r="29" spans="1:256" ht="76.5" x14ac:dyDescent="0.2">
      <c r="A29" s="46" t="s">
        <v>7</v>
      </c>
      <c r="B29" s="45" t="s">
        <v>128</v>
      </c>
      <c r="C29" s="44" t="s">
        <v>127</v>
      </c>
      <c r="D29" s="33"/>
      <c r="E29" s="40"/>
      <c r="F29" s="39"/>
      <c r="G29" s="38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  <c r="IC29" s="37"/>
      <c r="ID29" s="37"/>
      <c r="IE29" s="37"/>
      <c r="IF29" s="37"/>
      <c r="IG29" s="37"/>
      <c r="IH29" s="37"/>
      <c r="II29" s="37"/>
      <c r="IJ29" s="37"/>
      <c r="IK29" s="37"/>
      <c r="IL29" s="37"/>
      <c r="IM29" s="37"/>
      <c r="IN29" s="37"/>
      <c r="IO29" s="37"/>
      <c r="IP29" s="37"/>
      <c r="IQ29" s="37"/>
      <c r="IR29" s="37"/>
      <c r="IS29" s="37"/>
      <c r="IT29" s="37"/>
      <c r="IU29" s="37"/>
      <c r="IV29" s="37"/>
    </row>
    <row r="30" spans="1:256" ht="38.25" x14ac:dyDescent="0.2">
      <c r="A30" s="46"/>
      <c r="B30" s="53" t="s">
        <v>126</v>
      </c>
      <c r="C30" s="44" t="s">
        <v>125</v>
      </c>
      <c r="D30" s="33"/>
      <c r="E30" s="40"/>
      <c r="F30" s="39"/>
      <c r="G30" s="38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</row>
    <row r="31" spans="1:256" ht="114.75" x14ac:dyDescent="0.2">
      <c r="A31" s="46" t="s">
        <v>7</v>
      </c>
      <c r="B31" s="45" t="s">
        <v>124</v>
      </c>
      <c r="C31" s="44" t="s">
        <v>123</v>
      </c>
      <c r="D31" s="33"/>
      <c r="E31" s="40"/>
      <c r="F31" s="39"/>
      <c r="G31" s="38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</row>
    <row r="32" spans="1:256" ht="38.25" x14ac:dyDescent="0.2">
      <c r="A32" s="46"/>
      <c r="B32" s="53" t="s">
        <v>122</v>
      </c>
      <c r="C32" s="44" t="s">
        <v>121</v>
      </c>
      <c r="D32" s="33"/>
      <c r="E32" s="40"/>
      <c r="F32" s="39"/>
      <c r="G32" s="38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  <c r="IC32" s="37"/>
      <c r="ID32" s="37"/>
      <c r="IE32" s="37"/>
      <c r="IF32" s="37"/>
      <c r="IG32" s="37"/>
      <c r="IH32" s="37"/>
      <c r="II32" s="37"/>
      <c r="IJ32" s="37"/>
      <c r="IK32" s="37"/>
      <c r="IL32" s="37"/>
      <c r="IM32" s="37"/>
      <c r="IN32" s="37"/>
      <c r="IO32" s="37"/>
      <c r="IP32" s="37"/>
      <c r="IQ32" s="37"/>
      <c r="IR32" s="37"/>
      <c r="IS32" s="37"/>
      <c r="IT32" s="37"/>
      <c r="IU32" s="37"/>
      <c r="IV32" s="37"/>
    </row>
    <row r="33" spans="1:256" ht="63.75" x14ac:dyDescent="0.2">
      <c r="A33" s="46"/>
      <c r="B33" s="45" t="s">
        <v>120</v>
      </c>
      <c r="C33" s="44" t="s">
        <v>119</v>
      </c>
      <c r="D33" s="33"/>
      <c r="E33" s="40"/>
      <c r="F33" s="39"/>
      <c r="G33" s="38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  <c r="GU33" s="37"/>
      <c r="GV33" s="37"/>
      <c r="GW33" s="37"/>
      <c r="GX33" s="37"/>
      <c r="GY33" s="37"/>
      <c r="GZ33" s="37"/>
      <c r="HA33" s="37"/>
      <c r="HB33" s="37"/>
      <c r="HC33" s="37"/>
      <c r="HD33" s="37"/>
      <c r="HE33" s="37"/>
      <c r="HF33" s="37"/>
      <c r="HG33" s="37"/>
      <c r="HH33" s="37"/>
      <c r="HI33" s="37"/>
      <c r="HJ33" s="37"/>
      <c r="HK33" s="37"/>
      <c r="HL33" s="37"/>
      <c r="HM33" s="37"/>
      <c r="HN33" s="37"/>
      <c r="HO33" s="37"/>
      <c r="HP33" s="37"/>
      <c r="HQ33" s="37"/>
      <c r="HR33" s="37"/>
      <c r="HS33" s="37"/>
      <c r="HT33" s="37"/>
      <c r="HU33" s="37"/>
      <c r="HV33" s="37"/>
      <c r="HW33" s="37"/>
      <c r="HX33" s="37"/>
      <c r="HY33" s="37"/>
      <c r="HZ33" s="37"/>
      <c r="IA33" s="37"/>
      <c r="IB33" s="37"/>
      <c r="IC33" s="37"/>
      <c r="ID33" s="37"/>
      <c r="IE33" s="37"/>
      <c r="IF33" s="37"/>
      <c r="IG33" s="37"/>
      <c r="IH33" s="37"/>
      <c r="II33" s="37"/>
      <c r="IJ33" s="37"/>
      <c r="IK33" s="37"/>
      <c r="IL33" s="37"/>
      <c r="IM33" s="37"/>
      <c r="IN33" s="37"/>
      <c r="IO33" s="37"/>
      <c r="IP33" s="37"/>
      <c r="IQ33" s="37"/>
      <c r="IR33" s="37"/>
      <c r="IS33" s="37"/>
      <c r="IT33" s="37"/>
      <c r="IU33" s="37"/>
      <c r="IV33" s="37"/>
    </row>
    <row r="34" spans="1:256" x14ac:dyDescent="0.2">
      <c r="A34" s="46"/>
      <c r="B34" s="45" t="s">
        <v>118</v>
      </c>
      <c r="C34" s="44" t="s">
        <v>117</v>
      </c>
      <c r="D34" s="33">
        <f>D25+D29+D31</f>
        <v>1071</v>
      </c>
      <c r="E34" s="33">
        <v>0</v>
      </c>
      <c r="F34" s="39"/>
      <c r="G34" s="38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</row>
    <row r="35" spans="1:256" x14ac:dyDescent="0.2">
      <c r="A35" s="46" t="s">
        <v>16</v>
      </c>
      <c r="B35" s="45" t="s">
        <v>116</v>
      </c>
      <c r="C35" s="44" t="s">
        <v>115</v>
      </c>
      <c r="D35" s="33">
        <v>0</v>
      </c>
      <c r="E35" s="40">
        <v>0</v>
      </c>
      <c r="F35" s="39"/>
      <c r="G35" s="38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  <c r="FH35" s="37"/>
      <c r="FI35" s="37"/>
      <c r="FJ35" s="37"/>
      <c r="FK35" s="37"/>
      <c r="FL35" s="37"/>
      <c r="FM35" s="37"/>
      <c r="FN35" s="37"/>
      <c r="FO35" s="37"/>
      <c r="FP35" s="37"/>
      <c r="FQ35" s="37"/>
      <c r="FR35" s="37"/>
      <c r="FS35" s="37"/>
      <c r="FT35" s="37"/>
      <c r="FU35" s="37"/>
      <c r="FV35" s="37"/>
      <c r="FW35" s="37"/>
      <c r="FX35" s="37"/>
      <c r="FY35" s="37"/>
      <c r="FZ35" s="37"/>
      <c r="GA35" s="37"/>
      <c r="GB35" s="37"/>
      <c r="GC35" s="37"/>
      <c r="GD35" s="37"/>
      <c r="GE35" s="37"/>
      <c r="GF35" s="37"/>
      <c r="GG35" s="37"/>
      <c r="GH35" s="37"/>
      <c r="GI35" s="37"/>
      <c r="GJ35" s="37"/>
      <c r="GK35" s="37"/>
      <c r="GL35" s="37"/>
      <c r="GM35" s="37"/>
      <c r="GN35" s="37"/>
      <c r="GO35" s="37"/>
      <c r="GP35" s="37"/>
      <c r="GQ35" s="37"/>
      <c r="GR35" s="37"/>
      <c r="GS35" s="37"/>
      <c r="GT35" s="37"/>
      <c r="GU35" s="37"/>
      <c r="GV35" s="37"/>
      <c r="GW35" s="37"/>
      <c r="GX35" s="37"/>
      <c r="GY35" s="37"/>
      <c r="GZ35" s="37"/>
      <c r="HA35" s="37"/>
      <c r="HB35" s="37"/>
      <c r="HC35" s="37"/>
      <c r="HD35" s="37"/>
      <c r="HE35" s="37"/>
      <c r="HF35" s="37"/>
      <c r="HG35" s="37"/>
      <c r="HH35" s="37"/>
      <c r="HI35" s="37"/>
      <c r="HJ35" s="37"/>
      <c r="HK35" s="37"/>
      <c r="HL35" s="37"/>
      <c r="HM35" s="37"/>
      <c r="HN35" s="37"/>
      <c r="HO35" s="37"/>
      <c r="HP35" s="37"/>
      <c r="HQ35" s="37"/>
      <c r="HR35" s="37"/>
      <c r="HS35" s="37"/>
      <c r="HT35" s="37"/>
      <c r="HU35" s="37"/>
      <c r="HV35" s="37"/>
      <c r="HW35" s="37"/>
      <c r="HX35" s="37"/>
      <c r="HY35" s="37"/>
      <c r="HZ35" s="37"/>
      <c r="IA35" s="37"/>
      <c r="IB35" s="37"/>
      <c r="IC35" s="37"/>
      <c r="ID35" s="37"/>
      <c r="IE35" s="37"/>
      <c r="IF35" s="37"/>
      <c r="IG35" s="37"/>
      <c r="IH35" s="37"/>
      <c r="II35" s="37"/>
      <c r="IJ35" s="37"/>
      <c r="IK35" s="37"/>
      <c r="IL35" s="37"/>
      <c r="IM35" s="37"/>
      <c r="IN35" s="37"/>
      <c r="IO35" s="37"/>
      <c r="IP35" s="37"/>
      <c r="IQ35" s="37"/>
      <c r="IR35" s="37"/>
      <c r="IS35" s="37"/>
      <c r="IT35" s="37"/>
      <c r="IU35" s="37"/>
      <c r="IV35" s="37"/>
    </row>
    <row r="36" spans="1:256" x14ac:dyDescent="0.2">
      <c r="A36" s="46" t="s">
        <v>13</v>
      </c>
      <c r="B36" s="45" t="s">
        <v>114</v>
      </c>
      <c r="C36" s="44" t="s">
        <v>113</v>
      </c>
      <c r="D36" s="48" t="s">
        <v>23</v>
      </c>
      <c r="E36" s="47" t="s">
        <v>23</v>
      </c>
      <c r="F36" s="32"/>
      <c r="G36" s="31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ht="140.25" x14ac:dyDescent="0.2">
      <c r="A37" s="46" t="s">
        <v>7</v>
      </c>
      <c r="B37" s="45" t="s">
        <v>112</v>
      </c>
      <c r="C37" s="44" t="s">
        <v>111</v>
      </c>
      <c r="D37" s="33"/>
      <c r="E37" s="40">
        <v>-1571216</v>
      </c>
      <c r="F37" s="39"/>
      <c r="G37" s="38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  <c r="HF37" s="37"/>
      <c r="HG37" s="37"/>
      <c r="HH37" s="37"/>
      <c r="HI37" s="37"/>
      <c r="HJ37" s="37"/>
      <c r="HK37" s="37"/>
      <c r="HL37" s="37"/>
      <c r="HM37" s="37"/>
      <c r="HN37" s="37"/>
      <c r="HO37" s="37"/>
      <c r="HP37" s="37"/>
      <c r="HQ37" s="37"/>
      <c r="HR37" s="37"/>
      <c r="HS37" s="37"/>
      <c r="HT37" s="37"/>
      <c r="HU37" s="37"/>
      <c r="HV37" s="37"/>
      <c r="HW37" s="37"/>
      <c r="HX37" s="37"/>
      <c r="HY37" s="37"/>
      <c r="HZ37" s="37"/>
      <c r="IA37" s="37"/>
      <c r="IB37" s="37"/>
      <c r="IC37" s="37"/>
      <c r="ID37" s="37"/>
      <c r="IE37" s="37"/>
      <c r="IF37" s="37"/>
      <c r="IG37" s="37"/>
      <c r="IH37" s="37"/>
      <c r="II37" s="37"/>
      <c r="IJ37" s="37"/>
      <c r="IK37" s="37"/>
      <c r="IL37" s="37"/>
      <c r="IM37" s="37"/>
      <c r="IN37" s="37"/>
      <c r="IO37" s="37"/>
      <c r="IP37" s="37"/>
      <c r="IQ37" s="37"/>
      <c r="IR37" s="37"/>
      <c r="IS37" s="37"/>
      <c r="IT37" s="37"/>
      <c r="IU37" s="37"/>
      <c r="IV37" s="37"/>
    </row>
    <row r="38" spans="1:256" ht="38.25" x14ac:dyDescent="0.2">
      <c r="A38" s="46"/>
      <c r="B38" s="53" t="s">
        <v>110</v>
      </c>
      <c r="C38" s="44" t="s">
        <v>109</v>
      </c>
      <c r="D38" s="33">
        <v>52762</v>
      </c>
      <c r="E38" s="40">
        <v>49614</v>
      </c>
      <c r="F38" s="39"/>
      <c r="G38" s="38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  <c r="HP38" s="37"/>
      <c r="HQ38" s="37"/>
      <c r="HR38" s="37"/>
      <c r="HS38" s="37"/>
      <c r="HT38" s="37"/>
      <c r="HU38" s="37"/>
      <c r="HV38" s="37"/>
      <c r="HW38" s="37"/>
      <c r="HX38" s="37"/>
      <c r="HY38" s="37"/>
      <c r="HZ38" s="37"/>
      <c r="IA38" s="37"/>
      <c r="IB38" s="37"/>
      <c r="IC38" s="37"/>
      <c r="ID38" s="37"/>
      <c r="IE38" s="37"/>
      <c r="IF38" s="37"/>
      <c r="IG38" s="37"/>
      <c r="IH38" s="37"/>
      <c r="II38" s="37"/>
      <c r="IJ38" s="37"/>
      <c r="IK38" s="37"/>
      <c r="IL38" s="37"/>
      <c r="IM38" s="37"/>
      <c r="IN38" s="37"/>
      <c r="IO38" s="37"/>
      <c r="IP38" s="37"/>
      <c r="IQ38" s="37"/>
      <c r="IR38" s="37"/>
      <c r="IS38" s="37"/>
      <c r="IT38" s="37"/>
      <c r="IU38" s="37"/>
      <c r="IV38" s="37"/>
    </row>
    <row r="39" spans="1:256" x14ac:dyDescent="0.2">
      <c r="A39" s="46" t="s">
        <v>7</v>
      </c>
      <c r="B39" s="45" t="s">
        <v>103</v>
      </c>
      <c r="C39" s="44" t="s">
        <v>108</v>
      </c>
      <c r="D39" s="48"/>
      <c r="E39" s="47"/>
      <c r="F39" s="39"/>
      <c r="G39" s="38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  <c r="HP39" s="37"/>
      <c r="HQ39" s="37"/>
      <c r="HR39" s="37"/>
      <c r="HS39" s="37"/>
      <c r="HT39" s="37"/>
      <c r="HU39" s="37"/>
      <c r="HV39" s="37"/>
      <c r="HW39" s="37"/>
      <c r="HX39" s="37"/>
      <c r="HY39" s="37"/>
      <c r="HZ39" s="37"/>
      <c r="IA39" s="37"/>
      <c r="IB39" s="37"/>
      <c r="IC39" s="37"/>
      <c r="ID39" s="37"/>
      <c r="IE39" s="37"/>
      <c r="IF39" s="37"/>
      <c r="IG39" s="37"/>
      <c r="IH39" s="37"/>
      <c r="II39" s="37"/>
      <c r="IJ39" s="37"/>
      <c r="IK39" s="37"/>
      <c r="IL39" s="37"/>
      <c r="IM39" s="37"/>
      <c r="IN39" s="37"/>
      <c r="IO39" s="37"/>
      <c r="IP39" s="37"/>
      <c r="IQ39" s="37"/>
      <c r="IR39" s="37"/>
      <c r="IS39" s="37"/>
      <c r="IT39" s="37"/>
      <c r="IU39" s="37"/>
      <c r="IV39" s="37"/>
    </row>
    <row r="40" spans="1:256" ht="102" x14ac:dyDescent="0.2">
      <c r="A40" s="46" t="s">
        <v>7</v>
      </c>
      <c r="B40" s="45" t="s">
        <v>107</v>
      </c>
      <c r="C40" s="44" t="s">
        <v>106</v>
      </c>
      <c r="D40" s="33">
        <v>2781</v>
      </c>
      <c r="E40" s="40">
        <v>2809</v>
      </c>
      <c r="F40" s="39"/>
      <c r="G40" s="38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</row>
    <row r="41" spans="1:256" x14ac:dyDescent="0.2">
      <c r="A41" s="46"/>
      <c r="B41" s="53" t="s">
        <v>105</v>
      </c>
      <c r="C41" s="44" t="s">
        <v>104</v>
      </c>
      <c r="D41" s="33">
        <v>0</v>
      </c>
      <c r="E41" s="40"/>
      <c r="F41" s="39"/>
      <c r="G41" s="38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</row>
    <row r="42" spans="1:256" x14ac:dyDescent="0.2">
      <c r="A42" s="46" t="s">
        <v>7</v>
      </c>
      <c r="B42" s="45" t="s">
        <v>103</v>
      </c>
      <c r="C42" s="44" t="s">
        <v>102</v>
      </c>
      <c r="D42" s="48" t="s">
        <v>23</v>
      </c>
      <c r="E42" s="47" t="s">
        <v>23</v>
      </c>
      <c r="F42" s="39"/>
      <c r="G42" s="38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</row>
    <row r="43" spans="1:256" ht="37.5" customHeight="1" x14ac:dyDescent="0.2">
      <c r="A43" s="46"/>
      <c r="B43" s="45" t="s">
        <v>101</v>
      </c>
      <c r="C43" s="44" t="s">
        <v>100</v>
      </c>
      <c r="D43" s="33">
        <v>55543</v>
      </c>
      <c r="E43" s="33">
        <v>-1518793</v>
      </c>
      <c r="F43" s="39"/>
      <c r="G43" s="38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</row>
    <row r="44" spans="1:256" ht="63.75" x14ac:dyDescent="0.2">
      <c r="A44" s="46" t="s">
        <v>10</v>
      </c>
      <c r="B44" s="45" t="s">
        <v>99</v>
      </c>
      <c r="C44" s="44" t="s">
        <v>98</v>
      </c>
      <c r="D44" s="33"/>
      <c r="E44" s="40"/>
      <c r="F44" s="39"/>
      <c r="G44" s="38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7"/>
      <c r="FF44" s="37"/>
      <c r="FG44" s="37"/>
      <c r="FH44" s="37"/>
      <c r="FI44" s="37"/>
      <c r="FJ44" s="37"/>
      <c r="FK44" s="37"/>
      <c r="FL44" s="37"/>
      <c r="FM44" s="37"/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/>
      <c r="GI44" s="37"/>
      <c r="GJ44" s="37"/>
      <c r="GK44" s="37"/>
      <c r="GL44" s="37"/>
      <c r="GM44" s="37"/>
      <c r="GN44" s="37"/>
      <c r="GO44" s="37"/>
      <c r="GP44" s="37"/>
      <c r="GQ44" s="37"/>
      <c r="GR44" s="37"/>
      <c r="GS44" s="37"/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37"/>
      <c r="HU44" s="37"/>
      <c r="HV44" s="37"/>
      <c r="HW44" s="37"/>
      <c r="HX44" s="37"/>
      <c r="HY44" s="37"/>
      <c r="HZ44" s="37"/>
      <c r="IA44" s="37"/>
      <c r="IB44" s="37"/>
      <c r="IC44" s="37"/>
      <c r="ID44" s="37"/>
      <c r="IE44" s="37"/>
      <c r="IF44" s="37"/>
      <c r="IG44" s="37"/>
      <c r="IH44" s="37"/>
      <c r="II44" s="37"/>
      <c r="IJ44" s="37"/>
      <c r="IK44" s="37"/>
      <c r="IL44" s="37"/>
      <c r="IM44" s="37"/>
      <c r="IN44" s="37"/>
      <c r="IO44" s="37"/>
      <c r="IP44" s="37"/>
      <c r="IQ44" s="37"/>
      <c r="IR44" s="37"/>
      <c r="IS44" s="37"/>
      <c r="IT44" s="37"/>
      <c r="IU44" s="37"/>
      <c r="IV44" s="37"/>
    </row>
    <row r="45" spans="1:256" ht="25.5" x14ac:dyDescent="0.2">
      <c r="A45" s="46"/>
      <c r="B45" s="53" t="s">
        <v>97</v>
      </c>
      <c r="C45" s="44" t="s">
        <v>96</v>
      </c>
      <c r="D45" s="33"/>
      <c r="E45" s="40"/>
      <c r="F45" s="39"/>
      <c r="G45" s="38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/>
      <c r="GI45" s="37"/>
      <c r="GJ45" s="37"/>
      <c r="GK45" s="37"/>
      <c r="GL45" s="37"/>
      <c r="GM45" s="37"/>
      <c r="GN45" s="37"/>
      <c r="GO45" s="37"/>
      <c r="GP45" s="37"/>
      <c r="GQ45" s="37"/>
      <c r="GR45" s="37"/>
      <c r="GS45" s="37"/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37"/>
      <c r="HU45" s="37"/>
      <c r="HV45" s="37"/>
      <c r="HW45" s="37"/>
      <c r="HX45" s="37"/>
      <c r="HY45" s="37"/>
      <c r="HZ45" s="37"/>
      <c r="IA45" s="37"/>
      <c r="IB45" s="37"/>
      <c r="IC45" s="37"/>
      <c r="ID45" s="37"/>
      <c r="IE45" s="37"/>
      <c r="IF45" s="37"/>
      <c r="IG45" s="37"/>
      <c r="IH45" s="37"/>
      <c r="II45" s="37"/>
      <c r="IJ45" s="37"/>
      <c r="IK45" s="37"/>
      <c r="IL45" s="37"/>
      <c r="IM45" s="37"/>
      <c r="IN45" s="37"/>
      <c r="IO45" s="37"/>
      <c r="IP45" s="37"/>
      <c r="IQ45" s="37"/>
      <c r="IR45" s="37"/>
      <c r="IS45" s="37"/>
      <c r="IT45" s="37"/>
      <c r="IU45" s="37"/>
      <c r="IV45" s="37"/>
    </row>
    <row r="46" spans="1:256" x14ac:dyDescent="0.2">
      <c r="A46" s="46" t="s">
        <v>49</v>
      </c>
      <c r="B46" s="45" t="s">
        <v>95</v>
      </c>
      <c r="C46" s="44" t="s">
        <v>94</v>
      </c>
      <c r="D46" s="33">
        <v>0</v>
      </c>
      <c r="E46" s="40"/>
      <c r="F46" s="39"/>
      <c r="G46" s="38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/>
      <c r="GI46" s="37"/>
      <c r="GJ46" s="37"/>
      <c r="GK46" s="37"/>
      <c r="GL46" s="37"/>
      <c r="GM46" s="37"/>
      <c r="GN46" s="37"/>
      <c r="GO46" s="37"/>
      <c r="GP46" s="37"/>
      <c r="GQ46" s="37"/>
      <c r="GR46" s="37"/>
      <c r="GS46" s="37"/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37"/>
      <c r="HU46" s="37"/>
      <c r="HV46" s="37"/>
      <c r="HW46" s="37"/>
      <c r="HX46" s="37"/>
      <c r="HY46" s="37"/>
      <c r="HZ46" s="37"/>
      <c r="IA46" s="37"/>
      <c r="IB46" s="37"/>
      <c r="IC46" s="37"/>
      <c r="ID46" s="37"/>
      <c r="IE46" s="37"/>
      <c r="IF46" s="37"/>
      <c r="IG46" s="37"/>
      <c r="IH46" s="37"/>
      <c r="II46" s="37"/>
      <c r="IJ46" s="37"/>
      <c r="IK46" s="37"/>
      <c r="IL46" s="37"/>
      <c r="IM46" s="37"/>
      <c r="IN46" s="37"/>
      <c r="IO46" s="37"/>
      <c r="IP46" s="37"/>
      <c r="IQ46" s="37"/>
      <c r="IR46" s="37"/>
      <c r="IS46" s="37"/>
      <c r="IT46" s="37"/>
      <c r="IU46" s="37"/>
      <c r="IV46" s="37"/>
    </row>
    <row r="47" spans="1:256" x14ac:dyDescent="0.2">
      <c r="A47" s="46" t="s">
        <v>46</v>
      </c>
      <c r="B47" s="45" t="s">
        <v>93</v>
      </c>
      <c r="C47" s="44" t="s">
        <v>92</v>
      </c>
      <c r="D47" s="33">
        <f>D23+D34+D43</f>
        <v>403686</v>
      </c>
      <c r="E47" s="33">
        <f>E23+E34+E43</f>
        <v>-1171890</v>
      </c>
      <c r="F47" s="32"/>
      <c r="G47" s="31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x14ac:dyDescent="0.2">
      <c r="A48" s="46" t="s">
        <v>41</v>
      </c>
      <c r="B48" s="45" t="s">
        <v>91</v>
      </c>
      <c r="C48" s="44" t="s">
        <v>90</v>
      </c>
      <c r="D48" s="33">
        <f>D21+D47</f>
        <v>4085721</v>
      </c>
      <c r="E48" s="33">
        <f>E21+E47</f>
        <v>2496275</v>
      </c>
      <c r="F48" s="32"/>
      <c r="G48" s="31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</row>
    <row r="49" spans="1:256" x14ac:dyDescent="0.2">
      <c r="A49" s="54" t="s">
        <v>89</v>
      </c>
      <c r="B49" s="45" t="s">
        <v>88</v>
      </c>
      <c r="C49" s="44" t="s">
        <v>87</v>
      </c>
      <c r="D49" s="48" t="s">
        <v>23</v>
      </c>
      <c r="E49" s="47" t="s">
        <v>23</v>
      </c>
      <c r="F49" s="39"/>
      <c r="G49" s="38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</row>
    <row r="50" spans="1:256" ht="25.5" x14ac:dyDescent="0.2">
      <c r="A50" s="46" t="s">
        <v>7</v>
      </c>
      <c r="B50" s="45" t="s">
        <v>86</v>
      </c>
      <c r="C50" s="44" t="s">
        <v>85</v>
      </c>
      <c r="D50" s="48" t="s">
        <v>23</v>
      </c>
      <c r="E50" s="47" t="s">
        <v>23</v>
      </c>
      <c r="F50" s="39"/>
      <c r="G50" s="38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</row>
    <row r="51" spans="1:256" ht="51" x14ac:dyDescent="0.2">
      <c r="A51" s="46" t="s">
        <v>22</v>
      </c>
      <c r="B51" s="45" t="s">
        <v>84</v>
      </c>
      <c r="C51" s="44" t="s">
        <v>83</v>
      </c>
      <c r="D51" s="33">
        <v>0</v>
      </c>
      <c r="E51" s="40">
        <v>0</v>
      </c>
      <c r="F51" s="39"/>
      <c r="G51" s="38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  <c r="EO51" s="37"/>
      <c r="EP51" s="37"/>
      <c r="EQ51" s="37"/>
      <c r="ER51" s="37"/>
      <c r="ES51" s="37"/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/>
      <c r="FE51" s="37"/>
      <c r="FF51" s="37"/>
      <c r="FG51" s="37"/>
      <c r="FH51" s="37"/>
      <c r="FI51" s="37"/>
      <c r="FJ51" s="37"/>
      <c r="FK51" s="37"/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/>
      <c r="FY51" s="37"/>
      <c r="FZ51" s="37"/>
      <c r="GA51" s="37"/>
      <c r="GB51" s="37"/>
      <c r="GC51" s="37"/>
      <c r="GD51" s="37"/>
      <c r="GE51" s="37"/>
      <c r="GF51" s="37"/>
      <c r="GG51" s="37"/>
      <c r="GH51" s="37"/>
      <c r="GI51" s="37"/>
      <c r="GJ51" s="37"/>
      <c r="GK51" s="37"/>
      <c r="GL51" s="37"/>
      <c r="GM51" s="37"/>
      <c r="GN51" s="37"/>
      <c r="GO51" s="37"/>
      <c r="GP51" s="37"/>
      <c r="GQ51" s="37"/>
      <c r="GR51" s="37"/>
      <c r="GS51" s="37"/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37"/>
      <c r="HU51" s="37"/>
      <c r="HV51" s="37"/>
      <c r="HW51" s="37"/>
      <c r="HX51" s="37"/>
      <c r="HY51" s="37"/>
      <c r="HZ51" s="37"/>
      <c r="IA51" s="37"/>
      <c r="IB51" s="37"/>
      <c r="IC51" s="37"/>
      <c r="ID51" s="37"/>
      <c r="IE51" s="37"/>
      <c r="IF51" s="37"/>
      <c r="IG51" s="37"/>
      <c r="IH51" s="37"/>
      <c r="II51" s="37"/>
      <c r="IJ51" s="37"/>
      <c r="IK51" s="37"/>
      <c r="IL51" s="37"/>
      <c r="IM51" s="37"/>
      <c r="IN51" s="37"/>
      <c r="IO51" s="37"/>
      <c r="IP51" s="37"/>
      <c r="IQ51" s="37"/>
      <c r="IR51" s="37"/>
      <c r="IS51" s="37"/>
      <c r="IT51" s="37"/>
      <c r="IU51" s="37"/>
      <c r="IV51" s="37"/>
    </row>
    <row r="52" spans="1:256" ht="25.5" x14ac:dyDescent="0.2">
      <c r="A52" s="46"/>
      <c r="B52" s="53" t="s">
        <v>82</v>
      </c>
      <c r="C52" s="44" t="s">
        <v>81</v>
      </c>
      <c r="D52" s="33">
        <v>0</v>
      </c>
      <c r="E52" s="40">
        <v>0</v>
      </c>
      <c r="F52" s="39"/>
      <c r="G52" s="38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/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37"/>
      <c r="HU52" s="37"/>
      <c r="HV52" s="37"/>
      <c r="HW52" s="37"/>
      <c r="HX52" s="37"/>
      <c r="HY52" s="37"/>
      <c r="HZ52" s="37"/>
      <c r="IA52" s="37"/>
      <c r="IB52" s="37"/>
      <c r="IC52" s="37"/>
      <c r="ID52" s="37"/>
      <c r="IE52" s="37"/>
      <c r="IF52" s="37"/>
      <c r="IG52" s="37"/>
      <c r="IH52" s="37"/>
      <c r="II52" s="37"/>
      <c r="IJ52" s="37"/>
      <c r="IK52" s="37"/>
      <c r="IL52" s="37"/>
      <c r="IM52" s="37"/>
      <c r="IN52" s="37"/>
      <c r="IO52" s="37"/>
      <c r="IP52" s="37"/>
      <c r="IQ52" s="37"/>
      <c r="IR52" s="37"/>
      <c r="IS52" s="37"/>
      <c r="IT52" s="37"/>
      <c r="IU52" s="37"/>
      <c r="IV52" s="37"/>
    </row>
    <row r="53" spans="1:256" ht="51" x14ac:dyDescent="0.2">
      <c r="A53" s="46" t="s">
        <v>19</v>
      </c>
      <c r="B53" s="45" t="s">
        <v>80</v>
      </c>
      <c r="C53" s="44" t="s">
        <v>79</v>
      </c>
      <c r="D53" s="33">
        <v>0</v>
      </c>
      <c r="E53" s="40">
        <v>0</v>
      </c>
      <c r="F53" s="39"/>
      <c r="G53" s="38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</row>
    <row r="54" spans="1:256" x14ac:dyDescent="0.2">
      <c r="A54" s="46" t="s">
        <v>16</v>
      </c>
      <c r="B54" s="45" t="s">
        <v>78</v>
      </c>
      <c r="C54" s="44" t="s">
        <v>77</v>
      </c>
      <c r="D54" s="33"/>
      <c r="E54" s="40"/>
      <c r="F54" s="39"/>
      <c r="G54" s="38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  <c r="IU54" s="37"/>
      <c r="IV54" s="37"/>
    </row>
    <row r="55" spans="1:256" x14ac:dyDescent="0.2">
      <c r="A55" s="46" t="s">
        <v>7</v>
      </c>
      <c r="B55" s="45" t="s">
        <v>76</v>
      </c>
      <c r="C55" s="44" t="s">
        <v>75</v>
      </c>
      <c r="D55" s="33">
        <f>D51+D53+D54</f>
        <v>0</v>
      </c>
      <c r="E55" s="33">
        <f>E51+E53+E54</f>
        <v>0</v>
      </c>
      <c r="F55" s="32"/>
      <c r="G55" s="31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  <c r="IV55" s="30"/>
    </row>
    <row r="56" spans="1:256" ht="25.5" x14ac:dyDescent="0.2">
      <c r="A56" s="54"/>
      <c r="B56" s="45" t="s">
        <v>74</v>
      </c>
      <c r="C56" s="44" t="s">
        <v>73</v>
      </c>
      <c r="D56" s="48" t="s">
        <v>23</v>
      </c>
      <c r="E56" s="47" t="s">
        <v>23</v>
      </c>
      <c r="F56" s="32"/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ht="51" x14ac:dyDescent="0.2">
      <c r="A57" s="46" t="s">
        <v>22</v>
      </c>
      <c r="B57" s="45" t="s">
        <v>72</v>
      </c>
      <c r="C57" s="44" t="s">
        <v>71</v>
      </c>
      <c r="D57" s="33">
        <v>3081660</v>
      </c>
      <c r="E57" s="40">
        <v>1800</v>
      </c>
      <c r="F57" s="39"/>
      <c r="G57" s="38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  <c r="IU57" s="37"/>
      <c r="IV57" s="37"/>
    </row>
    <row r="58" spans="1:256" ht="25.5" x14ac:dyDescent="0.2">
      <c r="A58" s="46"/>
      <c r="B58" s="45" t="s">
        <v>70</v>
      </c>
      <c r="C58" s="44">
        <v>60.1</v>
      </c>
      <c r="D58" s="33"/>
      <c r="E58" s="40"/>
      <c r="F58" s="39"/>
      <c r="G58" s="38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  <c r="IU58" s="37"/>
      <c r="IV58" s="37"/>
    </row>
    <row r="59" spans="1:256" ht="38.25" x14ac:dyDescent="0.2">
      <c r="A59" s="46"/>
      <c r="B59" s="53" t="s">
        <v>69</v>
      </c>
      <c r="C59" s="44" t="s">
        <v>68</v>
      </c>
      <c r="D59" s="33"/>
      <c r="E59" s="40">
        <v>0</v>
      </c>
      <c r="F59" s="39"/>
      <c r="G59" s="38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  <c r="IU59" s="37"/>
      <c r="IV59" s="37"/>
    </row>
    <row r="60" spans="1:256" ht="26.25" customHeight="1" x14ac:dyDescent="0.2">
      <c r="A60" s="46"/>
      <c r="B60" s="53" t="s">
        <v>67</v>
      </c>
      <c r="C60" s="44" t="s">
        <v>66</v>
      </c>
      <c r="D60" s="33"/>
      <c r="E60" s="40"/>
      <c r="F60" s="39"/>
      <c r="G60" s="38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  <c r="IU60" s="37"/>
      <c r="IV60" s="37"/>
    </row>
    <row r="61" spans="1:256" ht="76.5" x14ac:dyDescent="0.2">
      <c r="A61" s="46" t="s">
        <v>19</v>
      </c>
      <c r="B61" s="45" t="s">
        <v>65</v>
      </c>
      <c r="C61" s="44" t="s">
        <v>64</v>
      </c>
      <c r="D61" s="33">
        <v>101506</v>
      </c>
      <c r="E61" s="40">
        <v>100129</v>
      </c>
      <c r="F61" s="39"/>
      <c r="G61" s="38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  <c r="IU61" s="37"/>
      <c r="IV61" s="37"/>
    </row>
    <row r="62" spans="1:256" x14ac:dyDescent="0.2">
      <c r="A62" s="46" t="s">
        <v>7</v>
      </c>
      <c r="B62" s="53" t="s">
        <v>63</v>
      </c>
      <c r="C62" s="44" t="s">
        <v>62</v>
      </c>
      <c r="D62" s="48" t="s">
        <v>23</v>
      </c>
      <c r="E62" s="47" t="s">
        <v>23</v>
      </c>
      <c r="F62" s="39"/>
      <c r="G62" s="38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  <c r="IU62" s="37"/>
      <c r="IV62" s="37"/>
    </row>
    <row r="63" spans="1:256" ht="38.25" x14ac:dyDescent="0.2">
      <c r="A63" s="46"/>
      <c r="B63" s="53" t="s">
        <v>61</v>
      </c>
      <c r="C63" s="44" t="s">
        <v>60</v>
      </c>
      <c r="D63" s="33">
        <v>90253</v>
      </c>
      <c r="E63" s="40">
        <v>85792</v>
      </c>
      <c r="F63" s="39"/>
      <c r="G63" s="38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  <c r="IU63" s="37"/>
      <c r="IV63" s="37"/>
    </row>
    <row r="64" spans="1:256" ht="25.5" x14ac:dyDescent="0.2">
      <c r="A64" s="46"/>
      <c r="B64" s="53" t="s">
        <v>59</v>
      </c>
      <c r="C64" s="44" t="s">
        <v>58</v>
      </c>
      <c r="D64" s="33"/>
      <c r="E64" s="40"/>
      <c r="F64" s="39"/>
      <c r="G64" s="38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5" spans="1:256" ht="114.75" x14ac:dyDescent="0.2">
      <c r="A65" s="46" t="s">
        <v>16</v>
      </c>
      <c r="B65" s="45" t="s">
        <v>57</v>
      </c>
      <c r="C65" s="44" t="s">
        <v>56</v>
      </c>
      <c r="D65" s="33"/>
      <c r="E65" s="40"/>
      <c r="F65" s="39"/>
      <c r="G65" s="3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  <c r="IU65" s="37"/>
      <c r="IV65" s="37"/>
    </row>
    <row r="66" spans="1:256" ht="25.5" x14ac:dyDescent="0.2">
      <c r="A66" s="46"/>
      <c r="B66" s="53" t="s">
        <v>55</v>
      </c>
      <c r="C66" s="44" t="s">
        <v>54</v>
      </c>
      <c r="D66" s="33"/>
      <c r="E66" s="40"/>
      <c r="F66" s="39"/>
      <c r="G66" s="38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  <c r="IU66" s="37"/>
      <c r="IV66" s="37"/>
    </row>
    <row r="67" spans="1:256" ht="63.75" x14ac:dyDescent="0.2">
      <c r="A67" s="46" t="s">
        <v>13</v>
      </c>
      <c r="B67" s="45" t="s">
        <v>53</v>
      </c>
      <c r="C67" s="44" t="s">
        <v>52</v>
      </c>
      <c r="D67" s="33">
        <v>0</v>
      </c>
      <c r="E67" s="40"/>
      <c r="F67" s="39"/>
      <c r="G67" s="3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  <c r="IU67" s="37"/>
      <c r="IV67" s="37"/>
    </row>
    <row r="68" spans="1:256" ht="76.5" x14ac:dyDescent="0.2">
      <c r="A68" s="46" t="s">
        <v>10</v>
      </c>
      <c r="B68" s="45" t="s">
        <v>51</v>
      </c>
      <c r="C68" s="44" t="s">
        <v>50</v>
      </c>
      <c r="D68" s="33"/>
      <c r="E68" s="40"/>
      <c r="F68" s="39"/>
      <c r="G68" s="3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  <c r="IU68" s="37"/>
      <c r="IV68" s="37"/>
    </row>
    <row r="69" spans="1:256" ht="25.5" x14ac:dyDescent="0.2">
      <c r="A69" s="46" t="s">
        <v>49</v>
      </c>
      <c r="B69" s="45" t="s">
        <v>48</v>
      </c>
      <c r="C69" s="44" t="s">
        <v>47</v>
      </c>
      <c r="D69" s="33">
        <v>134332</v>
      </c>
      <c r="E69" s="40">
        <v>119325</v>
      </c>
      <c r="F69" s="39"/>
      <c r="G69" s="3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  <c r="IU69" s="37"/>
      <c r="IV69" s="37"/>
    </row>
    <row r="70" spans="1:256" ht="51" x14ac:dyDescent="0.2">
      <c r="A70" s="46" t="s">
        <v>46</v>
      </c>
      <c r="B70" s="45" t="s">
        <v>45</v>
      </c>
      <c r="C70" s="44" t="s">
        <v>44</v>
      </c>
      <c r="D70" s="33">
        <v>0</v>
      </c>
      <c r="E70" s="40"/>
      <c r="F70" s="39"/>
      <c r="G70" s="3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  <c r="IU70" s="37"/>
      <c r="IV70" s="37"/>
    </row>
    <row r="71" spans="1:256" s="49" customFormat="1" x14ac:dyDescent="0.2">
      <c r="A71" s="46"/>
      <c r="B71" s="45" t="s">
        <v>43</v>
      </c>
      <c r="C71" s="44" t="s">
        <v>42</v>
      </c>
      <c r="D71" s="48" t="s">
        <v>23</v>
      </c>
      <c r="E71" s="47" t="s">
        <v>23</v>
      </c>
      <c r="F71" s="52"/>
      <c r="G71" s="51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0"/>
      <c r="CM71" s="50"/>
      <c r="CN71" s="50"/>
      <c r="CO71" s="50"/>
      <c r="CP71" s="50"/>
      <c r="CQ71" s="50"/>
      <c r="CR71" s="50"/>
      <c r="CS71" s="50"/>
      <c r="CT71" s="50"/>
      <c r="CU71" s="50"/>
      <c r="CV71" s="50"/>
      <c r="CW71" s="50"/>
      <c r="CX71" s="50"/>
      <c r="CY71" s="50"/>
      <c r="CZ71" s="50"/>
      <c r="DA71" s="50"/>
      <c r="DB71" s="50"/>
      <c r="DC71" s="50"/>
      <c r="DD71" s="50"/>
      <c r="DE71" s="50"/>
      <c r="DF71" s="50"/>
      <c r="DG71" s="50"/>
      <c r="DH71" s="50"/>
      <c r="DI71" s="50"/>
      <c r="DJ71" s="50"/>
      <c r="DK71" s="50"/>
      <c r="DL71" s="50"/>
      <c r="DM71" s="50"/>
      <c r="DN71" s="50"/>
      <c r="DO71" s="50"/>
      <c r="DP71" s="50"/>
      <c r="DQ71" s="50"/>
      <c r="DR71" s="50"/>
      <c r="DS71" s="50"/>
      <c r="DT71" s="50"/>
      <c r="DU71" s="50"/>
      <c r="DV71" s="50"/>
      <c r="DW71" s="50"/>
      <c r="DX71" s="50"/>
      <c r="DY71" s="50"/>
      <c r="DZ71" s="50"/>
      <c r="EA71" s="50"/>
      <c r="EB71" s="50"/>
      <c r="EC71" s="50"/>
      <c r="ED71" s="50"/>
      <c r="EE71" s="50"/>
      <c r="EF71" s="50"/>
      <c r="EG71" s="50"/>
      <c r="EH71" s="50"/>
      <c r="EI71" s="50"/>
      <c r="EJ71" s="50"/>
      <c r="EK71" s="50"/>
      <c r="EL71" s="50"/>
      <c r="EM71" s="50"/>
      <c r="EN71" s="50"/>
      <c r="EO71" s="50"/>
      <c r="EP71" s="50"/>
      <c r="EQ71" s="50"/>
      <c r="ER71" s="50"/>
      <c r="ES71" s="50"/>
      <c r="ET71" s="50"/>
      <c r="EU71" s="50"/>
      <c r="EV71" s="50"/>
      <c r="EW71" s="50"/>
      <c r="EX71" s="50"/>
      <c r="EY71" s="50"/>
      <c r="EZ71" s="50"/>
      <c r="FA71" s="50"/>
      <c r="FB71" s="50"/>
      <c r="FC71" s="50"/>
      <c r="FD71" s="50"/>
      <c r="FE71" s="50"/>
      <c r="FF71" s="50"/>
      <c r="FG71" s="50"/>
      <c r="FH71" s="50"/>
      <c r="FI71" s="50"/>
      <c r="FJ71" s="50"/>
      <c r="FK71" s="50"/>
      <c r="FL71" s="50"/>
      <c r="FM71" s="50"/>
      <c r="FN71" s="50"/>
      <c r="FO71" s="50"/>
      <c r="FP71" s="50"/>
      <c r="FQ71" s="50"/>
      <c r="FR71" s="50"/>
      <c r="FS71" s="50"/>
      <c r="FT71" s="50"/>
      <c r="FU71" s="50"/>
      <c r="FV71" s="50"/>
      <c r="FW71" s="50"/>
      <c r="FX71" s="50"/>
      <c r="FY71" s="50"/>
      <c r="FZ71" s="50"/>
      <c r="GA71" s="50"/>
      <c r="GB71" s="50"/>
      <c r="GC71" s="50"/>
      <c r="GD71" s="50"/>
      <c r="GE71" s="50"/>
      <c r="GF71" s="50"/>
      <c r="GG71" s="50"/>
      <c r="GH71" s="50"/>
      <c r="GI71" s="50"/>
      <c r="GJ71" s="50"/>
      <c r="GK71" s="50"/>
      <c r="GL71" s="50"/>
      <c r="GM71" s="50"/>
      <c r="GN71" s="50"/>
      <c r="GO71" s="50"/>
      <c r="GP71" s="50"/>
      <c r="GQ71" s="50"/>
      <c r="GR71" s="50"/>
      <c r="GS71" s="50"/>
      <c r="GT71" s="50"/>
      <c r="GU71" s="50"/>
      <c r="GV71" s="50"/>
      <c r="GW71" s="50"/>
      <c r="GX71" s="50"/>
      <c r="GY71" s="50"/>
      <c r="GZ71" s="50"/>
      <c r="HA71" s="50"/>
      <c r="HB71" s="50"/>
      <c r="HC71" s="50"/>
      <c r="HD71" s="50"/>
      <c r="HE71" s="50"/>
      <c r="HF71" s="50"/>
      <c r="HG71" s="50"/>
      <c r="HH71" s="50"/>
      <c r="HI71" s="50"/>
      <c r="HJ71" s="50"/>
      <c r="HK71" s="50"/>
      <c r="HL71" s="50"/>
      <c r="HM71" s="50"/>
      <c r="HN71" s="50"/>
      <c r="HO71" s="50"/>
      <c r="HP71" s="50"/>
      <c r="HQ71" s="50"/>
      <c r="HR71" s="50"/>
      <c r="HS71" s="50"/>
      <c r="HT71" s="50"/>
      <c r="HU71" s="50"/>
      <c r="HV71" s="50"/>
      <c r="HW71" s="50"/>
      <c r="HX71" s="50"/>
      <c r="HY71" s="50"/>
      <c r="HZ71" s="50"/>
      <c r="IA71" s="50"/>
      <c r="IB71" s="50"/>
      <c r="IC71" s="50"/>
      <c r="ID71" s="50"/>
      <c r="IE71" s="50"/>
      <c r="IF71" s="50"/>
      <c r="IG71" s="50"/>
      <c r="IH71" s="50"/>
      <c r="II71" s="50"/>
      <c r="IJ71" s="50"/>
      <c r="IK71" s="50"/>
      <c r="IL71" s="50"/>
      <c r="IM71" s="50"/>
      <c r="IN71" s="50"/>
      <c r="IO71" s="50"/>
      <c r="IP71" s="50"/>
      <c r="IQ71" s="50"/>
      <c r="IR71" s="50"/>
      <c r="IS71" s="50"/>
      <c r="IT71" s="50"/>
      <c r="IU71" s="50"/>
      <c r="IV71" s="50"/>
    </row>
    <row r="72" spans="1:256" x14ac:dyDescent="0.2">
      <c r="A72" s="46" t="s">
        <v>41</v>
      </c>
      <c r="B72" s="45" t="s">
        <v>40</v>
      </c>
      <c r="C72" s="44" t="s">
        <v>39</v>
      </c>
      <c r="D72" s="33">
        <v>0</v>
      </c>
      <c r="E72" s="40"/>
      <c r="F72" s="39"/>
      <c r="G72" s="3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  <c r="IU72" s="37"/>
      <c r="IV72" s="37"/>
    </row>
    <row r="73" spans="1:256" x14ac:dyDescent="0.2">
      <c r="A73" s="46" t="s">
        <v>38</v>
      </c>
      <c r="B73" s="45" t="s">
        <v>37</v>
      </c>
      <c r="C73" s="44" t="s">
        <v>36</v>
      </c>
      <c r="D73" s="33">
        <v>0</v>
      </c>
      <c r="E73" s="40"/>
      <c r="F73" s="39"/>
      <c r="G73" s="3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  <c r="IU73" s="37"/>
      <c r="IV73" s="37"/>
    </row>
    <row r="74" spans="1:256" x14ac:dyDescent="0.2">
      <c r="A74" s="46" t="s">
        <v>35</v>
      </c>
      <c r="B74" s="45" t="s">
        <v>34</v>
      </c>
      <c r="C74" s="44" t="s">
        <v>33</v>
      </c>
      <c r="D74" s="33">
        <f>D57+D61+D65+D69+D70</f>
        <v>3317498</v>
      </c>
      <c r="E74" s="33">
        <f>E57+E61+E65+E69+E70</f>
        <v>221254</v>
      </c>
      <c r="F74" s="32"/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x14ac:dyDescent="0.2">
      <c r="A75" s="46" t="s">
        <v>32</v>
      </c>
      <c r="B75" s="45" t="s">
        <v>31</v>
      </c>
      <c r="C75" s="44" t="s">
        <v>30</v>
      </c>
      <c r="D75" s="33">
        <f>D55+D74</f>
        <v>3317498</v>
      </c>
      <c r="E75" s="33">
        <f>E55+E74</f>
        <v>221254</v>
      </c>
      <c r="F75" s="32"/>
      <c r="G75" s="31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  <c r="IV75" s="30"/>
    </row>
    <row r="76" spans="1:256" ht="25.5" x14ac:dyDescent="0.2">
      <c r="A76" s="46" t="s">
        <v>29</v>
      </c>
      <c r="B76" s="45" t="s">
        <v>28</v>
      </c>
      <c r="C76" s="44" t="s">
        <v>27</v>
      </c>
      <c r="D76" s="33">
        <f>D48-D75</f>
        <v>768223</v>
      </c>
      <c r="E76" s="33">
        <f>E48-E75</f>
        <v>2275021</v>
      </c>
      <c r="F76" s="32"/>
      <c r="G76" s="31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  <c r="IV76" s="30"/>
    </row>
    <row r="77" spans="1:256" x14ac:dyDescent="0.2">
      <c r="A77" s="46" t="s">
        <v>26</v>
      </c>
      <c r="B77" s="45" t="s">
        <v>25</v>
      </c>
      <c r="C77" s="44" t="s">
        <v>24</v>
      </c>
      <c r="D77" s="48" t="s">
        <v>23</v>
      </c>
      <c r="E77" s="47" t="s">
        <v>23</v>
      </c>
      <c r="F77" s="39"/>
      <c r="G77" s="3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  <c r="IU77" s="37"/>
      <c r="IV77" s="37"/>
    </row>
    <row r="78" spans="1:256" ht="51" x14ac:dyDescent="0.2">
      <c r="A78" s="46" t="s">
        <v>22</v>
      </c>
      <c r="B78" s="45" t="s">
        <v>21</v>
      </c>
      <c r="C78" s="44" t="s">
        <v>20</v>
      </c>
      <c r="D78" s="33">
        <v>3652895</v>
      </c>
      <c r="E78" s="33">
        <v>3652895</v>
      </c>
      <c r="F78" s="39"/>
      <c r="G78" s="38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  <c r="IU78" s="37"/>
      <c r="IV78" s="37"/>
    </row>
    <row r="79" spans="1:256" x14ac:dyDescent="0.2">
      <c r="A79" s="46" t="s">
        <v>19</v>
      </c>
      <c r="B79" s="45" t="s">
        <v>18</v>
      </c>
      <c r="C79" s="44" t="s">
        <v>17</v>
      </c>
      <c r="D79" s="33">
        <v>207788</v>
      </c>
      <c r="E79" s="40">
        <v>196988</v>
      </c>
      <c r="F79" s="39"/>
      <c r="G79" s="38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  <c r="IU79" s="37"/>
      <c r="IV79" s="37"/>
    </row>
    <row r="80" spans="1:256" x14ac:dyDescent="0.2">
      <c r="A80" s="46" t="s">
        <v>16</v>
      </c>
      <c r="B80" s="45" t="s">
        <v>15</v>
      </c>
      <c r="C80" s="44" t="s">
        <v>14</v>
      </c>
      <c r="D80" s="33">
        <v>0</v>
      </c>
      <c r="E80" s="40"/>
      <c r="F80" s="39"/>
      <c r="G80" s="38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  <c r="IU80" s="37"/>
      <c r="IV80" s="37"/>
    </row>
    <row r="81" spans="1:256" x14ac:dyDescent="0.2">
      <c r="A81" s="46" t="s">
        <v>13</v>
      </c>
      <c r="B81" s="45" t="s">
        <v>12</v>
      </c>
      <c r="C81" s="44" t="s">
        <v>11</v>
      </c>
      <c r="D81" s="33">
        <v>0</v>
      </c>
      <c r="E81" s="40"/>
      <c r="F81" s="39"/>
      <c r="G81" s="38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  <c r="IU81" s="37"/>
      <c r="IV81" s="37"/>
    </row>
    <row r="82" spans="1:256" ht="13.5" thickBot="1" x14ac:dyDescent="0.25">
      <c r="A82" s="43" t="s">
        <v>10</v>
      </c>
      <c r="B82" s="42" t="s">
        <v>9</v>
      </c>
      <c r="C82" s="41" t="s">
        <v>8</v>
      </c>
      <c r="D82" s="33">
        <v>3092460</v>
      </c>
      <c r="E82" s="40">
        <v>1574862</v>
      </c>
      <c r="F82" s="39"/>
      <c r="G82" s="38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  <c r="IU82" s="37"/>
      <c r="IV82" s="37"/>
    </row>
    <row r="83" spans="1:256" ht="13.5" thickBot="1" x14ac:dyDescent="0.25">
      <c r="A83" s="36" t="s">
        <v>7</v>
      </c>
      <c r="B83" s="35" t="s">
        <v>6</v>
      </c>
      <c r="C83" s="34" t="s">
        <v>5</v>
      </c>
      <c r="D83" s="33">
        <f>D78+D79-D82</f>
        <v>768223</v>
      </c>
      <c r="E83" s="33">
        <f>E78+E79-E82</f>
        <v>2275021</v>
      </c>
      <c r="F83" s="32"/>
      <c r="G83" s="31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x14ac:dyDescent="0.2">
      <c r="A84" s="28"/>
      <c r="B84" s="29" t="s">
        <v>4</v>
      </c>
      <c r="C84" s="26"/>
      <c r="D84" s="25"/>
      <c r="E84" s="25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x14ac:dyDescent="0.2">
      <c r="A85" s="28"/>
      <c r="B85" s="27" t="s">
        <v>3</v>
      </c>
      <c r="C85" s="26"/>
      <c r="D85" s="25"/>
      <c r="E85" s="25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x14ac:dyDescent="0.2">
      <c r="A86" s="19"/>
      <c r="C86" s="23"/>
      <c r="D86" s="22"/>
      <c r="E86" s="21"/>
      <c r="F86" s="14"/>
    </row>
    <row r="87" spans="1:256" ht="15" x14ac:dyDescent="0.2">
      <c r="A87" s="19"/>
      <c r="B87" s="20" t="s">
        <v>2</v>
      </c>
      <c r="C87" s="17" t="s">
        <v>1</v>
      </c>
      <c r="D87" s="16"/>
      <c r="E87" s="15"/>
      <c r="F87" s="14"/>
    </row>
    <row r="88" spans="1:256" ht="15" x14ac:dyDescent="0.2">
      <c r="A88" s="19"/>
      <c r="B88" s="18"/>
      <c r="C88" s="17" t="s">
        <v>0</v>
      </c>
      <c r="D88" s="16"/>
      <c r="E88" s="15"/>
      <c r="F88" s="14"/>
    </row>
    <row r="89" spans="1:256" x14ac:dyDescent="0.2">
      <c r="B89" s="11"/>
      <c r="C89" s="10"/>
      <c r="D89" s="13"/>
      <c r="E89" s="8"/>
    </row>
    <row r="90" spans="1:256" x14ac:dyDescent="0.2">
      <c r="B90" s="11"/>
      <c r="C90" s="10"/>
      <c r="D90" s="9"/>
      <c r="E90" s="8"/>
    </row>
    <row r="91" spans="1:256" x14ac:dyDescent="0.2">
      <c r="B91" s="11"/>
      <c r="C91" s="10"/>
      <c r="D91" s="13"/>
      <c r="E91" s="8"/>
    </row>
    <row r="92" spans="1:256" x14ac:dyDescent="0.2">
      <c r="B92" s="12"/>
      <c r="C92" s="10"/>
      <c r="D92" s="9"/>
      <c r="E92" s="8"/>
    </row>
    <row r="93" spans="1:256" x14ac:dyDescent="0.2">
      <c r="B93" s="11"/>
      <c r="C93" s="10"/>
      <c r="D93" s="9"/>
      <c r="E93" s="8"/>
    </row>
  </sheetData>
  <mergeCells count="5">
    <mergeCell ref="A1:B1"/>
    <mergeCell ref="A2:B2"/>
    <mergeCell ref="A3:B3"/>
    <mergeCell ref="A6:E6"/>
    <mergeCell ref="A7:E7"/>
  </mergeCells>
  <pageMargins left="0.61" right="0.17" top="0.18" bottom="0.17" header="0.17" footer="0.17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Nitu</dc:creator>
  <cp:lastModifiedBy>Silvia Nitu</cp:lastModifiedBy>
  <dcterms:created xsi:type="dcterms:W3CDTF">2024-02-23T08:50:29Z</dcterms:created>
  <dcterms:modified xsi:type="dcterms:W3CDTF">2024-02-23T08:51:01Z</dcterms:modified>
</cp:coreProperties>
</file>