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cestRegistruDeLucru"/>
  <bookViews>
    <workbookView xWindow="-180" yWindow="0" windowWidth="8040" windowHeight="11760" tabRatio="940" activeTab="4"/>
  </bookViews>
  <sheets>
    <sheet name="General" sheetId="1" r:id="rId1"/>
    <sheet name="General-2013" sheetId="3" r:id="rId2"/>
    <sheet name="Corelatii" sheetId="2" r:id="rId3"/>
    <sheet name="CFP" sheetId="48" r:id="rId4"/>
    <sheet name="BILANT" sheetId="5" r:id="rId5"/>
    <sheet name="Anexa cod 02" sheetId="6" r:id="rId6"/>
    <sheet name="Anexa cod 03 mf" sheetId="7" r:id="rId7"/>
    <sheet name="Anexa cod 03" sheetId="8" r:id="rId8"/>
    <sheet name="Anexa cod 04 mf" sheetId="9" r:id="rId9"/>
    <sheet name="Anexa cod 04" sheetId="10" r:id="rId10"/>
    <sheet name="Anexa 14a" sheetId="18" r:id="rId11"/>
    <sheet name="Anexa 19" sheetId="19" r:id="rId12"/>
    <sheet name="anexa 27" sheetId="21" r:id="rId13"/>
    <sheet name="Anexa 40 a" sheetId="31" r:id="rId14"/>
    <sheet name="Anexa 34" sheetId="28" r:id="rId15"/>
    <sheet name="Anexa 7 Sursa A " sheetId="49" r:id="rId16"/>
    <sheet name="Anexa 7 Sursa D" sheetId="51" r:id="rId17"/>
    <sheet name="Anexa 35a" sheetId="29" r:id="rId18"/>
    <sheet name="Anexa 35b" sheetId="30" r:id="rId19"/>
    <sheet name="Anexa 30.41" sheetId="24" r:id="rId20"/>
    <sheet name="Anexa 5.10" sheetId="11" r:id="rId21"/>
    <sheet name="Anexa 5.20" sheetId="12" r:id="rId22"/>
    <sheet name="Anexa 29" sheetId="23" r:id="rId23"/>
    <sheet name="Anexa 30.49" sheetId="25" r:id="rId24"/>
    <sheet name="Anexa 30.40" sheetId="26" r:id="rId25"/>
    <sheet name="Anexa 32" sheetId="27" r:id="rId26"/>
    <sheet name="Sheet1" sheetId="52" r:id="rId27"/>
  </sheets>
  <definedNames>
    <definedName name="_xlnm._FilterDatabase" localSheetId="0" hidden="1">General!$A$1:$A$5796</definedName>
    <definedName name="_xlnm._FilterDatabase" localSheetId="1" hidden="1">'General-2013'!$A$1:$A$5783</definedName>
    <definedName name="_xlnm.Database" localSheetId="12">#REF!</definedName>
    <definedName name="_xlnm.Database" localSheetId="24">#REF!</definedName>
    <definedName name="_xlnm.Database" localSheetId="19">#REF!</definedName>
    <definedName name="_xlnm.Database" localSheetId="23">#REF!</definedName>
    <definedName name="_xlnm.Database" localSheetId="16">#REF!</definedName>
    <definedName name="_xlnm.Database" localSheetId="2">#REF!</definedName>
    <definedName name="_xlnm.Database">#REF!</definedName>
    <definedName name="_xlnm.Print_Area" localSheetId="18">'Anexa 35b'!$A$1:$Z$36</definedName>
    <definedName name="_xlnm.Print_Area" localSheetId="3">CFP!$A$1:$P$82</definedName>
  </definedNames>
  <calcPr calcId="145621"/>
</workbook>
</file>

<file path=xl/calcChain.xml><?xml version="1.0" encoding="utf-8"?>
<calcChain xmlns="http://schemas.openxmlformats.org/spreadsheetml/2006/main">
  <c r="K10" i="49" l="1"/>
  <c r="J10" i="49"/>
  <c r="I10" i="49"/>
  <c r="H10" i="49"/>
  <c r="G10" i="49"/>
  <c r="F10" i="49"/>
  <c r="E10" i="49"/>
  <c r="H30" i="29" l="1"/>
  <c r="H31" i="29" s="1"/>
  <c r="F15" i="10" l="1"/>
  <c r="E83" i="5"/>
  <c r="M120" i="49" l="1"/>
  <c r="M119" i="49" s="1"/>
  <c r="L120" i="49"/>
  <c r="G120" i="49"/>
  <c r="G119" i="49" s="1"/>
  <c r="E120" i="49"/>
  <c r="E119" i="49" s="1"/>
  <c r="L119" i="49"/>
  <c r="L113" i="49"/>
  <c r="L110" i="49" s="1"/>
  <c r="L109" i="49" s="1"/>
  <c r="L108" i="49" s="1"/>
  <c r="M110" i="49"/>
  <c r="K110" i="49"/>
  <c r="J110" i="49"/>
  <c r="J109" i="49" s="1"/>
  <c r="I110" i="49"/>
  <c r="H110" i="49"/>
  <c r="G110" i="49"/>
  <c r="F110" i="49"/>
  <c r="F109" i="49" s="1"/>
  <c r="F108" i="49" s="1"/>
  <c r="E110" i="49"/>
  <c r="M109" i="49"/>
  <c r="K109" i="49"/>
  <c r="K108" i="49" s="1"/>
  <c r="I109" i="49"/>
  <c r="H109" i="49"/>
  <c r="G109" i="49"/>
  <c r="G108" i="49" s="1"/>
  <c r="E109" i="49"/>
  <c r="M108" i="49"/>
  <c r="J108" i="49"/>
  <c r="I108" i="49"/>
  <c r="H108" i="49"/>
  <c r="E108" i="49"/>
  <c r="M105" i="49"/>
  <c r="L105" i="49"/>
  <c r="K105" i="49"/>
  <c r="J105" i="49"/>
  <c r="I105" i="49"/>
  <c r="H105" i="49"/>
  <c r="G105" i="49"/>
  <c r="F105" i="49"/>
  <c r="E105" i="49"/>
  <c r="M100" i="49"/>
  <c r="L100" i="49"/>
  <c r="K100" i="49"/>
  <c r="J100" i="49"/>
  <c r="I100" i="49"/>
  <c r="H100" i="49"/>
  <c r="G100" i="49"/>
  <c r="F100" i="49"/>
  <c r="E100" i="49"/>
  <c r="M95" i="49"/>
  <c r="L95" i="49"/>
  <c r="L86" i="49" s="1"/>
  <c r="K95" i="49"/>
  <c r="K86" i="49" s="1"/>
  <c r="J95" i="49"/>
  <c r="I95" i="49"/>
  <c r="H95" i="49"/>
  <c r="H86" i="49" s="1"/>
  <c r="G95" i="49"/>
  <c r="G86" i="49" s="1"/>
  <c r="F95" i="49"/>
  <c r="E95" i="49"/>
  <c r="M91" i="49"/>
  <c r="L91" i="49"/>
  <c r="K91" i="49"/>
  <c r="J91" i="49"/>
  <c r="I91" i="49"/>
  <c r="H91" i="49"/>
  <c r="G91" i="49"/>
  <c r="F91" i="49"/>
  <c r="E91" i="49"/>
  <c r="M87" i="49"/>
  <c r="M86" i="49" s="1"/>
  <c r="L87" i="49"/>
  <c r="K87" i="49"/>
  <c r="J87" i="49"/>
  <c r="I87" i="49"/>
  <c r="I86" i="49" s="1"/>
  <c r="H87" i="49"/>
  <c r="G87" i="49"/>
  <c r="F87" i="49"/>
  <c r="E87" i="49"/>
  <c r="E86" i="49" s="1"/>
  <c r="J86" i="49"/>
  <c r="F86" i="49"/>
  <c r="M81" i="49"/>
  <c r="L81" i="49"/>
  <c r="K81" i="49"/>
  <c r="K67" i="49" s="1"/>
  <c r="J81" i="49"/>
  <c r="I81" i="49"/>
  <c r="H81" i="49"/>
  <c r="G81" i="49"/>
  <c r="G67" i="49" s="1"/>
  <c r="F81" i="49"/>
  <c r="E81" i="49"/>
  <c r="M77" i="49"/>
  <c r="L77" i="49"/>
  <c r="L67" i="49" s="1"/>
  <c r="K77" i="49"/>
  <c r="J77" i="49"/>
  <c r="I77" i="49"/>
  <c r="H77" i="49"/>
  <c r="H67" i="49" s="1"/>
  <c r="G77" i="49"/>
  <c r="F77" i="49"/>
  <c r="E77" i="49"/>
  <c r="M69" i="49"/>
  <c r="M67" i="49" s="1"/>
  <c r="L69" i="49"/>
  <c r="K69" i="49"/>
  <c r="J69" i="49"/>
  <c r="I69" i="49"/>
  <c r="I67" i="49" s="1"/>
  <c r="H69" i="49"/>
  <c r="G69" i="49"/>
  <c r="F69" i="49"/>
  <c r="E69" i="49"/>
  <c r="E67" i="49" s="1"/>
  <c r="J67" i="49"/>
  <c r="F67" i="49"/>
  <c r="M64" i="49"/>
  <c r="L64" i="49"/>
  <c r="K64" i="49"/>
  <c r="K63" i="49" s="1"/>
  <c r="J64" i="49"/>
  <c r="I64" i="49"/>
  <c r="H64" i="49"/>
  <c r="G64" i="49"/>
  <c r="G63" i="49" s="1"/>
  <c r="F64" i="49"/>
  <c r="E64" i="49"/>
  <c r="M63" i="49"/>
  <c r="L63" i="49"/>
  <c r="J63" i="49"/>
  <c r="I63" i="49"/>
  <c r="H63" i="49"/>
  <c r="F63" i="49"/>
  <c r="E63" i="49"/>
  <c r="L62" i="49"/>
  <c r="L61" i="49"/>
  <c r="L60" i="49"/>
  <c r="L59" i="49"/>
  <c r="M57" i="49"/>
  <c r="K57" i="49"/>
  <c r="J57" i="49"/>
  <c r="I57" i="49"/>
  <c r="H57" i="49"/>
  <c r="G57" i="49"/>
  <c r="F57" i="49"/>
  <c r="E57" i="49"/>
  <c r="L56" i="49"/>
  <c r="L55" i="49"/>
  <c r="L54" i="49"/>
  <c r="L53" i="49"/>
  <c r="L52" i="49"/>
  <c r="L51" i="49"/>
  <c r="L50" i="49"/>
  <c r="L49" i="49" s="1"/>
  <c r="M49" i="49"/>
  <c r="K49" i="49"/>
  <c r="J49" i="49"/>
  <c r="I49" i="49"/>
  <c r="H49" i="49"/>
  <c r="G49" i="49"/>
  <c r="F49" i="49"/>
  <c r="E49" i="49"/>
  <c r="L48" i="49"/>
  <c r="L46" i="49" s="1"/>
  <c r="M46" i="49"/>
  <c r="K46" i="49"/>
  <c r="J46" i="49"/>
  <c r="I46" i="49"/>
  <c r="H46" i="49"/>
  <c r="G46" i="49"/>
  <c r="F46" i="49"/>
  <c r="E46" i="49"/>
  <c r="L45" i="49"/>
  <c r="L44" i="49"/>
  <c r="L43" i="49"/>
  <c r="L42" i="49"/>
  <c r="L41" i="49"/>
  <c r="L40" i="49"/>
  <c r="L39" i="49"/>
  <c r="L38" i="49"/>
  <c r="L37" i="49"/>
  <c r="L36" i="49"/>
  <c r="L35" i="49"/>
  <c r="M34" i="49"/>
  <c r="K34" i="49"/>
  <c r="J34" i="49"/>
  <c r="I34" i="49"/>
  <c r="H34" i="49"/>
  <c r="G34" i="49"/>
  <c r="G33" i="49" s="1"/>
  <c r="F34" i="49"/>
  <c r="E34" i="49"/>
  <c r="L32" i="49"/>
  <c r="L31" i="49"/>
  <c r="L30" i="49"/>
  <c r="L29" i="49"/>
  <c r="L28" i="49"/>
  <c r="L27" i="49"/>
  <c r="L26" i="49"/>
  <c r="L25" i="49"/>
  <c r="M24" i="49"/>
  <c r="K24" i="49"/>
  <c r="J24" i="49"/>
  <c r="I24" i="49"/>
  <c r="H24" i="49"/>
  <c r="G24" i="49"/>
  <c r="F24" i="49"/>
  <c r="E24" i="49"/>
  <c r="M22" i="49"/>
  <c r="L22" i="49"/>
  <c r="K22" i="49"/>
  <c r="J22" i="49"/>
  <c r="I22" i="49"/>
  <c r="H22" i="49"/>
  <c r="G22" i="49"/>
  <c r="F22" i="49"/>
  <c r="E22" i="49"/>
  <c r="L21" i="49"/>
  <c r="L20" i="49"/>
  <c r="L19" i="49"/>
  <c r="L18" i="49"/>
  <c r="L17" i="49"/>
  <c r="L16" i="49"/>
  <c r="L15" i="49"/>
  <c r="L14" i="49"/>
  <c r="M13" i="49"/>
  <c r="K13" i="49"/>
  <c r="J13" i="49"/>
  <c r="I13" i="49"/>
  <c r="H13" i="49"/>
  <c r="G13" i="49"/>
  <c r="F13" i="49"/>
  <c r="E13" i="49"/>
  <c r="S31" i="29"/>
  <c r="Y30" i="29"/>
  <c r="V30" i="29"/>
  <c r="U30" i="29"/>
  <c r="T30" i="29"/>
  <c r="S30" i="29"/>
  <c r="R30" i="29"/>
  <c r="R31" i="29" s="1"/>
  <c r="Q30" i="29"/>
  <c r="P30" i="29"/>
  <c r="O30" i="29"/>
  <c r="N30" i="29"/>
  <c r="N31" i="29" s="1"/>
  <c r="M30" i="29"/>
  <c r="L30" i="29"/>
  <c r="E30" i="29"/>
  <c r="W29" i="29"/>
  <c r="X29" i="29" s="1"/>
  <c r="W28" i="29"/>
  <c r="X28" i="29" s="1"/>
  <c r="W27" i="29"/>
  <c r="L27" i="29"/>
  <c r="F27" i="29"/>
  <c r="W26" i="29"/>
  <c r="X26" i="29" s="1"/>
  <c r="L26" i="29"/>
  <c r="F26" i="29"/>
  <c r="W25" i="29"/>
  <c r="X25" i="29" s="1"/>
  <c r="L25" i="29"/>
  <c r="F25" i="29"/>
  <c r="W24" i="29"/>
  <c r="X24" i="29" s="1"/>
  <c r="L24" i="29"/>
  <c r="F24" i="29"/>
  <c r="W23" i="29"/>
  <c r="X23" i="29" s="1"/>
  <c r="L23" i="29"/>
  <c r="F23" i="29"/>
  <c r="W22" i="29"/>
  <c r="X22" i="29" s="1"/>
  <c r="L22" i="29"/>
  <c r="F22" i="29"/>
  <c r="W21" i="29"/>
  <c r="X21" i="29" s="1"/>
  <c r="L21" i="29"/>
  <c r="F21" i="29"/>
  <c r="W20" i="29"/>
  <c r="X20" i="29" s="1"/>
  <c r="L20" i="29"/>
  <c r="F20" i="29"/>
  <c r="W19" i="29"/>
  <c r="X19" i="29" s="1"/>
  <c r="L19" i="29"/>
  <c r="F19" i="29"/>
  <c r="W18" i="29"/>
  <c r="L18" i="29"/>
  <c r="F18" i="29"/>
  <c r="Y16" i="29"/>
  <c r="Y31" i="29" s="1"/>
  <c r="V16" i="29"/>
  <c r="U16" i="29"/>
  <c r="U31" i="29" s="1"/>
  <c r="T16" i="29"/>
  <c r="S16" i="29"/>
  <c r="R16" i="29"/>
  <c r="Q16" i="29"/>
  <c r="Q31" i="29" s="1"/>
  <c r="P16" i="29"/>
  <c r="P31" i="29" s="1"/>
  <c r="O16" i="29"/>
  <c r="O31" i="29" s="1"/>
  <c r="N16" i="29"/>
  <c r="M16" i="29"/>
  <c r="M31" i="29" s="1"/>
  <c r="K16" i="29"/>
  <c r="J16" i="29"/>
  <c r="I16" i="29"/>
  <c r="H16" i="29"/>
  <c r="G16" i="29"/>
  <c r="E16" i="29"/>
  <c r="X15" i="29"/>
  <c r="W15" i="29"/>
  <c r="L15" i="29"/>
  <c r="F15" i="29"/>
  <c r="X14" i="29"/>
  <c r="X16" i="29" s="1"/>
  <c r="W14" i="29"/>
  <c r="W16" i="29" s="1"/>
  <c r="L14" i="29"/>
  <c r="L16" i="29" s="1"/>
  <c r="F14" i="29"/>
  <c r="F16" i="29" s="1"/>
  <c r="E36" i="31"/>
  <c r="D36" i="31"/>
  <c r="E33" i="31"/>
  <c r="D33" i="31"/>
  <c r="E43" i="5"/>
  <c r="D43" i="5"/>
  <c r="K33" i="49" l="1"/>
  <c r="H33" i="49"/>
  <c r="W30" i="29"/>
  <c r="W31" i="29" s="1"/>
  <c r="T31" i="29"/>
  <c r="L31" i="29"/>
  <c r="E31" i="29"/>
  <c r="V31" i="29"/>
  <c r="M33" i="49"/>
  <c r="M12" i="49"/>
  <c r="K12" i="49"/>
  <c r="K11" i="49" s="1"/>
  <c r="L57" i="49"/>
  <c r="L34" i="49"/>
  <c r="J33" i="49"/>
  <c r="I33" i="49"/>
  <c r="L24" i="49"/>
  <c r="L13" i="49"/>
  <c r="J12" i="49"/>
  <c r="I12" i="49"/>
  <c r="H12" i="49"/>
  <c r="G12" i="49"/>
  <c r="G11" i="49" s="1"/>
  <c r="F33" i="49"/>
  <c r="E33" i="49"/>
  <c r="F12" i="49"/>
  <c r="E12" i="49"/>
  <c r="X18" i="29"/>
  <c r="X30" i="29" s="1"/>
  <c r="X31" i="29" s="1"/>
  <c r="L33" i="49" l="1"/>
  <c r="H11" i="49"/>
  <c r="J11" i="49"/>
  <c r="M11" i="49"/>
  <c r="M10" i="49" s="1"/>
  <c r="I11" i="49"/>
  <c r="L12" i="49"/>
  <c r="F11" i="49"/>
  <c r="E11" i="49"/>
  <c r="M127" i="51"/>
  <c r="L127" i="51"/>
  <c r="L126" i="51" s="1"/>
  <c r="K127" i="51"/>
  <c r="J127" i="51"/>
  <c r="J126" i="51" s="1"/>
  <c r="I127" i="51"/>
  <c r="H127" i="51"/>
  <c r="H126" i="51" s="1"/>
  <c r="G127" i="51"/>
  <c r="F127" i="51"/>
  <c r="F126" i="51" s="1"/>
  <c r="E127" i="51"/>
  <c r="M126" i="51"/>
  <c r="K126" i="51"/>
  <c r="I126" i="51"/>
  <c r="G126" i="51"/>
  <c r="E126" i="51"/>
  <c r="L120" i="51"/>
  <c r="M117" i="51"/>
  <c r="M116" i="51" s="1"/>
  <c r="M115" i="51" s="1"/>
  <c r="L117" i="51"/>
  <c r="K117" i="51"/>
  <c r="K116" i="51" s="1"/>
  <c r="K115" i="51" s="1"/>
  <c r="J117" i="51"/>
  <c r="I117" i="51"/>
  <c r="I116" i="51" s="1"/>
  <c r="I115" i="51" s="1"/>
  <c r="H117" i="51"/>
  <c r="G117" i="51"/>
  <c r="G116" i="51" s="1"/>
  <c r="G115" i="51" s="1"/>
  <c r="F117" i="51"/>
  <c r="E117" i="51"/>
  <c r="E116" i="51" s="1"/>
  <c r="E115" i="51" s="1"/>
  <c r="L116" i="51"/>
  <c r="L115" i="51" s="1"/>
  <c r="J116" i="51"/>
  <c r="H116" i="51"/>
  <c r="H115" i="51" s="1"/>
  <c r="F116" i="51"/>
  <c r="F115" i="51" s="1"/>
  <c r="J115" i="51"/>
  <c r="M112" i="51"/>
  <c r="L112" i="51"/>
  <c r="K112" i="51"/>
  <c r="J112" i="51"/>
  <c r="I112" i="51"/>
  <c r="H112" i="51"/>
  <c r="G112" i="51"/>
  <c r="F112" i="51"/>
  <c r="E112" i="51"/>
  <c r="M107" i="51"/>
  <c r="L107" i="51"/>
  <c r="K107" i="51"/>
  <c r="J107" i="51"/>
  <c r="I107" i="51"/>
  <c r="H107" i="51"/>
  <c r="G107" i="51"/>
  <c r="F107" i="51"/>
  <c r="E107" i="51"/>
  <c r="M102" i="51"/>
  <c r="L102" i="51"/>
  <c r="K102" i="51"/>
  <c r="J102" i="51"/>
  <c r="I102" i="51"/>
  <c r="H102" i="51"/>
  <c r="G102" i="51"/>
  <c r="F102" i="51"/>
  <c r="E102" i="51"/>
  <c r="M98" i="51"/>
  <c r="L98" i="51"/>
  <c r="K98" i="51"/>
  <c r="J98" i="51"/>
  <c r="I98" i="51"/>
  <c r="H98" i="51"/>
  <c r="G98" i="51"/>
  <c r="F98" i="51"/>
  <c r="E98" i="51"/>
  <c r="M94" i="51"/>
  <c r="L94" i="51"/>
  <c r="L93" i="51" s="1"/>
  <c r="L89" i="51" s="1"/>
  <c r="L67" i="51" s="1"/>
  <c r="K94" i="51"/>
  <c r="J94" i="51"/>
  <c r="J93" i="51" s="1"/>
  <c r="J89" i="51" s="1"/>
  <c r="J67" i="51" s="1"/>
  <c r="I94" i="51"/>
  <c r="H94" i="51"/>
  <c r="H93" i="51" s="1"/>
  <c r="H89" i="51" s="1"/>
  <c r="H67" i="51" s="1"/>
  <c r="G94" i="51"/>
  <c r="F94" i="51"/>
  <c r="F93" i="51" s="1"/>
  <c r="F89" i="51" s="1"/>
  <c r="F67" i="51" s="1"/>
  <c r="E94" i="51"/>
  <c r="M93" i="51"/>
  <c r="M89" i="51" s="1"/>
  <c r="K93" i="51"/>
  <c r="K89" i="51" s="1"/>
  <c r="I93" i="51"/>
  <c r="I89" i="51" s="1"/>
  <c r="G93" i="51"/>
  <c r="G89" i="51" s="1"/>
  <c r="E93" i="51"/>
  <c r="E89" i="51" s="1"/>
  <c r="M85" i="51"/>
  <c r="L85" i="51"/>
  <c r="K85" i="51"/>
  <c r="J85" i="51"/>
  <c r="I85" i="51"/>
  <c r="H85" i="51"/>
  <c r="G85" i="51"/>
  <c r="F85" i="51"/>
  <c r="E85" i="51"/>
  <c r="M81" i="51"/>
  <c r="L81" i="51"/>
  <c r="K81" i="51"/>
  <c r="J81" i="51"/>
  <c r="I81" i="51"/>
  <c r="H81" i="51"/>
  <c r="G81" i="51"/>
  <c r="F81" i="51"/>
  <c r="E81" i="51"/>
  <c r="M69" i="51"/>
  <c r="L69" i="51"/>
  <c r="K69" i="51"/>
  <c r="K67" i="51" s="1"/>
  <c r="J69" i="51"/>
  <c r="I69" i="51"/>
  <c r="H69" i="51"/>
  <c r="G69" i="51"/>
  <c r="G67" i="51" s="1"/>
  <c r="F69" i="51"/>
  <c r="E69" i="51"/>
  <c r="M64" i="51"/>
  <c r="M63" i="51" s="1"/>
  <c r="L64" i="51"/>
  <c r="K64" i="51"/>
  <c r="K63" i="51" s="1"/>
  <c r="J64" i="51"/>
  <c r="I64" i="51"/>
  <c r="I63" i="51" s="1"/>
  <c r="H64" i="51"/>
  <c r="G64" i="51"/>
  <c r="G63" i="51" s="1"/>
  <c r="F64" i="51"/>
  <c r="E64" i="51"/>
  <c r="E63" i="51" s="1"/>
  <c r="L63" i="51"/>
  <c r="J63" i="51"/>
  <c r="H63" i="51"/>
  <c r="F63" i="51"/>
  <c r="L62" i="51"/>
  <c r="L61" i="51"/>
  <c r="L60" i="51"/>
  <c r="L57" i="51" s="1"/>
  <c r="L59" i="51"/>
  <c r="M57" i="51"/>
  <c r="K57" i="51"/>
  <c r="J57" i="51"/>
  <c r="I57" i="51"/>
  <c r="H57" i="51"/>
  <c r="G57" i="51"/>
  <c r="F57" i="51"/>
  <c r="E57" i="51"/>
  <c r="L56" i="51"/>
  <c r="L55" i="51"/>
  <c r="L54" i="51"/>
  <c r="L53" i="51"/>
  <c r="L52" i="51"/>
  <c r="L51" i="51"/>
  <c r="L49" i="51" s="1"/>
  <c r="L50" i="51"/>
  <c r="M49" i="51"/>
  <c r="K49" i="51"/>
  <c r="J49" i="51"/>
  <c r="I49" i="51"/>
  <c r="H49" i="51"/>
  <c r="G49" i="51"/>
  <c r="F49" i="51"/>
  <c r="E49" i="51"/>
  <c r="L48" i="51"/>
  <c r="M46" i="51"/>
  <c r="L46" i="51"/>
  <c r="K46" i="51"/>
  <c r="J46" i="51"/>
  <c r="I46" i="51"/>
  <c r="H46" i="51"/>
  <c r="G46" i="51"/>
  <c r="F46" i="51"/>
  <c r="E46" i="51"/>
  <c r="L45" i="51"/>
  <c r="L44" i="51"/>
  <c r="L43" i="51"/>
  <c r="L42" i="51"/>
  <c r="L41" i="51"/>
  <c r="L40" i="51"/>
  <c r="L39" i="51"/>
  <c r="L38" i="51"/>
  <c r="L37" i="51"/>
  <c r="L36" i="51"/>
  <c r="L34" i="51" s="1"/>
  <c r="L35" i="51"/>
  <c r="M34" i="51"/>
  <c r="M33" i="51" s="1"/>
  <c r="K34" i="51"/>
  <c r="K33" i="51" s="1"/>
  <c r="J34" i="51"/>
  <c r="I34" i="51"/>
  <c r="I33" i="51" s="1"/>
  <c r="H34" i="51"/>
  <c r="G34" i="51"/>
  <c r="G33" i="51" s="1"/>
  <c r="F34" i="51"/>
  <c r="E34" i="51"/>
  <c r="E33" i="51" s="1"/>
  <c r="J33" i="51"/>
  <c r="H33" i="51"/>
  <c r="F33" i="51"/>
  <c r="L32" i="51"/>
  <c r="L31" i="51"/>
  <c r="L30" i="51"/>
  <c r="L29" i="51"/>
  <c r="L28" i="51"/>
  <c r="L27" i="51"/>
  <c r="L26" i="51"/>
  <c r="L24" i="51" s="1"/>
  <c r="L25" i="51"/>
  <c r="M24" i="51"/>
  <c r="K24" i="51"/>
  <c r="J24" i="51"/>
  <c r="I24" i="51"/>
  <c r="H24" i="51"/>
  <c r="G24" i="51"/>
  <c r="F24" i="51"/>
  <c r="E24" i="51"/>
  <c r="M22" i="51"/>
  <c r="L22" i="51"/>
  <c r="K22" i="51"/>
  <c r="J22" i="51"/>
  <c r="I22" i="51"/>
  <c r="H22" i="51"/>
  <c r="G22" i="51"/>
  <c r="F22" i="51"/>
  <c r="E22" i="51"/>
  <c r="L21" i="51"/>
  <c r="L20" i="51"/>
  <c r="L19" i="51"/>
  <c r="L18" i="51"/>
  <c r="L17" i="51"/>
  <c r="L16" i="51"/>
  <c r="L15" i="51"/>
  <c r="L13" i="51" s="1"/>
  <c r="L14" i="51"/>
  <c r="M13" i="51"/>
  <c r="M12" i="51" s="1"/>
  <c r="K13" i="51"/>
  <c r="K12" i="51" s="1"/>
  <c r="K11" i="51" s="1"/>
  <c r="K10" i="51" s="1"/>
  <c r="J13" i="51"/>
  <c r="I13" i="51"/>
  <c r="I12" i="51" s="1"/>
  <c r="H13" i="51"/>
  <c r="G13" i="51"/>
  <c r="G12" i="51" s="1"/>
  <c r="G11" i="51" s="1"/>
  <c r="G10" i="51" s="1"/>
  <c r="F13" i="51"/>
  <c r="E13" i="51"/>
  <c r="E12" i="51" s="1"/>
  <c r="J12" i="51"/>
  <c r="H12" i="51"/>
  <c r="H11" i="51" s="1"/>
  <c r="H10" i="51" s="1"/>
  <c r="F12" i="51"/>
  <c r="L11" i="49" l="1"/>
  <c r="L10" i="49" s="1"/>
  <c r="I11" i="51"/>
  <c r="I10" i="51" s="1"/>
  <c r="F11" i="51"/>
  <c r="F10" i="51" s="1"/>
  <c r="J11" i="51"/>
  <c r="J10" i="51" s="1"/>
  <c r="L12" i="51"/>
  <c r="L11" i="51" s="1"/>
  <c r="L10" i="51" s="1"/>
  <c r="L33" i="51"/>
  <c r="E67" i="51"/>
  <c r="E11" i="51" s="1"/>
  <c r="E10" i="51" s="1"/>
  <c r="I67" i="51"/>
  <c r="M67" i="51"/>
  <c r="M11" i="51" s="1"/>
  <c r="M10" i="51" s="1"/>
  <c r="D10" i="7"/>
  <c r="D11" i="7"/>
  <c r="E32" i="6"/>
  <c r="E25" i="6"/>
  <c r="E18" i="6"/>
  <c r="E55" i="5"/>
  <c r="D55" i="5"/>
  <c r="E28" i="6" l="1"/>
  <c r="E36" i="6" s="1"/>
  <c r="E44" i="6" s="1"/>
  <c r="E74" i="5"/>
  <c r="E75" i="5" s="1"/>
  <c r="E34" i="5"/>
  <c r="E21" i="5"/>
  <c r="E47" i="5" l="1"/>
  <c r="E48" i="5" s="1"/>
  <c r="E76" i="5" s="1"/>
  <c r="I127" i="49" l="1"/>
  <c r="I126" i="49" s="1"/>
  <c r="D432" i="31" l="1"/>
  <c r="D420" i="31"/>
  <c r="D417" i="31"/>
  <c r="D405" i="31"/>
  <c r="D403" i="31"/>
  <c r="D397" i="31"/>
  <c r="D395" i="31" s="1"/>
  <c r="D383" i="31"/>
  <c r="D367" i="31"/>
  <c r="D373" i="31" s="1"/>
  <c r="D381" i="31" s="1"/>
  <c r="D361" i="31"/>
  <c r="D356" i="31"/>
  <c r="D354" i="31"/>
  <c r="D350" i="31"/>
  <c r="D344" i="31"/>
  <c r="D336" i="31"/>
  <c r="D343" i="31" s="1"/>
  <c r="D351" i="31" s="1"/>
  <c r="D325" i="31"/>
  <c r="D331" i="31" s="1"/>
  <c r="D333" i="31" s="1"/>
  <c r="D323" i="31"/>
  <c r="D315" i="31"/>
  <c r="D308" i="31"/>
  <c r="D305" i="31" s="1"/>
  <c r="D293" i="31"/>
  <c r="D288" i="31"/>
  <c r="D280" i="31"/>
  <c r="D269" i="31"/>
  <c r="D264" i="31"/>
  <c r="D261" i="31" s="1"/>
  <c r="D276" i="31" s="1"/>
  <c r="D253" i="31"/>
  <c r="D250" i="31"/>
  <c r="D245" i="31"/>
  <c r="D242" i="31" s="1"/>
  <c r="D236" i="31"/>
  <c r="D231" i="31"/>
  <c r="D224" i="31"/>
  <c r="D212" i="31"/>
  <c r="D178" i="31"/>
  <c r="D177" i="31" s="1"/>
  <c r="D172" i="31"/>
  <c r="D171" i="31" s="1"/>
  <c r="D166" i="31"/>
  <c r="D165" i="31" s="1"/>
  <c r="D160" i="31"/>
  <c r="D159" i="31" s="1"/>
  <c r="D153" i="31"/>
  <c r="D144" i="31"/>
  <c r="D143" i="31" s="1"/>
  <c r="D138" i="31"/>
  <c r="D137" i="31" s="1"/>
  <c r="D132" i="31"/>
  <c r="D131" i="31" s="1"/>
  <c r="D125" i="31"/>
  <c r="D124" i="31" s="1"/>
  <c r="D119" i="31"/>
  <c r="D118" i="31" s="1"/>
  <c r="D112" i="31"/>
  <c r="D111" i="31" s="1"/>
  <c r="D102" i="31"/>
  <c r="D97" i="31"/>
  <c r="D95" i="31"/>
  <c r="D90" i="31"/>
  <c r="D84" i="31"/>
  <c r="D79" i="31"/>
  <c r="D76" i="31"/>
  <c r="D73" i="31"/>
  <c r="D68" i="31"/>
  <c r="D63" i="31"/>
  <c r="D65" i="31" s="1"/>
  <c r="D57" i="31"/>
  <c r="D51" i="31"/>
  <c r="D53" i="31" s="1"/>
  <c r="D43" i="31"/>
  <c r="D40" i="31"/>
  <c r="D46" i="31" s="1"/>
  <c r="D48" i="31" s="1"/>
  <c r="D28" i="31"/>
  <c r="D25" i="31"/>
  <c r="D20" i="31"/>
  <c r="D22" i="31" s="1"/>
  <c r="F37" i="18"/>
  <c r="C30" i="18"/>
  <c r="C31" i="18"/>
  <c r="D41" i="6"/>
  <c r="D40" i="6"/>
  <c r="D33" i="6"/>
  <c r="D32" i="6"/>
  <c r="D25" i="6"/>
  <c r="D18" i="6"/>
  <c r="D83" i="5"/>
  <c r="D74" i="5"/>
  <c r="D75" i="5" s="1"/>
  <c r="D34" i="5"/>
  <c r="D21" i="5"/>
  <c r="D28" i="6" l="1"/>
  <c r="D47" i="5"/>
  <c r="D48" i="5" s="1"/>
  <c r="D76" i="5" s="1"/>
  <c r="D130" i="31"/>
  <c r="D183" i="31"/>
  <c r="D108" i="31"/>
  <c r="D149" i="31"/>
  <c r="D27" i="6"/>
  <c r="D35" i="6" l="1"/>
  <c r="D150" i="31"/>
  <c r="D36" i="6"/>
  <c r="E403" i="31"/>
  <c r="E250" i="31"/>
  <c r="D44" i="6" l="1"/>
  <c r="D43" i="6"/>
  <c r="C33" i="28"/>
  <c r="F32" i="28"/>
  <c r="F29" i="28"/>
  <c r="F33" i="28" l="1"/>
  <c r="F13" i="29"/>
  <c r="L13" i="29"/>
  <c r="W13" i="29"/>
  <c r="X13" i="29" s="1"/>
  <c r="Z16" i="29"/>
  <c r="M127" i="49" l="1"/>
  <c r="M126" i="49" s="1"/>
  <c r="L127" i="49"/>
  <c r="L126" i="49" s="1"/>
  <c r="K127" i="49"/>
  <c r="K126" i="49" s="1"/>
  <c r="J127" i="49"/>
  <c r="J126" i="49" s="1"/>
  <c r="H127" i="49"/>
  <c r="H126" i="49" s="1"/>
  <c r="G127" i="49"/>
  <c r="G126" i="49" s="1"/>
  <c r="F127" i="49"/>
  <c r="F126" i="49" s="1"/>
  <c r="E127" i="49"/>
  <c r="E126" i="49" s="1"/>
  <c r="J25" i="48" l="1"/>
  <c r="I25" i="48"/>
  <c r="J17" i="48"/>
  <c r="I17" i="48"/>
  <c r="J12" i="48"/>
  <c r="I12" i="48"/>
  <c r="J11" i="48" l="1"/>
  <c r="I11" i="48"/>
  <c r="G42" i="19"/>
  <c r="H42" i="19"/>
  <c r="I42" i="19"/>
  <c r="J42" i="19"/>
  <c r="K42" i="19"/>
  <c r="L42" i="19"/>
  <c r="E41" i="19"/>
  <c r="E34" i="19" l="1"/>
  <c r="E35" i="19"/>
  <c r="E40" i="19"/>
  <c r="R13" i="2"/>
  <c r="Q43" i="2"/>
  <c r="E17" i="8"/>
  <c r="E12" i="7" s="1"/>
  <c r="J86" i="2"/>
  <c r="C30" i="8"/>
  <c r="C22" i="8"/>
  <c r="C17" i="7" s="1"/>
  <c r="C18" i="8"/>
  <c r="C13" i="7" s="1"/>
  <c r="BO44" i="2"/>
  <c r="BO85" i="2"/>
  <c r="BO94" i="2"/>
  <c r="BO51" i="2"/>
  <c r="BO37" i="2"/>
  <c r="BO29" i="2"/>
  <c r="AY66" i="2"/>
  <c r="AX66" i="2"/>
  <c r="AY74" i="2"/>
  <c r="AX74" i="2"/>
  <c r="AI12" i="2"/>
  <c r="B58" i="2"/>
  <c r="E20" i="31"/>
  <c r="J93" i="2" s="1"/>
  <c r="BO77" i="2"/>
  <c r="BO58" i="2"/>
  <c r="C444" i="31"/>
  <c r="C445" i="31" s="1"/>
  <c r="C446" i="31" s="1"/>
  <c r="C447" i="31" s="1"/>
  <c r="C448" i="31" s="1"/>
  <c r="C449" i="31" s="1"/>
  <c r="C450" i="31" s="1"/>
  <c r="E432" i="31"/>
  <c r="E417" i="31"/>
  <c r="E420" i="31" s="1"/>
  <c r="E405" i="31"/>
  <c r="J145" i="2"/>
  <c r="J152" i="2"/>
  <c r="E397" i="31"/>
  <c r="E395" i="31"/>
  <c r="J138" i="2" s="1"/>
  <c r="J131" i="2"/>
  <c r="C397" i="31"/>
  <c r="C398" i="31" s="1"/>
  <c r="C399" i="31" s="1"/>
  <c r="C400" i="31" s="1"/>
  <c r="C401" i="31" s="1"/>
  <c r="C402" i="31" s="1"/>
  <c r="E383" i="31"/>
  <c r="C371" i="31"/>
  <c r="C372" i="31" s="1"/>
  <c r="C373" i="31" s="1"/>
  <c r="E367" i="31"/>
  <c r="E373" i="31" s="1"/>
  <c r="E361" i="31"/>
  <c r="C361" i="31"/>
  <c r="E356" i="31"/>
  <c r="E354" i="31"/>
  <c r="E344" i="31"/>
  <c r="E350" i="31" s="1"/>
  <c r="C337" i="31"/>
  <c r="C338" i="31" s="1"/>
  <c r="C339" i="31" s="1"/>
  <c r="C340" i="31" s="1"/>
  <c r="C341" i="31" s="1"/>
  <c r="C342" i="31" s="1"/>
  <c r="C343" i="31" s="1"/>
  <c r="C344" i="31" s="1"/>
  <c r="E336" i="31"/>
  <c r="E343" i="31" s="1"/>
  <c r="E351" i="31" s="1"/>
  <c r="C327" i="31"/>
  <c r="C328" i="31" s="1"/>
  <c r="C330" i="31" s="1"/>
  <c r="C331" i="31" s="1"/>
  <c r="C332" i="31" s="1"/>
  <c r="E325" i="31"/>
  <c r="E331" i="31" s="1"/>
  <c r="E323" i="31"/>
  <c r="C316" i="31"/>
  <c r="C317" i="31" s="1"/>
  <c r="C318" i="31" s="1"/>
  <c r="C320" i="31" s="1"/>
  <c r="C321" i="31" s="1"/>
  <c r="C322" i="31" s="1"/>
  <c r="E315" i="31"/>
  <c r="E308" i="31"/>
  <c r="E305" i="31"/>
  <c r="E293" i="31"/>
  <c r="E288" i="31"/>
  <c r="E280" i="31"/>
  <c r="E269" i="31"/>
  <c r="E264" i="31"/>
  <c r="E261" i="31" s="1"/>
  <c r="E253" i="31"/>
  <c r="J47" i="2" s="1"/>
  <c r="J40" i="2"/>
  <c r="E245" i="31"/>
  <c r="E242" i="31" s="1"/>
  <c r="J33" i="2" s="1"/>
  <c r="J26" i="2"/>
  <c r="E236" i="31"/>
  <c r="E231" i="31"/>
  <c r="E224" i="31"/>
  <c r="J12" i="2"/>
  <c r="E212" i="31"/>
  <c r="E178" i="31"/>
  <c r="E177" i="31" s="1"/>
  <c r="E172" i="31"/>
  <c r="E171" i="31" s="1"/>
  <c r="E166" i="31"/>
  <c r="E165" i="31"/>
  <c r="E160" i="31"/>
  <c r="E159" i="31" s="1"/>
  <c r="E153" i="31"/>
  <c r="E144" i="31"/>
  <c r="E143" i="31" s="1"/>
  <c r="E138" i="31"/>
  <c r="E137" i="31" s="1"/>
  <c r="E132" i="31"/>
  <c r="E131" i="31" s="1"/>
  <c r="IU126" i="31"/>
  <c r="IT126" i="31"/>
  <c r="IS126" i="31"/>
  <c r="IR126" i="31"/>
  <c r="IQ126" i="31"/>
  <c r="IP126" i="31"/>
  <c r="IO126" i="31"/>
  <c r="IN126" i="31"/>
  <c r="IM126" i="31"/>
  <c r="IL126" i="31"/>
  <c r="IK126" i="31"/>
  <c r="IJ126" i="31"/>
  <c r="II126" i="31"/>
  <c r="IH126" i="31"/>
  <c r="IG126" i="31"/>
  <c r="IF126" i="31"/>
  <c r="IE126" i="31"/>
  <c r="ID126" i="31"/>
  <c r="IC126" i="31"/>
  <c r="IB126" i="31"/>
  <c r="IA126" i="31"/>
  <c r="HZ126" i="31"/>
  <c r="HY126" i="31"/>
  <c r="HX126" i="31"/>
  <c r="HW126" i="31"/>
  <c r="HV126" i="31"/>
  <c r="HU126" i="31"/>
  <c r="HT126" i="31"/>
  <c r="HS126" i="31"/>
  <c r="HR126" i="31"/>
  <c r="HQ126" i="31"/>
  <c r="HP126" i="31"/>
  <c r="HO126" i="31"/>
  <c r="HN126" i="31"/>
  <c r="HM126" i="31"/>
  <c r="HL126" i="31"/>
  <c r="HK126" i="31"/>
  <c r="HJ126" i="31"/>
  <c r="HI126" i="31"/>
  <c r="HH126" i="31"/>
  <c r="HG126" i="31"/>
  <c r="HF126" i="31"/>
  <c r="HE126" i="31"/>
  <c r="HD126" i="31"/>
  <c r="HC126" i="31"/>
  <c r="HB126" i="31"/>
  <c r="HA126" i="31"/>
  <c r="GZ126" i="31"/>
  <c r="GY126" i="31"/>
  <c r="GX126" i="31"/>
  <c r="GW126" i="31"/>
  <c r="GV126" i="31"/>
  <c r="GU126" i="31"/>
  <c r="GT126" i="31"/>
  <c r="GS126" i="31"/>
  <c r="GR126" i="31"/>
  <c r="GQ126" i="31"/>
  <c r="GP126" i="31"/>
  <c r="GO126" i="31"/>
  <c r="GN126" i="31"/>
  <c r="GM126" i="31"/>
  <c r="GL126" i="31"/>
  <c r="GK126" i="31"/>
  <c r="GJ126" i="31"/>
  <c r="GI126" i="31"/>
  <c r="GH126" i="31"/>
  <c r="GG126" i="31"/>
  <c r="GF126" i="31"/>
  <c r="GE126" i="31"/>
  <c r="GD126" i="31"/>
  <c r="GC126" i="31"/>
  <c r="GB126" i="31"/>
  <c r="GA126" i="31"/>
  <c r="FZ126" i="31"/>
  <c r="FY126" i="31"/>
  <c r="FX126" i="31"/>
  <c r="FW126" i="31"/>
  <c r="FV126" i="31"/>
  <c r="FU126" i="31"/>
  <c r="FT126" i="31"/>
  <c r="FS126" i="31"/>
  <c r="FR126" i="31"/>
  <c r="FQ126" i="31"/>
  <c r="FP126" i="31"/>
  <c r="FO126" i="31"/>
  <c r="FN126" i="31"/>
  <c r="FM126" i="31"/>
  <c r="FL126" i="31"/>
  <c r="FK126" i="31"/>
  <c r="FJ126" i="31"/>
  <c r="FI126" i="31"/>
  <c r="FH126" i="31"/>
  <c r="FG126" i="31"/>
  <c r="FF126" i="31"/>
  <c r="FE126" i="31"/>
  <c r="FD126" i="31"/>
  <c r="FC126" i="31"/>
  <c r="FB126" i="31"/>
  <c r="FA126" i="31"/>
  <c r="EZ126" i="31"/>
  <c r="EY126" i="31"/>
  <c r="EX126" i="31"/>
  <c r="EW126" i="31"/>
  <c r="EV126" i="31"/>
  <c r="EU126" i="31"/>
  <c r="ET126" i="31"/>
  <c r="ES126" i="31"/>
  <c r="ER126" i="31"/>
  <c r="EQ126" i="31"/>
  <c r="EP126" i="31"/>
  <c r="EO126" i="31"/>
  <c r="EN126" i="31"/>
  <c r="EM126" i="31"/>
  <c r="EL126" i="31"/>
  <c r="EK126" i="31"/>
  <c r="EJ126" i="31"/>
  <c r="EI126" i="31"/>
  <c r="EH126" i="31"/>
  <c r="EG126" i="31"/>
  <c r="EF126" i="31"/>
  <c r="EE126" i="31"/>
  <c r="ED126" i="31"/>
  <c r="EC126" i="31"/>
  <c r="EB126" i="31"/>
  <c r="EA126" i="31"/>
  <c r="DZ126" i="31"/>
  <c r="DY126" i="31"/>
  <c r="DX126" i="31"/>
  <c r="DW126" i="31"/>
  <c r="DV126" i="31"/>
  <c r="DU126" i="31"/>
  <c r="DT126" i="31"/>
  <c r="DS126" i="31"/>
  <c r="DR126" i="31"/>
  <c r="DQ126" i="31"/>
  <c r="DP126" i="31"/>
  <c r="DO126" i="31"/>
  <c r="DN126" i="31"/>
  <c r="DM126" i="31"/>
  <c r="DL126" i="31"/>
  <c r="DK126" i="31"/>
  <c r="DJ126" i="31"/>
  <c r="DI126" i="31"/>
  <c r="DH126" i="31"/>
  <c r="DG126" i="31"/>
  <c r="DF126" i="31"/>
  <c r="DE126" i="31"/>
  <c r="DD126" i="31"/>
  <c r="DC126" i="31"/>
  <c r="DB126" i="31"/>
  <c r="DA126" i="31"/>
  <c r="CZ126" i="31"/>
  <c r="CY126" i="31"/>
  <c r="CX126" i="31"/>
  <c r="CW126" i="31"/>
  <c r="CV126" i="31"/>
  <c r="CU126" i="31"/>
  <c r="CT126" i="31"/>
  <c r="CS126" i="31"/>
  <c r="CR126" i="31"/>
  <c r="CQ126" i="31"/>
  <c r="CP126" i="31"/>
  <c r="CO126" i="31"/>
  <c r="CN126" i="31"/>
  <c r="CM126" i="31"/>
  <c r="CL126" i="31"/>
  <c r="CK126" i="31"/>
  <c r="CJ126" i="31"/>
  <c r="CI126" i="31"/>
  <c r="CH126" i="31"/>
  <c r="CG126" i="31"/>
  <c r="CF126" i="31"/>
  <c r="CE126" i="31"/>
  <c r="CD126" i="31"/>
  <c r="CC126" i="31"/>
  <c r="CB126" i="31"/>
  <c r="CA126" i="31"/>
  <c r="BZ126" i="31"/>
  <c r="BY126" i="31"/>
  <c r="BX126" i="31"/>
  <c r="BW126" i="31"/>
  <c r="BV126" i="31"/>
  <c r="BU126" i="31"/>
  <c r="BT126" i="31"/>
  <c r="BS126" i="31"/>
  <c r="BR126" i="31"/>
  <c r="BQ126" i="31"/>
  <c r="BP126" i="31"/>
  <c r="BO126" i="31"/>
  <c r="BN126" i="31"/>
  <c r="BM126" i="31"/>
  <c r="BL126" i="31"/>
  <c r="BK126" i="31"/>
  <c r="BJ126" i="31"/>
  <c r="BI126" i="31"/>
  <c r="BH126" i="31"/>
  <c r="BG126" i="31"/>
  <c r="BF126" i="31"/>
  <c r="BE126" i="31"/>
  <c r="BD126" i="31"/>
  <c r="BC126" i="31"/>
  <c r="BB126" i="31"/>
  <c r="BA126" i="31"/>
  <c r="AZ126" i="31"/>
  <c r="AY126" i="31"/>
  <c r="AX126" i="31"/>
  <c r="AW126" i="31"/>
  <c r="AV126" i="31"/>
  <c r="AU126" i="31"/>
  <c r="AT126" i="31"/>
  <c r="AS126" i="31"/>
  <c r="AR126" i="31"/>
  <c r="AQ126" i="31"/>
  <c r="AP126" i="31"/>
  <c r="AO126" i="31"/>
  <c r="AN126" i="31"/>
  <c r="AM126" i="31"/>
  <c r="AL126" i="31"/>
  <c r="AK126" i="31"/>
  <c r="AJ126" i="31"/>
  <c r="AI126" i="31"/>
  <c r="AH126" i="31"/>
  <c r="AG126" i="31"/>
  <c r="AF126" i="31"/>
  <c r="AE126" i="31"/>
  <c r="AD126" i="31"/>
  <c r="AC126" i="31"/>
  <c r="AB126" i="31"/>
  <c r="AA126" i="31"/>
  <c r="Z126" i="31"/>
  <c r="Y126" i="31"/>
  <c r="X126" i="31"/>
  <c r="W126" i="31"/>
  <c r="V126" i="31"/>
  <c r="U126" i="31"/>
  <c r="T126" i="31"/>
  <c r="S126" i="31"/>
  <c r="R126" i="31"/>
  <c r="Q126" i="31"/>
  <c r="P126" i="31"/>
  <c r="O126" i="31"/>
  <c r="N126" i="31"/>
  <c r="M126" i="31"/>
  <c r="L126" i="31"/>
  <c r="K126" i="31"/>
  <c r="J126" i="31"/>
  <c r="I126" i="31"/>
  <c r="H126" i="31"/>
  <c r="G126" i="31"/>
  <c r="E125" i="31"/>
  <c r="E124" i="31"/>
  <c r="E130" i="31" s="1"/>
  <c r="E150" i="31" s="1"/>
  <c r="E119" i="31"/>
  <c r="E118" i="31" s="1"/>
  <c r="C116" i="31"/>
  <c r="C117" i="31" s="1"/>
  <c r="E112" i="31"/>
  <c r="E111" i="31" s="1"/>
  <c r="C104" i="31"/>
  <c r="C105" i="31" s="1"/>
  <c r="C106" i="31" s="1"/>
  <c r="C107" i="31" s="1"/>
  <c r="C108" i="31" s="1"/>
  <c r="E102" i="31"/>
  <c r="E97" i="31"/>
  <c r="E108" i="31" s="1"/>
  <c r="E90" i="31"/>
  <c r="E95" i="31" s="1"/>
  <c r="E84" i="31"/>
  <c r="E79" i="31"/>
  <c r="E76" i="31"/>
  <c r="E73" i="31"/>
  <c r="E68" i="31"/>
  <c r="E63" i="31"/>
  <c r="E65" i="31" s="1"/>
  <c r="E57" i="31"/>
  <c r="E51" i="31"/>
  <c r="E53" i="31" s="1"/>
  <c r="E43" i="31"/>
  <c r="E40" i="31"/>
  <c r="E28" i="31"/>
  <c r="E25" i="31"/>
  <c r="AQ36" i="2"/>
  <c r="F12" i="29"/>
  <c r="AI61" i="2"/>
  <c r="AI19" i="2"/>
  <c r="E21" i="27"/>
  <c r="D21" i="27"/>
  <c r="E102" i="26"/>
  <c r="D102" i="26"/>
  <c r="C102" i="26"/>
  <c r="E101" i="26"/>
  <c r="D101" i="26"/>
  <c r="C101" i="26"/>
  <c r="E100" i="26"/>
  <c r="D100" i="26"/>
  <c r="C100" i="26"/>
  <c r="E99" i="26"/>
  <c r="D99" i="26"/>
  <c r="C99" i="26"/>
  <c r="E98" i="26"/>
  <c r="D98" i="26"/>
  <c r="C98" i="26"/>
  <c r="E96" i="26"/>
  <c r="D96" i="26"/>
  <c r="C96" i="26"/>
  <c r="E95" i="26"/>
  <c r="D95" i="26"/>
  <c r="C95" i="26"/>
  <c r="E94" i="26"/>
  <c r="D94" i="26"/>
  <c r="C94" i="26"/>
  <c r="E93" i="26"/>
  <c r="D93" i="26"/>
  <c r="C93" i="26"/>
  <c r="E92" i="26"/>
  <c r="D92" i="26"/>
  <c r="C92" i="26"/>
  <c r="E90" i="26"/>
  <c r="D90" i="26"/>
  <c r="C90" i="26"/>
  <c r="E89" i="26"/>
  <c r="D89" i="26"/>
  <c r="C89" i="26"/>
  <c r="E88" i="26"/>
  <c r="D88" i="26"/>
  <c r="C88" i="26"/>
  <c r="E87" i="26"/>
  <c r="D87" i="26"/>
  <c r="C87" i="26"/>
  <c r="E86" i="26"/>
  <c r="D86" i="26"/>
  <c r="C86" i="26"/>
  <c r="E84" i="26"/>
  <c r="D84" i="26"/>
  <c r="C84" i="26"/>
  <c r="E83" i="26"/>
  <c r="D83" i="26"/>
  <c r="C83" i="26"/>
  <c r="E82" i="26"/>
  <c r="D82" i="26"/>
  <c r="C82" i="26"/>
  <c r="E81" i="26"/>
  <c r="D81" i="26"/>
  <c r="C81" i="26"/>
  <c r="E80" i="26"/>
  <c r="D80" i="26"/>
  <c r="C80" i="26"/>
  <c r="E79" i="26"/>
  <c r="E78" i="26" s="1"/>
  <c r="D79" i="26"/>
  <c r="C79" i="26"/>
  <c r="E77" i="26"/>
  <c r="D77" i="26"/>
  <c r="C77" i="26"/>
  <c r="E76" i="26"/>
  <c r="D76" i="26"/>
  <c r="C76" i="26"/>
  <c r="E74" i="26"/>
  <c r="D74" i="26"/>
  <c r="C74" i="26"/>
  <c r="E73" i="26"/>
  <c r="D73" i="26"/>
  <c r="C73" i="26"/>
  <c r="E72" i="26"/>
  <c r="D72" i="26"/>
  <c r="C72" i="26"/>
  <c r="E71" i="26"/>
  <c r="D71" i="26"/>
  <c r="C71" i="26"/>
  <c r="E70" i="26"/>
  <c r="D70" i="26"/>
  <c r="C70" i="26"/>
  <c r="E69" i="26"/>
  <c r="E68" i="26" s="1"/>
  <c r="D69" i="26"/>
  <c r="C69" i="26"/>
  <c r="E67" i="26"/>
  <c r="D67" i="26"/>
  <c r="C67" i="26"/>
  <c r="E66" i="26"/>
  <c r="D66" i="26"/>
  <c r="C66" i="26"/>
  <c r="E65" i="26"/>
  <c r="D65" i="26"/>
  <c r="C65" i="26"/>
  <c r="E64" i="26"/>
  <c r="D64" i="26"/>
  <c r="C64" i="26"/>
  <c r="E63" i="26"/>
  <c r="D63" i="26"/>
  <c r="C63" i="26"/>
  <c r="E61" i="26"/>
  <c r="D61" i="26"/>
  <c r="C61" i="26"/>
  <c r="E60" i="26"/>
  <c r="D60" i="26"/>
  <c r="C60" i="26"/>
  <c r="E59" i="26"/>
  <c r="D59" i="26"/>
  <c r="C59" i="26"/>
  <c r="E58" i="26"/>
  <c r="D58" i="26"/>
  <c r="C58" i="26"/>
  <c r="E57" i="26"/>
  <c r="D57" i="26"/>
  <c r="C57" i="26"/>
  <c r="E55" i="26"/>
  <c r="D55" i="26"/>
  <c r="C55" i="26"/>
  <c r="E54" i="26"/>
  <c r="E48" i="26" s="1"/>
  <c r="D54" i="26"/>
  <c r="C54" i="26"/>
  <c r="E53" i="26"/>
  <c r="D53" i="26"/>
  <c r="D47" i="26" s="1"/>
  <c r="C53" i="26"/>
  <c r="E52" i="26"/>
  <c r="E50" i="26" s="1"/>
  <c r="D52" i="26"/>
  <c r="C52" i="26"/>
  <c r="C46" i="26" s="1"/>
  <c r="E51" i="26"/>
  <c r="D51" i="26"/>
  <c r="C51" i="26"/>
  <c r="E43" i="26"/>
  <c r="D43" i="26"/>
  <c r="C43" i="26"/>
  <c r="E42" i="26"/>
  <c r="D42" i="26"/>
  <c r="C42" i="26"/>
  <c r="E41" i="26"/>
  <c r="D41" i="26"/>
  <c r="C41" i="26"/>
  <c r="E40" i="26"/>
  <c r="D40" i="26"/>
  <c r="C40" i="26"/>
  <c r="E39" i="26"/>
  <c r="D39" i="26"/>
  <c r="C39" i="26"/>
  <c r="E37" i="26"/>
  <c r="D37" i="26"/>
  <c r="C37" i="26"/>
  <c r="E36" i="26"/>
  <c r="D36" i="26"/>
  <c r="C36" i="26"/>
  <c r="E35" i="26"/>
  <c r="D35" i="26"/>
  <c r="C35" i="26"/>
  <c r="E34" i="26"/>
  <c r="E32" i="26" s="1"/>
  <c r="D34" i="26"/>
  <c r="C34" i="26"/>
  <c r="E33" i="26"/>
  <c r="D33" i="26"/>
  <c r="C33" i="26"/>
  <c r="E25" i="26"/>
  <c r="D25" i="26"/>
  <c r="C25" i="26"/>
  <c r="E24" i="26"/>
  <c r="D24" i="26"/>
  <c r="C24" i="26"/>
  <c r="E23" i="26"/>
  <c r="D23" i="26"/>
  <c r="C23" i="26"/>
  <c r="E22" i="26"/>
  <c r="D22" i="26"/>
  <c r="C22" i="26"/>
  <c r="C21" i="26"/>
  <c r="C20" i="26"/>
  <c r="E97" i="25"/>
  <c r="D97" i="25"/>
  <c r="C97" i="25"/>
  <c r="E91" i="25"/>
  <c r="D91" i="25"/>
  <c r="C91" i="25"/>
  <c r="E85" i="25"/>
  <c r="D85" i="25"/>
  <c r="C85" i="25"/>
  <c r="E78" i="25"/>
  <c r="D78" i="25"/>
  <c r="D75" i="25" s="1"/>
  <c r="C78" i="25"/>
  <c r="C75" i="25" s="1"/>
  <c r="E75" i="25"/>
  <c r="E68" i="25"/>
  <c r="D68" i="25"/>
  <c r="C68" i="25"/>
  <c r="E62" i="25"/>
  <c r="D62" i="25"/>
  <c r="C62" i="25"/>
  <c r="E56" i="25"/>
  <c r="D56" i="25"/>
  <c r="C56" i="25"/>
  <c r="E50" i="25"/>
  <c r="E44" i="25" s="1"/>
  <c r="E26" i="25" s="1"/>
  <c r="E13" i="25" s="1"/>
  <c r="D50" i="25"/>
  <c r="C50" i="25"/>
  <c r="C44" i="25" s="1"/>
  <c r="E49" i="25"/>
  <c r="E31" i="25" s="1"/>
  <c r="E18" i="25" s="1"/>
  <c r="D49" i="25"/>
  <c r="D31" i="25" s="1"/>
  <c r="D18" i="25" s="1"/>
  <c r="C49" i="25"/>
  <c r="C31" i="25" s="1"/>
  <c r="C18" i="25" s="1"/>
  <c r="E48" i="25"/>
  <c r="D48" i="25"/>
  <c r="C48" i="25"/>
  <c r="C30" i="25" s="1"/>
  <c r="C17" i="25" s="1"/>
  <c r="E47" i="25"/>
  <c r="D47" i="25"/>
  <c r="C47" i="25"/>
  <c r="C29" i="25" s="1"/>
  <c r="C16" i="25" s="1"/>
  <c r="E46" i="25"/>
  <c r="E28" i="25" s="1"/>
  <c r="E15" i="25" s="1"/>
  <c r="D46" i="25"/>
  <c r="D28" i="25" s="1"/>
  <c r="D15" i="25" s="1"/>
  <c r="C46" i="25"/>
  <c r="E45" i="25"/>
  <c r="E27" i="25" s="1"/>
  <c r="E14" i="25" s="1"/>
  <c r="D45" i="25"/>
  <c r="D27" i="25" s="1"/>
  <c r="D14" i="25" s="1"/>
  <c r="C45" i="25"/>
  <c r="E38" i="25"/>
  <c r="D38" i="25"/>
  <c r="C38" i="25"/>
  <c r="E32" i="25"/>
  <c r="D32" i="25"/>
  <c r="C32" i="25"/>
  <c r="E30" i="25"/>
  <c r="D30" i="25"/>
  <c r="E29" i="25"/>
  <c r="E16" i="25" s="1"/>
  <c r="D29" i="25"/>
  <c r="C28" i="25"/>
  <c r="C27" i="25"/>
  <c r="C14" i="25" s="1"/>
  <c r="C26" i="25"/>
  <c r="E19" i="25"/>
  <c r="D19" i="25"/>
  <c r="C19" i="25"/>
  <c r="E17" i="25"/>
  <c r="D17" i="25"/>
  <c r="C15" i="25"/>
  <c r="E97" i="24"/>
  <c r="D97" i="24"/>
  <c r="C97" i="24"/>
  <c r="E91" i="24"/>
  <c r="D91" i="24"/>
  <c r="C91" i="24"/>
  <c r="E85" i="24"/>
  <c r="D85" i="24"/>
  <c r="C85" i="24"/>
  <c r="E78" i="24"/>
  <c r="E75" i="24" s="1"/>
  <c r="D78" i="24"/>
  <c r="D75" i="24" s="1"/>
  <c r="C78" i="24"/>
  <c r="C75" i="24"/>
  <c r="E68" i="24"/>
  <c r="D68" i="24"/>
  <c r="C68" i="24"/>
  <c r="E62" i="24"/>
  <c r="D62" i="24"/>
  <c r="C62" i="24"/>
  <c r="E56" i="24"/>
  <c r="D56" i="24"/>
  <c r="C56" i="24"/>
  <c r="E50" i="24"/>
  <c r="D50" i="24"/>
  <c r="D44" i="24"/>
  <c r="C50" i="24"/>
  <c r="C44" i="24" s="1"/>
  <c r="E49" i="24"/>
  <c r="E31" i="24" s="1"/>
  <c r="E18" i="24" s="1"/>
  <c r="D49" i="24"/>
  <c r="D31" i="24" s="1"/>
  <c r="D18" i="24" s="1"/>
  <c r="C49" i="24"/>
  <c r="C31" i="24" s="1"/>
  <c r="C18" i="24" s="1"/>
  <c r="E48" i="24"/>
  <c r="E30" i="24" s="1"/>
  <c r="E17" i="24" s="1"/>
  <c r="D48" i="24"/>
  <c r="D30" i="24" s="1"/>
  <c r="D17" i="24" s="1"/>
  <c r="C48" i="24"/>
  <c r="E47" i="24"/>
  <c r="E29" i="24" s="1"/>
  <c r="E16" i="24" s="1"/>
  <c r="D47" i="24"/>
  <c r="D29" i="24"/>
  <c r="D16" i="24" s="1"/>
  <c r="C47" i="24"/>
  <c r="E46" i="24"/>
  <c r="E28" i="24" s="1"/>
  <c r="E15" i="24" s="1"/>
  <c r="D46" i="24"/>
  <c r="D28" i="24" s="1"/>
  <c r="D15" i="24" s="1"/>
  <c r="C46" i="24"/>
  <c r="C28" i="24" s="1"/>
  <c r="C15" i="24" s="1"/>
  <c r="E45" i="24"/>
  <c r="E27" i="24" s="1"/>
  <c r="E14" i="24" s="1"/>
  <c r="D45" i="24"/>
  <c r="D27" i="24" s="1"/>
  <c r="C45" i="24"/>
  <c r="E44" i="24"/>
  <c r="E38" i="24"/>
  <c r="D38" i="24"/>
  <c r="C38" i="24"/>
  <c r="E32" i="24"/>
  <c r="E26" i="24" s="1"/>
  <c r="D32" i="24"/>
  <c r="C32" i="24"/>
  <c r="C30" i="24"/>
  <c r="C29" i="24"/>
  <c r="C16" i="24" s="1"/>
  <c r="C27" i="24"/>
  <c r="C14" i="24" s="1"/>
  <c r="E19" i="24"/>
  <c r="D19" i="24"/>
  <c r="C19" i="24"/>
  <c r="C17" i="24"/>
  <c r="D14" i="24"/>
  <c r="E23" i="23"/>
  <c r="BV55" i="2" s="1"/>
  <c r="D23" i="23"/>
  <c r="E20" i="23"/>
  <c r="D20" i="23"/>
  <c r="E17" i="23"/>
  <c r="D17" i="23"/>
  <c r="E14" i="23"/>
  <c r="BV21" i="2" s="1"/>
  <c r="D14" i="23"/>
  <c r="E11" i="23"/>
  <c r="D11" i="23"/>
  <c r="D27" i="23" s="1"/>
  <c r="N20" i="21"/>
  <c r="M20" i="21"/>
  <c r="L20" i="21"/>
  <c r="K20" i="21"/>
  <c r="J20" i="21"/>
  <c r="I20" i="21"/>
  <c r="H20" i="21"/>
  <c r="G20" i="21"/>
  <c r="F20" i="21"/>
  <c r="E20" i="21"/>
  <c r="D20" i="21"/>
  <c r="N9" i="21"/>
  <c r="M9" i="21"/>
  <c r="L9" i="21"/>
  <c r="K9" i="21"/>
  <c r="J9" i="21"/>
  <c r="I9" i="21"/>
  <c r="H9" i="21"/>
  <c r="G9" i="21"/>
  <c r="F9" i="21"/>
  <c r="E9" i="21"/>
  <c r="B75" i="2" s="1"/>
  <c r="D9" i="21"/>
  <c r="F39" i="19"/>
  <c r="E39" i="19" s="1"/>
  <c r="F38" i="19"/>
  <c r="F37" i="19"/>
  <c r="E37" i="19" s="1"/>
  <c r="F36" i="19"/>
  <c r="E36" i="19" s="1"/>
  <c r="F33" i="19"/>
  <c r="E33" i="19" s="1"/>
  <c r="F32" i="19"/>
  <c r="E32" i="19" s="1"/>
  <c r="F31" i="19"/>
  <c r="E31" i="19" s="1"/>
  <c r="F30" i="19"/>
  <c r="E30" i="19" s="1"/>
  <c r="F29" i="19"/>
  <c r="E29" i="19" s="1"/>
  <c r="F28" i="19"/>
  <c r="E28" i="19" s="1"/>
  <c r="F27" i="19"/>
  <c r="E27" i="19" s="1"/>
  <c r="F26" i="19"/>
  <c r="E26" i="19"/>
  <c r="F25" i="19"/>
  <c r="F24" i="19"/>
  <c r="E24" i="19" s="1"/>
  <c r="F23" i="19"/>
  <c r="F22" i="19"/>
  <c r="E22" i="19" s="1"/>
  <c r="F21" i="19"/>
  <c r="F20" i="19"/>
  <c r="E20" i="19" s="1"/>
  <c r="F19" i="19"/>
  <c r="E19" i="19"/>
  <c r="F18" i="19"/>
  <c r="E18" i="19"/>
  <c r="F17" i="19"/>
  <c r="E17" i="19"/>
  <c r="F16" i="19"/>
  <c r="E16" i="19"/>
  <c r="F15" i="19"/>
  <c r="E15" i="19"/>
  <c r="F14" i="19"/>
  <c r="E14" i="19"/>
  <c r="F13" i="19"/>
  <c r="F12" i="19"/>
  <c r="E12" i="19" s="1"/>
  <c r="F11" i="19"/>
  <c r="F10" i="19"/>
  <c r="F43" i="18"/>
  <c r="F42" i="18"/>
  <c r="F41" i="18"/>
  <c r="F39" i="18"/>
  <c r="F36" i="18"/>
  <c r="F35" i="18"/>
  <c r="F34" i="18"/>
  <c r="F32" i="18"/>
  <c r="F31" i="18" s="1"/>
  <c r="F30" i="18" s="1"/>
  <c r="E31" i="18"/>
  <c r="E30" i="18" s="1"/>
  <c r="E13" i="18" s="1"/>
  <c r="E44" i="18" s="1"/>
  <c r="D31" i="18"/>
  <c r="D30" i="18" s="1"/>
  <c r="D13" i="18" s="1"/>
  <c r="D44" i="18" s="1"/>
  <c r="C13" i="18"/>
  <c r="C44" i="18" s="1"/>
  <c r="F29" i="18"/>
  <c r="F27" i="18"/>
  <c r="F26" i="18"/>
  <c r="F25" i="18"/>
  <c r="F24" i="18"/>
  <c r="F23" i="18"/>
  <c r="F22" i="18"/>
  <c r="F21" i="18"/>
  <c r="F20" i="18"/>
  <c r="F19" i="18"/>
  <c r="F18" i="18"/>
  <c r="F17" i="18"/>
  <c r="F16" i="18"/>
  <c r="F15" i="18"/>
  <c r="F14" i="18"/>
  <c r="J31" i="12"/>
  <c r="J30" i="12" s="1"/>
  <c r="I31" i="12"/>
  <c r="H31" i="12"/>
  <c r="H30" i="12" s="1"/>
  <c r="G31" i="12"/>
  <c r="F31" i="12"/>
  <c r="K31" i="12" s="1"/>
  <c r="E31" i="12"/>
  <c r="D31" i="12"/>
  <c r="D30" i="12" s="1"/>
  <c r="I30" i="12"/>
  <c r="G30" i="12"/>
  <c r="F30" i="12" s="1"/>
  <c r="K30" i="12" s="1"/>
  <c r="E30" i="12"/>
  <c r="F29" i="12"/>
  <c r="K29" i="12" s="1"/>
  <c r="J28" i="12"/>
  <c r="I28" i="12"/>
  <c r="I27" i="12" s="1"/>
  <c r="H28" i="12"/>
  <c r="G28" i="12"/>
  <c r="E28" i="12"/>
  <c r="E27" i="12" s="1"/>
  <c r="D28" i="12"/>
  <c r="D27" i="12" s="1"/>
  <c r="J27" i="12"/>
  <c r="H27" i="12"/>
  <c r="G27" i="12"/>
  <c r="F26" i="12"/>
  <c r="K26" i="12" s="1"/>
  <c r="J25" i="12"/>
  <c r="I25" i="12"/>
  <c r="H25" i="12"/>
  <c r="G25" i="12"/>
  <c r="E25" i="12"/>
  <c r="D25" i="12"/>
  <c r="J24" i="12"/>
  <c r="I24" i="12"/>
  <c r="H24" i="12"/>
  <c r="G24" i="12"/>
  <c r="E24" i="12"/>
  <c r="D24" i="12"/>
  <c r="F23" i="12"/>
  <c r="K23" i="12" s="1"/>
  <c r="J22" i="12"/>
  <c r="J21" i="12" s="1"/>
  <c r="I22" i="12"/>
  <c r="I21" i="12" s="1"/>
  <c r="H22" i="12"/>
  <c r="G22" i="12"/>
  <c r="F22" i="12" s="1"/>
  <c r="K22" i="12" s="1"/>
  <c r="E22" i="12"/>
  <c r="E21" i="12" s="1"/>
  <c r="D22" i="12"/>
  <c r="D21" i="12" s="1"/>
  <c r="F19" i="12"/>
  <c r="K19" i="12" s="1"/>
  <c r="F18" i="12"/>
  <c r="K18" i="12" s="1"/>
  <c r="J17" i="12"/>
  <c r="I17" i="12"/>
  <c r="H17" i="12"/>
  <c r="G17" i="12"/>
  <c r="E17" i="12"/>
  <c r="D17" i="12"/>
  <c r="F16" i="12"/>
  <c r="K16" i="12" s="1"/>
  <c r="F15" i="12"/>
  <c r="K15" i="12" s="1"/>
  <c r="J14" i="12"/>
  <c r="I14" i="12"/>
  <c r="H14" i="12"/>
  <c r="G14" i="12"/>
  <c r="E14" i="12"/>
  <c r="D14" i="12"/>
  <c r="F13" i="12"/>
  <c r="K13" i="12" s="1"/>
  <c r="F12" i="12"/>
  <c r="K12" i="12" s="1"/>
  <c r="F32" i="11"/>
  <c r="K32" i="11" s="1"/>
  <c r="J31" i="11"/>
  <c r="I31" i="11"/>
  <c r="H31" i="11"/>
  <c r="G31" i="11"/>
  <c r="E31" i="11"/>
  <c r="D31" i="11"/>
  <c r="J30" i="11"/>
  <c r="I30" i="11"/>
  <c r="H30" i="11"/>
  <c r="G30" i="11"/>
  <c r="E30" i="11"/>
  <c r="D30" i="11"/>
  <c r="F29" i="11"/>
  <c r="K29" i="11" s="1"/>
  <c r="J28" i="11"/>
  <c r="J27" i="11" s="1"/>
  <c r="I28" i="11"/>
  <c r="I27" i="11"/>
  <c r="H28" i="11"/>
  <c r="G28" i="11"/>
  <c r="G27" i="11" s="1"/>
  <c r="F27" i="11" s="1"/>
  <c r="K27" i="11" s="1"/>
  <c r="E28" i="11"/>
  <c r="D28" i="11"/>
  <c r="D27" i="11" s="1"/>
  <c r="E27" i="11"/>
  <c r="F26" i="11"/>
  <c r="K26" i="11" s="1"/>
  <c r="J25" i="11"/>
  <c r="I25" i="11"/>
  <c r="H25" i="11"/>
  <c r="G25" i="11"/>
  <c r="E25" i="11"/>
  <c r="D25" i="11"/>
  <c r="J24" i="11"/>
  <c r="I24" i="11"/>
  <c r="H24" i="11"/>
  <c r="F24" i="11" s="1"/>
  <c r="K24" i="11" s="1"/>
  <c r="G24" i="11"/>
  <c r="E24" i="11"/>
  <c r="D24" i="11"/>
  <c r="F23" i="11"/>
  <c r="K23" i="11" s="1"/>
  <c r="J22" i="11"/>
  <c r="J21" i="11" s="1"/>
  <c r="I22" i="11"/>
  <c r="I21" i="11" s="1"/>
  <c r="H22" i="11"/>
  <c r="F22" i="11" s="1"/>
  <c r="K22" i="11" s="1"/>
  <c r="G22" i="11"/>
  <c r="G21" i="11" s="1"/>
  <c r="E22" i="11"/>
  <c r="E21" i="11" s="1"/>
  <c r="E20" i="11" s="1"/>
  <c r="D22" i="11"/>
  <c r="D21" i="11"/>
  <c r="D20" i="11" s="1"/>
  <c r="F18" i="11"/>
  <c r="K18" i="11"/>
  <c r="J17" i="11"/>
  <c r="I17" i="11"/>
  <c r="H17" i="11"/>
  <c r="G17" i="11"/>
  <c r="F17" i="11" s="1"/>
  <c r="K17" i="11" s="1"/>
  <c r="E17" i="11"/>
  <c r="D17" i="11"/>
  <c r="K15" i="11"/>
  <c r="J14" i="11"/>
  <c r="I14" i="11"/>
  <c r="H14" i="11"/>
  <c r="G14" i="11"/>
  <c r="E14" i="11"/>
  <c r="E11" i="11" s="1"/>
  <c r="D14" i="11"/>
  <c r="E27" i="10"/>
  <c r="E26" i="10"/>
  <c r="C26" i="10" s="1"/>
  <c r="E25" i="10"/>
  <c r="C25" i="10" s="1"/>
  <c r="E26" i="9" s="1"/>
  <c r="K23" i="10"/>
  <c r="J23" i="10"/>
  <c r="I23" i="10"/>
  <c r="H23" i="10"/>
  <c r="G23" i="10"/>
  <c r="F23" i="10"/>
  <c r="E23" i="10" s="1"/>
  <c r="D23" i="10"/>
  <c r="E22" i="10"/>
  <c r="C22" i="10" s="1"/>
  <c r="E21" i="10"/>
  <c r="E22" i="9"/>
  <c r="C22" i="9" s="1"/>
  <c r="C21" i="10"/>
  <c r="E20" i="10"/>
  <c r="K19" i="10"/>
  <c r="J19" i="10"/>
  <c r="I19" i="10"/>
  <c r="H19" i="10"/>
  <c r="G19" i="10"/>
  <c r="F19" i="10"/>
  <c r="D19" i="10"/>
  <c r="E18" i="10"/>
  <c r="C18" i="10" s="1"/>
  <c r="E17" i="10"/>
  <c r="C17" i="10" s="1"/>
  <c r="E16" i="10"/>
  <c r="K15" i="10"/>
  <c r="K24" i="10"/>
  <c r="K28" i="10" s="1"/>
  <c r="J15" i="10"/>
  <c r="I15" i="10"/>
  <c r="I24" i="10" s="1"/>
  <c r="I28" i="10" s="1"/>
  <c r="H15" i="10"/>
  <c r="H24" i="10" s="1"/>
  <c r="G15" i="10"/>
  <c r="G24" i="10" s="1"/>
  <c r="D15" i="10"/>
  <c r="D24" i="10" s="1"/>
  <c r="D28" i="10" s="1"/>
  <c r="Y37" i="2" s="1"/>
  <c r="E14" i="10"/>
  <c r="C14" i="10" s="1"/>
  <c r="E13" i="10"/>
  <c r="C13" i="10" s="1"/>
  <c r="D28" i="9"/>
  <c r="E27" i="9"/>
  <c r="D27" i="9"/>
  <c r="D26" i="9"/>
  <c r="D23" i="9"/>
  <c r="D22" i="9"/>
  <c r="D24" i="9" s="1"/>
  <c r="D19" i="9"/>
  <c r="E18" i="9"/>
  <c r="D18" i="9"/>
  <c r="D15" i="9"/>
  <c r="D14" i="9"/>
  <c r="Q29" i="8"/>
  <c r="C29" i="8" s="1"/>
  <c r="C24" i="7" s="1"/>
  <c r="Q28" i="8"/>
  <c r="C28" i="8" s="1"/>
  <c r="C23" i="7" s="1"/>
  <c r="Q27" i="8"/>
  <c r="C27" i="8" s="1"/>
  <c r="C22" i="7" s="1"/>
  <c r="AA25" i="8"/>
  <c r="Z25" i="8"/>
  <c r="Y25" i="8"/>
  <c r="X25" i="8"/>
  <c r="W25" i="8"/>
  <c r="V25" i="8"/>
  <c r="U25" i="8"/>
  <c r="T25" i="8"/>
  <c r="S25" i="8"/>
  <c r="R25" i="8"/>
  <c r="P25" i="8"/>
  <c r="O25" i="8"/>
  <c r="N25" i="8"/>
  <c r="M25" i="8"/>
  <c r="L25" i="8"/>
  <c r="K25" i="8"/>
  <c r="J25" i="8"/>
  <c r="I25" i="8"/>
  <c r="H25" i="8"/>
  <c r="G25" i="8"/>
  <c r="F25" i="8"/>
  <c r="E25" i="8"/>
  <c r="D25" i="8"/>
  <c r="Q24" i="8"/>
  <c r="Q23" i="8"/>
  <c r="C23" i="8" s="1"/>
  <c r="C18" i="7" s="1"/>
  <c r="AA21" i="8"/>
  <c r="Z21" i="8"/>
  <c r="Y21" i="8"/>
  <c r="X21" i="8"/>
  <c r="W21" i="8"/>
  <c r="V21" i="8"/>
  <c r="U21" i="8"/>
  <c r="T21" i="8"/>
  <c r="S21" i="8"/>
  <c r="R21" i="8"/>
  <c r="P21" i="8"/>
  <c r="O21" i="8"/>
  <c r="N21" i="8"/>
  <c r="M21" i="8"/>
  <c r="L21" i="8"/>
  <c r="K21" i="8"/>
  <c r="J21" i="8"/>
  <c r="I21" i="8"/>
  <c r="H21" i="8"/>
  <c r="G21" i="8"/>
  <c r="F21" i="8"/>
  <c r="E21" i="8"/>
  <c r="D21" i="8"/>
  <c r="C21" i="8" s="1"/>
  <c r="C16" i="7" s="1"/>
  <c r="Q20" i="8"/>
  <c r="Q19" i="8"/>
  <c r="C19" i="8" s="1"/>
  <c r="C14" i="7" s="1"/>
  <c r="AA17" i="8"/>
  <c r="Z17" i="8"/>
  <c r="Z12" i="7" s="1"/>
  <c r="Y17" i="8"/>
  <c r="X17" i="8"/>
  <c r="W17" i="8"/>
  <c r="V17" i="8"/>
  <c r="U17" i="8"/>
  <c r="T17" i="8"/>
  <c r="T12" i="7" s="1"/>
  <c r="S17" i="8"/>
  <c r="S12" i="7" s="1"/>
  <c r="R17" i="8"/>
  <c r="R12" i="7" s="1"/>
  <c r="P17" i="8"/>
  <c r="P12" i="7" s="1"/>
  <c r="O17" i="8"/>
  <c r="O26" i="8" s="1"/>
  <c r="O31" i="8" s="1"/>
  <c r="N17" i="8"/>
  <c r="N26" i="8" s="1"/>
  <c r="N31" i="8" s="1"/>
  <c r="M17" i="8"/>
  <c r="M12" i="7" s="1"/>
  <c r="L17" i="8"/>
  <c r="L26" i="8" s="1"/>
  <c r="L31" i="8" s="1"/>
  <c r="K17" i="8"/>
  <c r="J17" i="8"/>
  <c r="J26" i="8" s="1"/>
  <c r="J31" i="8" s="1"/>
  <c r="I17" i="8"/>
  <c r="I12" i="7" s="1"/>
  <c r="H17" i="8"/>
  <c r="G17" i="8"/>
  <c r="F17" i="8"/>
  <c r="F12" i="7" s="1"/>
  <c r="D17" i="8"/>
  <c r="D26" i="8" s="1"/>
  <c r="D31" i="8" s="1"/>
  <c r="Q16" i="8"/>
  <c r="C16" i="8" s="1"/>
  <c r="C11" i="7" s="1"/>
  <c r="Q15" i="8"/>
  <c r="C15" i="8" s="1"/>
  <c r="C10" i="7" s="1"/>
  <c r="P25" i="7"/>
  <c r="O25" i="7"/>
  <c r="P22" i="7"/>
  <c r="O22" i="7"/>
  <c r="N22" i="7"/>
  <c r="M22" i="7"/>
  <c r="L22" i="7"/>
  <c r="K22" i="7"/>
  <c r="J22" i="7"/>
  <c r="I22" i="7"/>
  <c r="H22" i="7"/>
  <c r="G22" i="7"/>
  <c r="F22" i="7"/>
  <c r="D22" i="7"/>
  <c r="P19" i="7"/>
  <c r="O19" i="7"/>
  <c r="N19" i="7"/>
  <c r="M19" i="7"/>
  <c r="L19" i="7"/>
  <c r="K19" i="7"/>
  <c r="J19" i="7"/>
  <c r="I19" i="7"/>
  <c r="H19" i="7"/>
  <c r="G19" i="7"/>
  <c r="F19" i="7"/>
  <c r="E19" i="7"/>
  <c r="D19" i="7"/>
  <c r="P18" i="7"/>
  <c r="P20" i="7" s="1"/>
  <c r="O18" i="7"/>
  <c r="N18" i="7"/>
  <c r="N20" i="7" s="1"/>
  <c r="M18" i="7"/>
  <c r="M20" i="7" s="1"/>
  <c r="L18" i="7"/>
  <c r="L20" i="7" s="1"/>
  <c r="K18" i="7"/>
  <c r="J18" i="7"/>
  <c r="I18" i="7"/>
  <c r="H18" i="7"/>
  <c r="G18" i="7"/>
  <c r="F18" i="7"/>
  <c r="E18" i="7"/>
  <c r="D18" i="7"/>
  <c r="P15" i="7"/>
  <c r="O15" i="7"/>
  <c r="N15" i="7"/>
  <c r="M15" i="7"/>
  <c r="L15" i="7"/>
  <c r="K15" i="7"/>
  <c r="J15" i="7"/>
  <c r="I15" i="7"/>
  <c r="H15" i="7"/>
  <c r="G15" i="7"/>
  <c r="F15" i="7"/>
  <c r="E15" i="7"/>
  <c r="D15" i="7"/>
  <c r="P14" i="7"/>
  <c r="O14" i="7"/>
  <c r="N14" i="7"/>
  <c r="M14" i="7"/>
  <c r="L14" i="7"/>
  <c r="K14" i="7"/>
  <c r="J14" i="7"/>
  <c r="I14" i="7"/>
  <c r="H14" i="7"/>
  <c r="G14" i="7"/>
  <c r="F14" i="7"/>
  <c r="F16" i="7" s="1"/>
  <c r="E14" i="7"/>
  <c r="D14" i="7"/>
  <c r="IV13" i="7"/>
  <c r="IU13" i="7"/>
  <c r="IT13" i="7"/>
  <c r="IS13" i="7"/>
  <c r="IR13" i="7"/>
  <c r="IQ13" i="7"/>
  <c r="IP13" i="7"/>
  <c r="IO13" i="7"/>
  <c r="IN13" i="7"/>
  <c r="IM13" i="7"/>
  <c r="IL13" i="7"/>
  <c r="IK13" i="7"/>
  <c r="IJ13" i="7"/>
  <c r="II13" i="7"/>
  <c r="IH13" i="7"/>
  <c r="IG13" i="7"/>
  <c r="IF13" i="7"/>
  <c r="IE13" i="7"/>
  <c r="ID13" i="7"/>
  <c r="IC13" i="7"/>
  <c r="IB13" i="7"/>
  <c r="IA13" i="7"/>
  <c r="HZ13" i="7"/>
  <c r="HY13" i="7"/>
  <c r="HX13" i="7"/>
  <c r="HW13" i="7"/>
  <c r="HV13" i="7"/>
  <c r="HU13" i="7"/>
  <c r="HT13" i="7"/>
  <c r="HS13" i="7"/>
  <c r="HR13" i="7"/>
  <c r="HQ13" i="7"/>
  <c r="HP13" i="7"/>
  <c r="HO13" i="7"/>
  <c r="HN13" i="7"/>
  <c r="HM13" i="7"/>
  <c r="HL13" i="7"/>
  <c r="HK13" i="7"/>
  <c r="HJ13" i="7"/>
  <c r="HI13" i="7"/>
  <c r="HH13" i="7"/>
  <c r="HG13" i="7"/>
  <c r="HF13" i="7"/>
  <c r="HE13" i="7"/>
  <c r="HD13" i="7"/>
  <c r="HC13" i="7"/>
  <c r="HB13" i="7"/>
  <c r="HA13" i="7"/>
  <c r="GZ13" i="7"/>
  <c r="GY13" i="7"/>
  <c r="GX13" i="7"/>
  <c r="GW13" i="7"/>
  <c r="GV13" i="7"/>
  <c r="GU13" i="7"/>
  <c r="GT13" i="7"/>
  <c r="GS13" i="7"/>
  <c r="GR13" i="7"/>
  <c r="GQ13" i="7"/>
  <c r="GP13" i="7"/>
  <c r="GO13" i="7"/>
  <c r="GN13" i="7"/>
  <c r="GM13" i="7"/>
  <c r="GL13" i="7"/>
  <c r="GK13" i="7"/>
  <c r="GJ13" i="7"/>
  <c r="GI13" i="7"/>
  <c r="GH13" i="7"/>
  <c r="GG13" i="7"/>
  <c r="GF13" i="7"/>
  <c r="GE13" i="7"/>
  <c r="GD13" i="7"/>
  <c r="GC13" i="7"/>
  <c r="GB13" i="7"/>
  <c r="GA13" i="7"/>
  <c r="FZ13" i="7"/>
  <c r="FY13" i="7"/>
  <c r="FX13" i="7"/>
  <c r="FW13" i="7"/>
  <c r="FV13" i="7"/>
  <c r="FU13" i="7"/>
  <c r="FT13" i="7"/>
  <c r="FS13" i="7"/>
  <c r="FR13" i="7"/>
  <c r="FQ13" i="7"/>
  <c r="FP13" i="7"/>
  <c r="FO13" i="7"/>
  <c r="FN13" i="7"/>
  <c r="FM13" i="7"/>
  <c r="FL13" i="7"/>
  <c r="FK13" i="7"/>
  <c r="FJ13" i="7"/>
  <c r="FI13" i="7"/>
  <c r="FH13" i="7"/>
  <c r="FG13" i="7"/>
  <c r="FF13" i="7"/>
  <c r="FE13" i="7"/>
  <c r="FD13" i="7"/>
  <c r="FC13" i="7"/>
  <c r="FB13"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IV12" i="7"/>
  <c r="IU12" i="7"/>
  <c r="IT12" i="7"/>
  <c r="IS12" i="7"/>
  <c r="IR12" i="7"/>
  <c r="IQ12" i="7"/>
  <c r="IP12" i="7"/>
  <c r="IO12" i="7"/>
  <c r="IN12" i="7"/>
  <c r="IM12" i="7"/>
  <c r="IL12" i="7"/>
  <c r="IK12" i="7"/>
  <c r="IJ12" i="7"/>
  <c r="II12" i="7"/>
  <c r="IH12" i="7"/>
  <c r="IG12" i="7"/>
  <c r="IF12" i="7"/>
  <c r="IE12" i="7"/>
  <c r="ID12" i="7"/>
  <c r="IC12" i="7"/>
  <c r="IB12" i="7"/>
  <c r="IA12" i="7"/>
  <c r="HZ12" i="7"/>
  <c r="HY12" i="7"/>
  <c r="HX12" i="7"/>
  <c r="HW12" i="7"/>
  <c r="HV12" i="7"/>
  <c r="HU12" i="7"/>
  <c r="HT12" i="7"/>
  <c r="HS12" i="7"/>
  <c r="HR12" i="7"/>
  <c r="HQ12" i="7"/>
  <c r="HP12" i="7"/>
  <c r="HO12" i="7"/>
  <c r="HN12" i="7"/>
  <c r="HM12" i="7"/>
  <c r="HL12" i="7"/>
  <c r="HK12" i="7"/>
  <c r="HJ12" i="7"/>
  <c r="HI12" i="7"/>
  <c r="HH12" i="7"/>
  <c r="HG12" i="7"/>
  <c r="HF12" i="7"/>
  <c r="HE12" i="7"/>
  <c r="HD12" i="7"/>
  <c r="HC12" i="7"/>
  <c r="HB12" i="7"/>
  <c r="HA12" i="7"/>
  <c r="GZ12" i="7"/>
  <c r="GY12" i="7"/>
  <c r="GX12" i="7"/>
  <c r="GW12" i="7"/>
  <c r="GV12" i="7"/>
  <c r="GU12" i="7"/>
  <c r="GT12" i="7"/>
  <c r="GS12" i="7"/>
  <c r="GR12" i="7"/>
  <c r="GQ12" i="7"/>
  <c r="GP12" i="7"/>
  <c r="GO12" i="7"/>
  <c r="GN12" i="7"/>
  <c r="GM12" i="7"/>
  <c r="GL12" i="7"/>
  <c r="GK12" i="7"/>
  <c r="GJ12" i="7"/>
  <c r="GI12" i="7"/>
  <c r="GH12" i="7"/>
  <c r="GG12" i="7"/>
  <c r="GF12" i="7"/>
  <c r="GE12" i="7"/>
  <c r="GD12" i="7"/>
  <c r="GC12" i="7"/>
  <c r="GB12" i="7"/>
  <c r="GA12" i="7"/>
  <c r="FZ12" i="7"/>
  <c r="FY12" i="7"/>
  <c r="FX12" i="7"/>
  <c r="FW12" i="7"/>
  <c r="FV12" i="7"/>
  <c r="FU12" i="7"/>
  <c r="FT12" i="7"/>
  <c r="FS12" i="7"/>
  <c r="FR12" i="7"/>
  <c r="FQ12" i="7"/>
  <c r="FP12" i="7"/>
  <c r="FO12" i="7"/>
  <c r="FN12" i="7"/>
  <c r="FM12" i="7"/>
  <c r="FL12" i="7"/>
  <c r="FK12" i="7"/>
  <c r="FJ12" i="7"/>
  <c r="FI12" i="7"/>
  <c r="FH12" i="7"/>
  <c r="FG12" i="7"/>
  <c r="FF12" i="7"/>
  <c r="FE12" i="7"/>
  <c r="FD12" i="7"/>
  <c r="FC12" i="7"/>
  <c r="FB12" i="7"/>
  <c r="FA12" i="7"/>
  <c r="EZ12" i="7"/>
  <c r="EY12" i="7"/>
  <c r="EX12" i="7"/>
  <c r="EW12" i="7"/>
  <c r="EV12" i="7"/>
  <c r="EU12" i="7"/>
  <c r="ET12" i="7"/>
  <c r="ES12" i="7"/>
  <c r="ER12" i="7"/>
  <c r="EQ12" i="7"/>
  <c r="EP12" i="7"/>
  <c r="EO12" i="7"/>
  <c r="EN12" i="7"/>
  <c r="EM12" i="7"/>
  <c r="EL12" i="7"/>
  <c r="EK12" i="7"/>
  <c r="EJ12" i="7"/>
  <c r="EI12" i="7"/>
  <c r="EH12" i="7"/>
  <c r="EG12" i="7"/>
  <c r="EF12" i="7"/>
  <c r="EE12" i="7"/>
  <c r="ED12" i="7"/>
  <c r="EC12" i="7"/>
  <c r="EB12" i="7"/>
  <c r="EA12" i="7"/>
  <c r="DZ12" i="7"/>
  <c r="DY12" i="7"/>
  <c r="DX12" i="7"/>
  <c r="DW12" i="7"/>
  <c r="DV12" i="7"/>
  <c r="DU12" i="7"/>
  <c r="DT12" i="7"/>
  <c r="DS12" i="7"/>
  <c r="DR12" i="7"/>
  <c r="DQ12" i="7"/>
  <c r="DP12" i="7"/>
  <c r="DO12" i="7"/>
  <c r="DN12" i="7"/>
  <c r="DM12" i="7"/>
  <c r="DL12" i="7"/>
  <c r="DK12" i="7"/>
  <c r="DJ12" i="7"/>
  <c r="DI12" i="7"/>
  <c r="DH12" i="7"/>
  <c r="DG12" i="7"/>
  <c r="DF12" i="7"/>
  <c r="DE12" i="7"/>
  <c r="DD12" i="7"/>
  <c r="DC12" i="7"/>
  <c r="DB12" i="7"/>
  <c r="DA12" i="7"/>
  <c r="CZ12" i="7"/>
  <c r="CY12" i="7"/>
  <c r="CX12" i="7"/>
  <c r="CW12" i="7"/>
  <c r="CV12" i="7"/>
  <c r="CU12" i="7"/>
  <c r="CT12" i="7"/>
  <c r="CS12" i="7"/>
  <c r="CR12" i="7"/>
  <c r="CQ12" i="7"/>
  <c r="CP12" i="7"/>
  <c r="CO12" i="7"/>
  <c r="CN12" i="7"/>
  <c r="CM12" i="7"/>
  <c r="CL12" i="7"/>
  <c r="CK12" i="7"/>
  <c r="CJ12" i="7"/>
  <c r="CI12" i="7"/>
  <c r="CH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X12" i="7"/>
  <c r="O12" i="7"/>
  <c r="K12" i="7"/>
  <c r="G12" i="7"/>
  <c r="P11" i="7"/>
  <c r="O11" i="7"/>
  <c r="N11" i="7"/>
  <c r="M11" i="7"/>
  <c r="L11" i="7"/>
  <c r="K11" i="7"/>
  <c r="J11" i="7"/>
  <c r="I11" i="7"/>
  <c r="H11" i="7"/>
  <c r="G11" i="7"/>
  <c r="F11" i="7"/>
  <c r="E11" i="7"/>
  <c r="P10" i="7"/>
  <c r="O10" i="7"/>
  <c r="N10" i="7"/>
  <c r="M10" i="7"/>
  <c r="L10" i="7"/>
  <c r="K10" i="7"/>
  <c r="J10" i="7"/>
  <c r="I10" i="7"/>
  <c r="H10" i="7"/>
  <c r="G10" i="7"/>
  <c r="F10" i="7"/>
  <c r="E10" i="7"/>
  <c r="IV36" i="6"/>
  <c r="IU36" i="6"/>
  <c r="IT36" i="6"/>
  <c r="IS36" i="6"/>
  <c r="IR36" i="6"/>
  <c r="IQ36" i="6"/>
  <c r="IP36" i="6"/>
  <c r="IO36" i="6"/>
  <c r="IN36" i="6"/>
  <c r="IM36" i="6"/>
  <c r="IL36" i="6"/>
  <c r="IK36" i="6"/>
  <c r="IJ36" i="6"/>
  <c r="II36" i="6"/>
  <c r="IH36" i="6"/>
  <c r="IG36" i="6"/>
  <c r="IF36" i="6"/>
  <c r="IE36" i="6"/>
  <c r="ID36" i="6"/>
  <c r="IC36" i="6"/>
  <c r="IB36" i="6"/>
  <c r="IA36" i="6"/>
  <c r="HZ36" i="6"/>
  <c r="HY36" i="6"/>
  <c r="HX36" i="6"/>
  <c r="HW36" i="6"/>
  <c r="HV36" i="6"/>
  <c r="HU36" i="6"/>
  <c r="HT36" i="6"/>
  <c r="HS36" i="6"/>
  <c r="HR36" i="6"/>
  <c r="HQ36" i="6"/>
  <c r="HP36" i="6"/>
  <c r="HO36" i="6"/>
  <c r="HN36" i="6"/>
  <c r="HM36" i="6"/>
  <c r="HL36" i="6"/>
  <c r="HK36" i="6"/>
  <c r="HJ36" i="6"/>
  <c r="HI36" i="6"/>
  <c r="HH36" i="6"/>
  <c r="HG36" i="6"/>
  <c r="HF36" i="6"/>
  <c r="HE36" i="6"/>
  <c r="HD36" i="6"/>
  <c r="HC36" i="6"/>
  <c r="HB36" i="6"/>
  <c r="HA36" i="6"/>
  <c r="GZ36" i="6"/>
  <c r="GY36" i="6"/>
  <c r="GX36" i="6"/>
  <c r="GW36" i="6"/>
  <c r="GV36" i="6"/>
  <c r="GU36" i="6"/>
  <c r="GT36" i="6"/>
  <c r="GS36" i="6"/>
  <c r="GR36" i="6"/>
  <c r="GQ36" i="6"/>
  <c r="GP36" i="6"/>
  <c r="GO36" i="6"/>
  <c r="GN36" i="6"/>
  <c r="GM36" i="6"/>
  <c r="GL36" i="6"/>
  <c r="GK36" i="6"/>
  <c r="GJ36" i="6"/>
  <c r="GI36" i="6"/>
  <c r="GH36" i="6"/>
  <c r="GG36" i="6"/>
  <c r="GF36" i="6"/>
  <c r="GE36" i="6"/>
  <c r="GD36" i="6"/>
  <c r="GC36" i="6"/>
  <c r="GB36" i="6"/>
  <c r="GA36" i="6"/>
  <c r="FZ36" i="6"/>
  <c r="FY36" i="6"/>
  <c r="FX36" i="6"/>
  <c r="FW36" i="6"/>
  <c r="FV36" i="6"/>
  <c r="FU36" i="6"/>
  <c r="FT36" i="6"/>
  <c r="FS36" i="6"/>
  <c r="FR36" i="6"/>
  <c r="FQ36" i="6"/>
  <c r="FP36" i="6"/>
  <c r="FO36" i="6"/>
  <c r="FN36" i="6"/>
  <c r="FM36" i="6"/>
  <c r="FL36" i="6"/>
  <c r="FK36" i="6"/>
  <c r="FJ36" i="6"/>
  <c r="FI36" i="6"/>
  <c r="FH36" i="6"/>
  <c r="FG36" i="6"/>
  <c r="FF36" i="6"/>
  <c r="FE36" i="6"/>
  <c r="FD36" i="6"/>
  <c r="FC36" i="6"/>
  <c r="FB36" i="6"/>
  <c r="FA36" i="6"/>
  <c r="EZ36" i="6"/>
  <c r="EY36" i="6"/>
  <c r="EX36" i="6"/>
  <c r="EW36" i="6"/>
  <c r="EV36" i="6"/>
  <c r="EU36" i="6"/>
  <c r="ET36" i="6"/>
  <c r="ES36" i="6"/>
  <c r="ER36" i="6"/>
  <c r="EQ36" i="6"/>
  <c r="EP36" i="6"/>
  <c r="EO36" i="6"/>
  <c r="EN36" i="6"/>
  <c r="EM36" i="6"/>
  <c r="EL36" i="6"/>
  <c r="EK36" i="6"/>
  <c r="EJ36" i="6"/>
  <c r="EI36" i="6"/>
  <c r="EH36" i="6"/>
  <c r="EG36" i="6"/>
  <c r="EF36" i="6"/>
  <c r="EE36" i="6"/>
  <c r="ED36" i="6"/>
  <c r="EC36" i="6"/>
  <c r="EB36" i="6"/>
  <c r="EA36" i="6"/>
  <c r="DZ36" i="6"/>
  <c r="DY36" i="6"/>
  <c r="DX36" i="6"/>
  <c r="DW36" i="6"/>
  <c r="DV36" i="6"/>
  <c r="DU36" i="6"/>
  <c r="DT36" i="6"/>
  <c r="DS36" i="6"/>
  <c r="DR36" i="6"/>
  <c r="DQ36" i="6"/>
  <c r="DP36" i="6"/>
  <c r="DO36" i="6"/>
  <c r="DN36"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B53" i="2"/>
  <c r="J264" i="2"/>
  <c r="I264" i="2"/>
  <c r="J257" i="2"/>
  <c r="I257" i="2"/>
  <c r="J250" i="2"/>
  <c r="I250" i="2"/>
  <c r="J243" i="2"/>
  <c r="I243" i="2"/>
  <c r="J236" i="2"/>
  <c r="I236" i="2"/>
  <c r="J229" i="2"/>
  <c r="I229" i="2"/>
  <c r="J222" i="2"/>
  <c r="I222" i="2"/>
  <c r="J215" i="2"/>
  <c r="I215" i="2"/>
  <c r="I208" i="2"/>
  <c r="I201" i="2"/>
  <c r="J194" i="2"/>
  <c r="I194" i="2"/>
  <c r="J187" i="2"/>
  <c r="I187" i="2"/>
  <c r="J180" i="2"/>
  <c r="I180" i="2"/>
  <c r="J173" i="2"/>
  <c r="I173" i="2"/>
  <c r="I166" i="2"/>
  <c r="I159" i="2"/>
  <c r="I152" i="2"/>
  <c r="I145" i="2"/>
  <c r="I138" i="2"/>
  <c r="I131" i="2"/>
  <c r="I123" i="2"/>
  <c r="I115" i="2"/>
  <c r="J107" i="2"/>
  <c r="I107" i="2"/>
  <c r="J100" i="2"/>
  <c r="I100" i="2"/>
  <c r="I93" i="2"/>
  <c r="E92" i="2"/>
  <c r="A91" i="2"/>
  <c r="AH89" i="2"/>
  <c r="I86" i="2"/>
  <c r="J79" i="2"/>
  <c r="I79" i="2"/>
  <c r="AI75" i="2"/>
  <c r="AH75" i="2"/>
  <c r="Q75" i="2"/>
  <c r="I71" i="2"/>
  <c r="AI68" i="2"/>
  <c r="AH68" i="2"/>
  <c r="Q67" i="2"/>
  <c r="AP64" i="2"/>
  <c r="AH61" i="2"/>
  <c r="I61" i="2"/>
  <c r="Q59" i="2"/>
  <c r="AQ57" i="2"/>
  <c r="AP57" i="2"/>
  <c r="BW55" i="2"/>
  <c r="AI54" i="2"/>
  <c r="AH54" i="2"/>
  <c r="I54" i="2"/>
  <c r="Q51" i="2"/>
  <c r="AP50" i="2"/>
  <c r="AY49" i="2"/>
  <c r="AX49" i="2"/>
  <c r="BW47" i="2"/>
  <c r="BV47" i="2"/>
  <c r="AH47" i="2"/>
  <c r="I47" i="2"/>
  <c r="AY40" i="2"/>
  <c r="AI40" i="2"/>
  <c r="AH40" i="2"/>
  <c r="I40" i="2"/>
  <c r="BW39" i="2"/>
  <c r="BV39" i="2"/>
  <c r="BZ39" i="2" s="1"/>
  <c r="Z37" i="2"/>
  <c r="AP36" i="2"/>
  <c r="Q35" i="2"/>
  <c r="AI33" i="2"/>
  <c r="AH33" i="2"/>
  <c r="I33" i="2"/>
  <c r="M33" i="2" s="1"/>
  <c r="AY32" i="2"/>
  <c r="BW31" i="2"/>
  <c r="BZ31" i="2" s="1"/>
  <c r="BV31" i="2"/>
  <c r="Z29" i="2"/>
  <c r="Y29" i="2"/>
  <c r="AI26" i="2"/>
  <c r="AH26" i="2"/>
  <c r="I26" i="2"/>
  <c r="A25" i="2"/>
  <c r="AX23" i="2"/>
  <c r="BW21" i="2"/>
  <c r="BO21" i="2"/>
  <c r="AP21" i="2"/>
  <c r="A20" i="2"/>
  <c r="AH19" i="2"/>
  <c r="J19" i="2"/>
  <c r="I19" i="2"/>
  <c r="AY14" i="2"/>
  <c r="AX14" i="2"/>
  <c r="AQ14" i="2"/>
  <c r="AP14" i="2"/>
  <c r="A14" i="2"/>
  <c r="BW13" i="2"/>
  <c r="BV13" i="2"/>
  <c r="AH12" i="2"/>
  <c r="I12" i="2"/>
  <c r="A9" i="2"/>
  <c r="F26" i="8"/>
  <c r="F31" i="8" s="1"/>
  <c r="F14" i="11"/>
  <c r="K14" i="11" s="1"/>
  <c r="AX40" i="2"/>
  <c r="BB40" i="2" s="1"/>
  <c r="BN21" i="2"/>
  <c r="S26" i="8"/>
  <c r="S31" i="8" s="1"/>
  <c r="M26" i="8"/>
  <c r="M31" i="8" s="1"/>
  <c r="C18" i="9"/>
  <c r="H27" i="11"/>
  <c r="H21" i="12"/>
  <c r="E13" i="19"/>
  <c r="E21" i="19"/>
  <c r="E25" i="19"/>
  <c r="B91" i="2"/>
  <c r="E27" i="23"/>
  <c r="Q21" i="8"/>
  <c r="Q25" i="8"/>
  <c r="I26" i="8"/>
  <c r="I31" i="8" s="1"/>
  <c r="E11" i="19"/>
  <c r="AX32" i="2"/>
  <c r="AQ64" i="2"/>
  <c r="BG51" i="2"/>
  <c r="BB74" i="2"/>
  <c r="BG29" i="2"/>
  <c r="AH82" i="2"/>
  <c r="N12" i="7"/>
  <c r="BF44" i="2"/>
  <c r="BF29" i="2"/>
  <c r="BF51" i="2"/>
  <c r="Q11" i="7"/>
  <c r="D26" i="24"/>
  <c r="BN29" i="2"/>
  <c r="BO70" i="2"/>
  <c r="BG44" i="2"/>
  <c r="BG64" i="2"/>
  <c r="BF58" i="2"/>
  <c r="BF64" i="2"/>
  <c r="BO112" i="2"/>
  <c r="BO121" i="2"/>
  <c r="AI47" i="2"/>
  <c r="AI82" i="2"/>
  <c r="AI89" i="2"/>
  <c r="J71" i="2"/>
  <c r="J201" i="2"/>
  <c r="M201" i="2" s="1"/>
  <c r="E333" i="31"/>
  <c r="J54" i="2"/>
  <c r="E276" i="31"/>
  <c r="J61" i="2"/>
  <c r="M61" i="2" s="1"/>
  <c r="E149" i="31"/>
  <c r="BG58" i="2"/>
  <c r="AX57" i="2"/>
  <c r="F28" i="11"/>
  <c r="K28" i="11" s="1"/>
  <c r="BN51" i="2"/>
  <c r="BO103" i="2"/>
  <c r="BN103" i="2"/>
  <c r="D12" i="7" l="1"/>
  <c r="J12" i="7"/>
  <c r="Q14" i="7"/>
  <c r="Q16" i="7" s="1"/>
  <c r="L12" i="7"/>
  <c r="G16" i="7"/>
  <c r="I16" i="7"/>
  <c r="H16" i="7"/>
  <c r="J16" i="7"/>
  <c r="Q18" i="7"/>
  <c r="K20" i="7"/>
  <c r="H26" i="8"/>
  <c r="H31" i="8" s="1"/>
  <c r="H12" i="7"/>
  <c r="C27" i="10"/>
  <c r="E28" i="9"/>
  <c r="C28" i="9" s="1"/>
  <c r="J20" i="11"/>
  <c r="J11" i="11" s="1"/>
  <c r="D38" i="26"/>
  <c r="D29" i="26"/>
  <c r="H21" i="11"/>
  <c r="O20" i="7"/>
  <c r="U12" i="7"/>
  <c r="U26" i="8"/>
  <c r="U31" i="8" s="1"/>
  <c r="W12" i="7"/>
  <c r="W26" i="8"/>
  <c r="W31" i="8" s="1"/>
  <c r="Y12" i="7"/>
  <c r="Y26" i="8"/>
  <c r="Y31" i="8" s="1"/>
  <c r="AA26" i="8"/>
  <c r="AA31" i="8" s="1"/>
  <c r="AA12" i="7"/>
  <c r="C20" i="8"/>
  <c r="C15" i="7" s="1"/>
  <c r="Q15" i="7"/>
  <c r="C24" i="8"/>
  <c r="C19" i="7" s="1"/>
  <c r="Q19" i="7"/>
  <c r="Q20" i="7" s="1"/>
  <c r="C25" i="8"/>
  <c r="C20" i="7" s="1"/>
  <c r="E23" i="9"/>
  <c r="E24" i="9" s="1"/>
  <c r="G21" i="12"/>
  <c r="H20" i="12"/>
  <c r="BR21" i="2"/>
  <c r="AN12" i="2"/>
  <c r="AL47" i="2"/>
  <c r="AL61" i="2"/>
  <c r="M250" i="2"/>
  <c r="N16" i="7"/>
  <c r="N21" i="7" s="1"/>
  <c r="N26" i="7" s="1"/>
  <c r="E20" i="7"/>
  <c r="I20" i="7"/>
  <c r="G26" i="8"/>
  <c r="G31" i="8" s="1"/>
  <c r="T26" i="8"/>
  <c r="T31" i="8" s="1"/>
  <c r="V26" i="8"/>
  <c r="V31" i="8" s="1"/>
  <c r="X26" i="8"/>
  <c r="X31" i="8" s="1"/>
  <c r="I20" i="11"/>
  <c r="I11" i="11" s="1"/>
  <c r="F25" i="11"/>
  <c r="K25" i="11" s="1"/>
  <c r="F30" i="11"/>
  <c r="K30" i="11" s="1"/>
  <c r="F31" i="11"/>
  <c r="K31" i="11" s="1"/>
  <c r="F14" i="12"/>
  <c r="K14" i="12" s="1"/>
  <c r="F17" i="12"/>
  <c r="K17" i="12" s="1"/>
  <c r="F27" i="12"/>
  <c r="F28" i="12"/>
  <c r="K28" i="12" s="1"/>
  <c r="D44" i="25"/>
  <c r="D26" i="25" s="1"/>
  <c r="D13" i="25" s="1"/>
  <c r="C50" i="26"/>
  <c r="D46" i="26"/>
  <c r="C47" i="26"/>
  <c r="C29" i="26" s="1"/>
  <c r="C16" i="26" s="1"/>
  <c r="D48" i="26"/>
  <c r="E49" i="26"/>
  <c r="D56" i="26"/>
  <c r="C68" i="26"/>
  <c r="E75" i="26"/>
  <c r="D85" i="26"/>
  <c r="E85" i="26"/>
  <c r="E46" i="31"/>
  <c r="E48" i="31" s="1"/>
  <c r="E183" i="31"/>
  <c r="M131" i="2"/>
  <c r="BR51" i="2"/>
  <c r="I21" i="7"/>
  <c r="I26" i="7" s="1"/>
  <c r="AL54" i="2"/>
  <c r="AT57" i="2"/>
  <c r="D16" i="7"/>
  <c r="P16" i="7"/>
  <c r="C45" i="26"/>
  <c r="C27" i="26" s="1"/>
  <c r="C14" i="26" s="1"/>
  <c r="C56" i="26"/>
  <c r="C44" i="26" s="1"/>
  <c r="D62" i="26"/>
  <c r="C85" i="26"/>
  <c r="AT64" i="2"/>
  <c r="BD32" i="2"/>
  <c r="AT14" i="2"/>
  <c r="AC29" i="2"/>
  <c r="M152" i="2"/>
  <c r="M173" i="2"/>
  <c r="M187" i="2"/>
  <c r="M236" i="2"/>
  <c r="G20" i="7"/>
  <c r="D20" i="9"/>
  <c r="C27" i="9"/>
  <c r="C19" i="26"/>
  <c r="E38" i="26"/>
  <c r="D50" i="26"/>
  <c r="E46" i="26"/>
  <c r="E28" i="26" s="1"/>
  <c r="E15" i="26" s="1"/>
  <c r="C48" i="26"/>
  <c r="C30" i="26" s="1"/>
  <c r="C17" i="26" s="1"/>
  <c r="D49" i="26"/>
  <c r="D31" i="26" s="1"/>
  <c r="D18" i="26" s="1"/>
  <c r="E56" i="26"/>
  <c r="E91" i="26"/>
  <c r="C97" i="26"/>
  <c r="AL12" i="2"/>
  <c r="L16" i="7"/>
  <c r="L21" i="7" s="1"/>
  <c r="L26" i="7" s="1"/>
  <c r="J20" i="7"/>
  <c r="J21" i="7" s="1"/>
  <c r="J26" i="7" s="1"/>
  <c r="E62" i="26"/>
  <c r="D45" i="26"/>
  <c r="D27" i="26" s="1"/>
  <c r="D14" i="26" s="1"/>
  <c r="M47" i="2"/>
  <c r="E19" i="26"/>
  <c r="C28" i="26"/>
  <c r="C15" i="26" s="1"/>
  <c r="E30" i="26"/>
  <c r="E17" i="26" s="1"/>
  <c r="C38" i="26"/>
  <c r="E31" i="26"/>
  <c r="E18" i="26" s="1"/>
  <c r="D78" i="26"/>
  <c r="D75" i="26" s="1"/>
  <c r="C78" i="26"/>
  <c r="C75" i="26" s="1"/>
  <c r="C91" i="26"/>
  <c r="D97" i="26"/>
  <c r="D44" i="26"/>
  <c r="BZ13" i="2"/>
  <c r="AN19" i="2"/>
  <c r="AL26" i="2"/>
  <c r="O40" i="2"/>
  <c r="M180" i="2"/>
  <c r="D19" i="26"/>
  <c r="D30" i="26"/>
  <c r="D17" i="26" s="1"/>
  <c r="C62" i="26"/>
  <c r="D68" i="26"/>
  <c r="D91" i="26"/>
  <c r="AN61" i="2"/>
  <c r="E44" i="26"/>
  <c r="E47" i="26"/>
  <c r="C49" i="26"/>
  <c r="C31" i="26" s="1"/>
  <c r="C18" i="26" s="1"/>
  <c r="BR29" i="2"/>
  <c r="E45" i="26"/>
  <c r="E27" i="26" s="1"/>
  <c r="E14" i="26" s="1"/>
  <c r="C32" i="26"/>
  <c r="BZ47" i="2"/>
  <c r="AN54" i="2"/>
  <c r="M100" i="2"/>
  <c r="D28" i="26"/>
  <c r="D15" i="26" s="1"/>
  <c r="E97" i="26"/>
  <c r="M54" i="2"/>
  <c r="M243" i="2"/>
  <c r="F44" i="18"/>
  <c r="F13" i="18"/>
  <c r="M26" i="2"/>
  <c r="M71" i="2"/>
  <c r="M145" i="2"/>
  <c r="J159" i="2"/>
  <c r="M159" i="2" s="1"/>
  <c r="E381" i="31"/>
  <c r="J166" i="2"/>
  <c r="M166" i="2" s="1"/>
  <c r="M12" i="2"/>
  <c r="BZ55" i="2"/>
  <c r="AN82" i="2"/>
  <c r="J20" i="12"/>
  <c r="J11" i="12" s="1"/>
  <c r="AN33" i="2"/>
  <c r="AV57" i="2"/>
  <c r="M79" i="2"/>
  <c r="M215" i="2"/>
  <c r="M229" i="2"/>
  <c r="D11" i="11"/>
  <c r="G20" i="11"/>
  <c r="D11" i="12"/>
  <c r="D20" i="12"/>
  <c r="K27" i="12"/>
  <c r="E20" i="12"/>
  <c r="E11" i="12" s="1"/>
  <c r="E13" i="24"/>
  <c r="E29" i="26"/>
  <c r="E16" i="26" s="1"/>
  <c r="E23" i="19"/>
  <c r="M138" i="2"/>
  <c r="K16" i="7"/>
  <c r="K21" i="7" s="1"/>
  <c r="K26" i="7" s="1"/>
  <c r="M16" i="7"/>
  <c r="M21" i="7" s="1"/>
  <c r="M26" i="7" s="1"/>
  <c r="O16" i="7"/>
  <c r="D20" i="7"/>
  <c r="F20" i="7"/>
  <c r="F21" i="7" s="1"/>
  <c r="F26" i="7" s="1"/>
  <c r="H20" i="7"/>
  <c r="K26" i="8"/>
  <c r="K31" i="8" s="1"/>
  <c r="R26" i="8"/>
  <c r="R31" i="8" s="1"/>
  <c r="V12" i="7"/>
  <c r="Z26" i="8"/>
  <c r="Z31" i="8" s="1"/>
  <c r="E19" i="9"/>
  <c r="E20" i="9" s="1"/>
  <c r="C23" i="9"/>
  <c r="C24" i="9" s="1"/>
  <c r="F24" i="10"/>
  <c r="F28" i="10" s="1"/>
  <c r="H28" i="10"/>
  <c r="J24" i="10"/>
  <c r="J28" i="10" s="1"/>
  <c r="E19" i="10"/>
  <c r="F24" i="12"/>
  <c r="K24" i="12" s="1"/>
  <c r="F25" i="12"/>
  <c r="K25" i="12" s="1"/>
  <c r="BZ21" i="2"/>
  <c r="C26" i="24"/>
  <c r="C13" i="24" s="1"/>
  <c r="J208" i="2"/>
  <c r="M208" i="2" s="1"/>
  <c r="AL82" i="2"/>
  <c r="AN75" i="2"/>
  <c r="BB66" i="2"/>
  <c r="M194" i="2"/>
  <c r="AL40" i="2"/>
  <c r="BD74" i="2"/>
  <c r="AL89" i="2"/>
  <c r="BJ44" i="2"/>
  <c r="AV14" i="2"/>
  <c r="BJ29" i="2"/>
  <c r="BJ64" i="2"/>
  <c r="M264" i="2"/>
  <c r="D13" i="24"/>
  <c r="O107" i="2"/>
  <c r="E22" i="31"/>
  <c r="Z21" i="2"/>
  <c r="M107" i="2"/>
  <c r="M222" i="2"/>
  <c r="AL19" i="2"/>
  <c r="M93" i="2"/>
  <c r="O47" i="2"/>
  <c r="O93" i="2"/>
  <c r="Q10" i="7"/>
  <c r="E26" i="8"/>
  <c r="E31" i="8" s="1"/>
  <c r="Z13" i="2"/>
  <c r="J115" i="2"/>
  <c r="O115" i="2" s="1"/>
  <c r="M86" i="2"/>
  <c r="Q22" i="7"/>
  <c r="C13" i="25"/>
  <c r="C23" i="10"/>
  <c r="I20" i="12"/>
  <c r="BO12" i="2"/>
  <c r="M19" i="2"/>
  <c r="AN26" i="2"/>
  <c r="AL33" i="2"/>
  <c r="AN89" i="2"/>
  <c r="D32" i="26"/>
  <c r="AN47" i="2"/>
  <c r="G91" i="2"/>
  <c r="M257" i="2"/>
  <c r="BB32" i="2"/>
  <c r="BB49" i="2"/>
  <c r="E16" i="7"/>
  <c r="E21" i="7" s="1"/>
  <c r="E26" i="7" s="1"/>
  <c r="C19" i="10"/>
  <c r="D16" i="25"/>
  <c r="BB14" i="2"/>
  <c r="AL68" i="2"/>
  <c r="AL75" i="2"/>
  <c r="E10" i="19"/>
  <c r="F42" i="19"/>
  <c r="BN94" i="2"/>
  <c r="BR94" i="2" s="1"/>
  <c r="E38" i="19"/>
  <c r="BN37" i="2"/>
  <c r="BR37" i="2" s="1"/>
  <c r="BN85" i="2"/>
  <c r="BR85" i="2" s="1"/>
  <c r="BN112" i="2"/>
  <c r="BR112" i="2" s="1"/>
  <c r="AY23" i="2"/>
  <c r="BN77" i="2"/>
  <c r="BR77" i="2" s="1"/>
  <c r="BN70" i="2"/>
  <c r="BR70" i="2" s="1"/>
  <c r="BN58" i="2"/>
  <c r="BR58" i="2" s="1"/>
  <c r="BR103" i="2"/>
  <c r="BN44" i="2"/>
  <c r="BR44" i="2" s="1"/>
  <c r="AV64" i="2"/>
  <c r="BG70" i="2"/>
  <c r="BJ58" i="2"/>
  <c r="AQ50" i="2"/>
  <c r="AV50" i="2" s="1"/>
  <c r="BF70" i="2"/>
  <c r="AV36" i="2"/>
  <c r="AT36" i="2"/>
  <c r="BJ51" i="2"/>
  <c r="BG21" i="2"/>
  <c r="BF21" i="2"/>
  <c r="E91" i="2"/>
  <c r="BF12" i="2"/>
  <c r="Q17" i="8"/>
  <c r="C17" i="8" s="1"/>
  <c r="C12" i="7" s="1"/>
  <c r="B25" i="2"/>
  <c r="E15" i="10"/>
  <c r="P26" i="8"/>
  <c r="P31" i="8" s="1"/>
  <c r="P21" i="7"/>
  <c r="P26" i="7" s="1"/>
  <c r="E14" i="9"/>
  <c r="C14" i="9" s="1"/>
  <c r="E15" i="9"/>
  <c r="G28" i="10"/>
  <c r="C15" i="10"/>
  <c r="C24" i="10" s="1"/>
  <c r="C28" i="10" s="1"/>
  <c r="AE37" i="2"/>
  <c r="AC37" i="2"/>
  <c r="D16" i="9"/>
  <c r="D25" i="9" s="1"/>
  <c r="D29" i="9" s="1"/>
  <c r="R51" i="2"/>
  <c r="Y13" i="2"/>
  <c r="A53" i="2"/>
  <c r="M40" i="2"/>
  <c r="R67" i="2"/>
  <c r="D21" i="7" l="1"/>
  <c r="D26" i="7" s="1"/>
  <c r="E28" i="10"/>
  <c r="H21" i="7"/>
  <c r="H26" i="7" s="1"/>
  <c r="G21" i="7"/>
  <c r="G26" i="7" s="1"/>
  <c r="C26" i="26"/>
  <c r="H20" i="11"/>
  <c r="H11" i="11" s="1"/>
  <c r="F21" i="11"/>
  <c r="K21" i="11" s="1"/>
  <c r="H11" i="12"/>
  <c r="E24" i="10"/>
  <c r="M115" i="2"/>
  <c r="J123" i="2"/>
  <c r="M123" i="2" s="1"/>
  <c r="O21" i="7"/>
  <c r="O26" i="7" s="1"/>
  <c r="E26" i="26"/>
  <c r="G20" i="12"/>
  <c r="G11" i="12" s="1"/>
  <c r="F11" i="12" s="1"/>
  <c r="F21" i="12"/>
  <c r="K21" i="12" s="1"/>
  <c r="C13" i="26"/>
  <c r="E13" i="26"/>
  <c r="D16" i="26"/>
  <c r="D26" i="26"/>
  <c r="D13" i="26" s="1"/>
  <c r="C19" i="9"/>
  <c r="C20" i="9" s="1"/>
  <c r="I11" i="12"/>
  <c r="K11" i="12" s="1"/>
  <c r="F20" i="11"/>
  <c r="K20" i="11" s="1"/>
  <c r="G11" i="11"/>
  <c r="F11" i="11" s="1"/>
  <c r="K11" i="11" s="1"/>
  <c r="B20" i="2"/>
  <c r="E20" i="2" s="1"/>
  <c r="A75" i="2"/>
  <c r="BJ70" i="2"/>
  <c r="E42" i="19"/>
  <c r="BN121" i="2"/>
  <c r="BR121" i="2" s="1"/>
  <c r="BO64" i="2"/>
  <c r="BN12" i="2"/>
  <c r="BR12" i="2" s="1"/>
  <c r="BN64" i="2"/>
  <c r="BD23" i="2"/>
  <c r="BB23" i="2"/>
  <c r="BJ21" i="2"/>
  <c r="AT50" i="2"/>
  <c r="BG12" i="2"/>
  <c r="BJ12" i="2" s="1"/>
  <c r="BF37" i="2"/>
  <c r="BF77" i="2"/>
  <c r="Q12" i="7"/>
  <c r="Q21" i="7" s="1"/>
  <c r="Q26" i="7" s="1"/>
  <c r="Q26" i="8"/>
  <c r="G25" i="2"/>
  <c r="E25" i="2"/>
  <c r="E16" i="9"/>
  <c r="E25" i="9" s="1"/>
  <c r="E29" i="9" s="1"/>
  <c r="C15" i="9"/>
  <c r="C16" i="9" s="1"/>
  <c r="U51" i="2"/>
  <c r="W51" i="2"/>
  <c r="C26" i="9"/>
  <c r="AC13" i="2"/>
  <c r="AE13" i="2"/>
  <c r="R59" i="2"/>
  <c r="Y21" i="2"/>
  <c r="G53" i="2"/>
  <c r="E53" i="2"/>
  <c r="A58" i="2"/>
  <c r="E58" i="2" s="1"/>
  <c r="U67" i="2"/>
  <c r="W67" i="2"/>
  <c r="O123" i="2" l="1"/>
  <c r="F20" i="12"/>
  <c r="K20" i="12" s="1"/>
  <c r="C25" i="9"/>
  <c r="C29" i="9" s="1"/>
  <c r="G20" i="2"/>
  <c r="E75" i="2"/>
  <c r="G75" i="2"/>
  <c r="BR64" i="2"/>
  <c r="AY57" i="2"/>
  <c r="BB57" i="2" s="1"/>
  <c r="AQ21" i="2"/>
  <c r="BG77" i="2"/>
  <c r="BJ77" i="2" s="1"/>
  <c r="BG37" i="2"/>
  <c r="BJ37" i="2" s="1"/>
  <c r="B9" i="2"/>
  <c r="E9" i="2" s="1"/>
  <c r="B14" i="2"/>
  <c r="G14" i="2" s="1"/>
  <c r="Q31" i="8"/>
  <c r="C31" i="8" s="1"/>
  <c r="C26" i="7" s="1"/>
  <c r="Q13" i="2" s="1"/>
  <c r="U13" i="2" s="1"/>
  <c r="C26" i="8"/>
  <c r="C21" i="7" s="1"/>
  <c r="U59" i="2"/>
  <c r="W59" i="2"/>
  <c r="AC21" i="2"/>
  <c r="AE21" i="2"/>
  <c r="R35" i="2"/>
  <c r="G58" i="2"/>
  <c r="BD57" i="2" l="1"/>
  <c r="AV21" i="2"/>
  <c r="AT21" i="2"/>
  <c r="G9" i="2"/>
  <c r="E14" i="2"/>
  <c r="W13" i="2"/>
  <c r="R75" i="2"/>
  <c r="R43" i="2"/>
  <c r="U35" i="2"/>
  <c r="W35" i="2"/>
  <c r="W75" i="2" l="1"/>
  <c r="U75" i="2"/>
  <c r="W43" i="2"/>
  <c r="U43" i="2"/>
</calcChain>
</file>

<file path=xl/comments1.xml><?xml version="1.0" encoding="utf-8"?>
<comments xmlns="http://schemas.openxmlformats.org/spreadsheetml/2006/main">
  <authors>
    <author>10835153</author>
  </authors>
  <commentList>
    <comment ref="A56" authorId="0">
      <text>
        <r>
          <rPr>
            <b/>
            <sz val="8"/>
            <color indexed="81"/>
            <rFont val="Tahoma"/>
            <family val="2"/>
          </rPr>
          <t>10835153:</t>
        </r>
        <r>
          <rPr>
            <sz val="8"/>
            <color indexed="81"/>
            <rFont val="Tahoma"/>
            <family val="2"/>
          </rPr>
          <t xml:space="preserve">
</t>
        </r>
      </text>
    </comment>
  </commentList>
</comments>
</file>

<file path=xl/comments2.xml><?xml version="1.0" encoding="utf-8"?>
<comments xmlns="http://schemas.openxmlformats.org/spreadsheetml/2006/main">
  <authors>
    <author>10835153</author>
  </authors>
  <commentList>
    <comment ref="A56" authorId="0">
      <text>
        <r>
          <rPr>
            <b/>
            <sz val="8"/>
            <color indexed="81"/>
            <rFont val="Tahoma"/>
            <family val="2"/>
          </rPr>
          <t>10835153:</t>
        </r>
        <r>
          <rPr>
            <sz val="8"/>
            <color indexed="81"/>
            <rFont val="Tahoma"/>
            <family val="2"/>
          </rPr>
          <t xml:space="preserve">
</t>
        </r>
      </text>
    </comment>
  </commentList>
</comments>
</file>

<file path=xl/comments3.xml><?xml version="1.0" encoding="utf-8"?>
<comments xmlns="http://schemas.openxmlformats.org/spreadsheetml/2006/main">
  <authors>
    <author>10835153</author>
  </authors>
  <commentList>
    <comment ref="A56" authorId="0">
      <text>
        <r>
          <rPr>
            <b/>
            <sz val="8"/>
            <color indexed="81"/>
            <rFont val="Tahoma"/>
            <family val="2"/>
          </rPr>
          <t>10835153:</t>
        </r>
        <r>
          <rPr>
            <sz val="8"/>
            <color indexed="81"/>
            <rFont val="Tahoma"/>
            <family val="2"/>
          </rPr>
          <t xml:space="preserve">
</t>
        </r>
      </text>
    </comment>
  </commentList>
</comments>
</file>

<file path=xl/sharedStrings.xml><?xml version="1.0" encoding="utf-8"?>
<sst xmlns="http://schemas.openxmlformats.org/spreadsheetml/2006/main" count="34202" uniqueCount="9771">
  <si>
    <t>LotSursa</t>
  </si>
  <si>
    <t>C:\Users\Dana.Butuc\Desktop\ministerul mediului\anexe\dds anual_2014\DDS-ANUAL2014-MIN\LOT2302.dbf</t>
  </si>
  <si>
    <t>xls</t>
  </si>
  <si>
    <t>codform</t>
  </si>
  <si>
    <t>tipind</t>
  </si>
  <si>
    <t>codind</t>
  </si>
  <si>
    <t>Anexa 40 a!D12</t>
  </si>
  <si>
    <t>Anexa 40 a!D14</t>
  </si>
  <si>
    <t>Anexa 40 a!D15</t>
  </si>
  <si>
    <t>Anexa 40 a!D16</t>
  </si>
  <si>
    <t>Anexa 40 a!D17</t>
  </si>
  <si>
    <t>Anexa 40 a!D18</t>
  </si>
  <si>
    <t>Anexa 40 a!D19</t>
  </si>
  <si>
    <t>Anexa 40 a!D20</t>
  </si>
  <si>
    <t>Anexa 40 a!D21</t>
  </si>
  <si>
    <t>Anexa 40 a!D22</t>
  </si>
  <si>
    <t>Anexa 40 a!D23</t>
  </si>
  <si>
    <t>Anexa 40 a!D24</t>
  </si>
  <si>
    <t>Anexa 40 a!D25</t>
  </si>
  <si>
    <t>Anexa 40 a!D29</t>
  </si>
  <si>
    <t>Anexa 40 a!D30</t>
  </si>
  <si>
    <t>Anexa 40 a!D31</t>
  </si>
  <si>
    <t>Anexa 40 a!D32</t>
  </si>
  <si>
    <t>Anexa 40 a!D33</t>
  </si>
  <si>
    <t>Anexa 40 a!D34</t>
  </si>
  <si>
    <t>Anexa 40 a!D35</t>
  </si>
  <si>
    <t>Anexa 40 a!D36</t>
  </si>
  <si>
    <t>Anexa 40 a!D37</t>
  </si>
  <si>
    <t>Anexa 40 a!D38</t>
  </si>
  <si>
    <t>Anexa 40 a!D39</t>
  </si>
  <si>
    <t>Anexa 40 a!D42</t>
  </si>
  <si>
    <t>Anexa 40 a!D45</t>
  </si>
  <si>
    <t>Anexa 40 a!D46</t>
  </si>
  <si>
    <t>Anexa 40 a!D47</t>
  </si>
  <si>
    <t>Anexa 40 a!D48</t>
  </si>
  <si>
    <t>Anexa 40 a!D49</t>
  </si>
  <si>
    <t>Anexa 40 a!D50</t>
  </si>
  <si>
    <t>Anexa 40 a!D51</t>
  </si>
  <si>
    <t>Anexa 40 a!D52</t>
  </si>
  <si>
    <t>Anexa 40 a!D53</t>
  </si>
  <si>
    <t>Anexa 40 a!D54</t>
  </si>
  <si>
    <t>Anexa 40 a!D55</t>
  </si>
  <si>
    <t>Anexa 40 a!D56</t>
  </si>
  <si>
    <t>Anexa 40 a!D57</t>
  </si>
  <si>
    <t>Anexa 40 a!D58</t>
  </si>
  <si>
    <t>Anexa 40 a!D59</t>
  </si>
  <si>
    <t>Anexa 40 a!D60</t>
  </si>
  <si>
    <t>Anexa 40 a!D61</t>
  </si>
  <si>
    <t>Anexa 40 a!D62</t>
  </si>
  <si>
    <t>Anexa 40 a!D63</t>
  </si>
  <si>
    <t>Anexa 40 a!D64</t>
  </si>
  <si>
    <t>Anexa 40 a!D65</t>
  </si>
  <si>
    <t>Anexa 40 a!D66</t>
  </si>
  <si>
    <t>Anexa 40 a!D67</t>
  </si>
  <si>
    <t>Anexa 40 a!D68</t>
  </si>
  <si>
    <t>Anexa 40 a!D69</t>
  </si>
  <si>
    <t>Anexa 40 a!D70</t>
  </si>
  <si>
    <t>Anexa 40 a!D71</t>
  </si>
  <si>
    <t>Anexa 40 a!D72</t>
  </si>
  <si>
    <t>Anexa 40 a!D73</t>
  </si>
  <si>
    <t>Anexa 40 a!D74</t>
  </si>
  <si>
    <t>Anexa 40 a!D75</t>
  </si>
  <si>
    <t>Anexa 40 a!D76</t>
  </si>
  <si>
    <t>Anexa 40 a!D77</t>
  </si>
  <si>
    <t>Anexa 40 a!D78</t>
  </si>
  <si>
    <t>Anexa 40 a!D79</t>
  </si>
  <si>
    <t>Anexa 40 a!D80</t>
  </si>
  <si>
    <t>Anexa 40 a!D81</t>
  </si>
  <si>
    <t>Anexa 40 a!D82</t>
  </si>
  <si>
    <t>Anexa 40 a!D83</t>
  </si>
  <si>
    <t>Anexa 40 a!D84</t>
  </si>
  <si>
    <t>Anexa 40 a!D85</t>
  </si>
  <si>
    <t>Anexa 40 a!D86</t>
  </si>
  <si>
    <t>Anexa 40 a!D87</t>
  </si>
  <si>
    <t>Anexa 40 a!D88</t>
  </si>
  <si>
    <t>Anexa 40 a!D89</t>
  </si>
  <si>
    <t>Anexa 40 a!D90</t>
  </si>
  <si>
    <t>Anexa 40 a!D91</t>
  </si>
  <si>
    <t>Anexa 40 a!D92</t>
  </si>
  <si>
    <t>Anexa 40 a!D93</t>
  </si>
  <si>
    <t>Anexa 40 a!D94</t>
  </si>
  <si>
    <t>Anexa 40 a!D95</t>
  </si>
  <si>
    <t>Anexa 40 a!D96</t>
  </si>
  <si>
    <t>Anexa 40 a!D97</t>
  </si>
  <si>
    <t>Anexa 40 a!D98</t>
  </si>
  <si>
    <t>Anexa 40 a!D99</t>
  </si>
  <si>
    <t>Anexa 40 a!D100</t>
  </si>
  <si>
    <t>Anexa 40 a!D101</t>
  </si>
  <si>
    <t>Anexa 40 a!D102</t>
  </si>
  <si>
    <t>Anexa 40 a!D103</t>
  </si>
  <si>
    <t>Anexa 40 a!D104</t>
  </si>
  <si>
    <t>Anexa 40 a!D105</t>
  </si>
  <si>
    <t>Anexa 40 a!D106</t>
  </si>
  <si>
    <t>Anexa 40 a!D107</t>
  </si>
  <si>
    <t>Anexa 40 a!D108</t>
  </si>
  <si>
    <t>Anexa 40 a!D109</t>
  </si>
  <si>
    <t>Anexa 40 a!D110</t>
  </si>
  <si>
    <t>Anexa 40 a!D111</t>
  </si>
  <si>
    <t>Anexa 40 a!D112</t>
  </si>
  <si>
    <t>Anexa 40 a!D113</t>
  </si>
  <si>
    <t>Anexa 40 a!D114</t>
  </si>
  <si>
    <t>Anexa 40 a!D115</t>
  </si>
  <si>
    <t>Anexa 40 a!D116</t>
  </si>
  <si>
    <t>Anexa 40 a!D117</t>
  </si>
  <si>
    <t>Anexa 40 a!D118</t>
  </si>
  <si>
    <t>Anexa 40 a!D119</t>
  </si>
  <si>
    <t>Anexa 40 a!D120</t>
  </si>
  <si>
    <t>Anexa 40 a!D121</t>
  </si>
  <si>
    <t>Anexa 40 a!D122</t>
  </si>
  <si>
    <t>Anexa 40 a!D123</t>
  </si>
  <si>
    <t>Anexa 40 a!D124</t>
  </si>
  <si>
    <t>Anexa 40 a!D125</t>
  </si>
  <si>
    <t>Anexa 40 a!D126</t>
  </si>
  <si>
    <t>Anexa 40 a!D127</t>
  </si>
  <si>
    <t>Anexa 40 a!D128</t>
  </si>
  <si>
    <t>Anexa 40 a!D129</t>
  </si>
  <si>
    <t>Anexa 40 a!D130</t>
  </si>
  <si>
    <t>Anexa 40 a!D131</t>
  </si>
  <si>
    <t>Anexa 40 a!D132</t>
  </si>
  <si>
    <t>Anexa 40 a!D133</t>
  </si>
  <si>
    <t>Anexa 40 a!D134</t>
  </si>
  <si>
    <t>Anexa 40 a!D135</t>
  </si>
  <si>
    <t>Anexa 40 a!D136</t>
  </si>
  <si>
    <t>Anexa 40 a!D137</t>
  </si>
  <si>
    <t>Anexa 40 a!D138</t>
  </si>
  <si>
    <t>Anexa 40 a!D139</t>
  </si>
  <si>
    <t>Anexa 40 a!D140</t>
  </si>
  <si>
    <t>Anexa 40 a!D141</t>
  </si>
  <si>
    <t>Anexa 40 a!D142</t>
  </si>
  <si>
    <t>Anexa 40 a!D143</t>
  </si>
  <si>
    <t>Anexa 40 a!D144</t>
  </si>
  <si>
    <t>Anexa 40 a!D145</t>
  </si>
  <si>
    <t>Anexa 40 a!D146</t>
  </si>
  <si>
    <t>Anexa 40 a!D147</t>
  </si>
  <si>
    <t>Anexa 40 a!D148</t>
  </si>
  <si>
    <t>Anexa 40 a!D149</t>
  </si>
  <si>
    <t>Anexa 40 a!D150</t>
  </si>
  <si>
    <t>Anexa 40 a!D151</t>
  </si>
  <si>
    <t>Anexa 40 a!D152</t>
  </si>
  <si>
    <t>Anexa 40 a!D153</t>
  </si>
  <si>
    <t>Anexa 40 a!D154</t>
  </si>
  <si>
    <t>Anexa 40 a!D155</t>
  </si>
  <si>
    <t>Anexa 40 a!D156</t>
  </si>
  <si>
    <t>Anexa 40 a!D157</t>
  </si>
  <si>
    <t>Anexa 40 a!D158</t>
  </si>
  <si>
    <t>Anexa 40 a!D159</t>
  </si>
  <si>
    <t>Anexa 40 a!D160</t>
  </si>
  <si>
    <t>Anexa 40 a!D161</t>
  </si>
  <si>
    <t>Anexa 40 a!D162</t>
  </si>
  <si>
    <t>Anexa 40 a!D163</t>
  </si>
  <si>
    <t>Anexa 40 a!D164</t>
  </si>
  <si>
    <t>Anexa 40 a!D165</t>
  </si>
  <si>
    <t>Anexa 40 a!D166</t>
  </si>
  <si>
    <t>Anexa 40 a!D167</t>
  </si>
  <si>
    <t>Anexa 40 a!D168</t>
  </si>
  <si>
    <t>Anexa 40 a!D169</t>
  </si>
  <si>
    <t>Anexa 40 a!D170</t>
  </si>
  <si>
    <t>Anexa 40 a!D171</t>
  </si>
  <si>
    <t>Anexa 40 a!D172</t>
  </si>
  <si>
    <t>Anexa 40 a!D173</t>
  </si>
  <si>
    <t>Anexa 40 a!D174</t>
  </si>
  <si>
    <t>Anexa 40 a!D175</t>
  </si>
  <si>
    <t>Anexa 40 a!D176</t>
  </si>
  <si>
    <t>Anexa 40 a!D177</t>
  </si>
  <si>
    <t>Anexa 40 a!D178</t>
  </si>
  <si>
    <t>Anexa 40 a!D179</t>
  </si>
  <si>
    <t>Anexa 40 a!D180</t>
  </si>
  <si>
    <t>Anexa 40 a!D181</t>
  </si>
  <si>
    <t>Anexa 40 a!D182</t>
  </si>
  <si>
    <t>Anexa 40 a!D183</t>
  </si>
  <si>
    <t>Anexa 40 a!D184</t>
  </si>
  <si>
    <t>Anexa 40 a!D185</t>
  </si>
  <si>
    <t>Anexa 40 a!D186</t>
  </si>
  <si>
    <t>Anexa 40 a!D187</t>
  </si>
  <si>
    <t>Anexa 40 a!D188</t>
  </si>
  <si>
    <t>Anexa 40 a!D189</t>
  </si>
  <si>
    <t>Anexa 40 a!D190</t>
  </si>
  <si>
    <t>Anexa 40 a!D191</t>
  </si>
  <si>
    <t>Anexa 40 a!D192</t>
  </si>
  <si>
    <t>Anexa 40 a!D193</t>
  </si>
  <si>
    <t>Anexa 40 a!D194</t>
  </si>
  <si>
    <t>Anexa 40 a!D195</t>
  </si>
  <si>
    <t>Anexa 40 a!D196</t>
  </si>
  <si>
    <t>Anexa 40 a!D197</t>
  </si>
  <si>
    <t>Anexa 40 a!D198</t>
  </si>
  <si>
    <t>Anexa 40 a!D199</t>
  </si>
  <si>
    <t>Anexa 40 a!D200</t>
  </si>
  <si>
    <t>Anexa 40 a!D201</t>
  </si>
  <si>
    <t>Anexa 40 a!D202</t>
  </si>
  <si>
    <t>Anexa 40 a!D203</t>
  </si>
  <si>
    <t>Anexa 40 a!D204</t>
  </si>
  <si>
    <t>Anexa 40 a!D205</t>
  </si>
  <si>
    <t>Anexa 40 a!D206</t>
  </si>
  <si>
    <t>Anexa 40 a!D207</t>
  </si>
  <si>
    <t>Anexa 40 a!D208</t>
  </si>
  <si>
    <t>Anexa 40 a!D209</t>
  </si>
  <si>
    <t>Anexa 40 a!D210</t>
  </si>
  <si>
    <t>Anexa 40 a!D211</t>
  </si>
  <si>
    <t>Anexa 40 a!D212</t>
  </si>
  <si>
    <t>Anexa 40 a!D213</t>
  </si>
  <si>
    <t>Anexa 40 a!D214</t>
  </si>
  <si>
    <t>Anexa 40 a!D215</t>
  </si>
  <si>
    <t>Anexa 40 a!D216</t>
  </si>
  <si>
    <t>Anexa 40 a!D217</t>
  </si>
  <si>
    <t>Anexa 40 a!D218</t>
  </si>
  <si>
    <t>Anexa 40 a!D219</t>
  </si>
  <si>
    <t>Anexa 40 a!D220</t>
  </si>
  <si>
    <t>Anexa 40 a!D221</t>
  </si>
  <si>
    <t>Anexa 40 a!D223</t>
  </si>
  <si>
    <t>Anexa 40 a!D224</t>
  </si>
  <si>
    <t>Anexa 40 a!D225</t>
  </si>
  <si>
    <t>Anexa 40 a!D226</t>
  </si>
  <si>
    <t>Anexa 40 a!D228</t>
  </si>
  <si>
    <t>Anexa 40 a!D230</t>
  </si>
  <si>
    <t>Anexa 40 a!D231</t>
  </si>
  <si>
    <t>Anexa 40 a!D232</t>
  </si>
  <si>
    <t>Anexa 40 a!D233</t>
  </si>
  <si>
    <t>Anexa 40 a!D234</t>
  </si>
  <si>
    <t>Anexa 40 a!D235</t>
  </si>
  <si>
    <t>Anexa 40 a!D236</t>
  </si>
  <si>
    <t>Anexa 40 a!D237</t>
  </si>
  <si>
    <t>Anexa 40 a!D238</t>
  </si>
  <si>
    <t>Anexa 40 a!D239</t>
  </si>
  <si>
    <t>Anexa 40 a!D240</t>
  </si>
  <si>
    <t>Anexa 40 a!D241</t>
  </si>
  <si>
    <t>Anexa 40 a!D242</t>
  </si>
  <si>
    <t>Anexa 40 a!D243</t>
  </si>
  <si>
    <t>Anexa 40 a!D244</t>
  </si>
  <si>
    <t>Anexa 40 a!D245</t>
  </si>
  <si>
    <t>Anexa 40 a!D246</t>
  </si>
  <si>
    <t>Anexa 40 a!D247</t>
  </si>
  <si>
    <t>Anexa 40 a!D248</t>
  </si>
  <si>
    <t>Anexa 40 a!D249</t>
  </si>
  <si>
    <t>Anexa 40 a!D250</t>
  </si>
  <si>
    <t>Anexa 40 a!D251</t>
  </si>
  <si>
    <t>Anexa 40 a!D252</t>
  </si>
  <si>
    <t>Anexa 40 a!D253</t>
  </si>
  <si>
    <t>Anexa 40 a!D254</t>
  </si>
  <si>
    <t>Anexa 40 a!D255</t>
  </si>
  <si>
    <t>Anexa 40 a!D257</t>
  </si>
  <si>
    <t>Anexa 40 a!D258</t>
  </si>
  <si>
    <t>Anexa 40 a!D259</t>
  </si>
  <si>
    <t>Anexa 40 a!D260</t>
  </si>
  <si>
    <t>Anexa 40 a!D261</t>
  </si>
  <si>
    <t>Anexa 40 a!D262</t>
  </si>
  <si>
    <t>Anexa 40 a!D263</t>
  </si>
  <si>
    <t>Anexa 40 a!D264</t>
  </si>
  <si>
    <t>Anexa 40 a!D265</t>
  </si>
  <si>
    <t>Anexa 40 a!D266</t>
  </si>
  <si>
    <t>Anexa 40 a!D267</t>
  </si>
  <si>
    <t>Anexa 40 a!D268</t>
  </si>
  <si>
    <t>Anexa 40 a!D269</t>
  </si>
  <si>
    <t>Anexa 40 a!D270</t>
  </si>
  <si>
    <t>Anexa 40 a!D271</t>
  </si>
  <si>
    <t>Anexa 40 a!D272</t>
  </si>
  <si>
    <t>Anexa 40 a!D274</t>
  </si>
  <si>
    <t>Anexa 40 a!D275</t>
  </si>
  <si>
    <t>Anexa 40 a!D276</t>
  </si>
  <si>
    <t>Anexa 40 a!D277</t>
  </si>
  <si>
    <t>Anexa 40 a!D278</t>
  </si>
  <si>
    <t>Anexa 40 a!D279</t>
  </si>
  <si>
    <t>Anexa 40 a!D285</t>
  </si>
  <si>
    <t>Anexa 40 a!D286</t>
  </si>
  <si>
    <t>Anexa 40 a!D287</t>
  </si>
  <si>
    <t>Anexa 40 a!D292</t>
  </si>
  <si>
    <t>Anexa 40 a!D297</t>
  </si>
  <si>
    <t>Anexa 40 a!D298</t>
  </si>
  <si>
    <t>Anexa 40 a!D299</t>
  </si>
  <si>
    <t>Anexa 40 a!D301</t>
  </si>
  <si>
    <t>Anexa 40 a!D302</t>
  </si>
  <si>
    <t>Anexa 40 a!D303</t>
  </si>
  <si>
    <t>Anexa 40 a!D304</t>
  </si>
  <si>
    <t>Anexa 40 a!D305</t>
  </si>
  <si>
    <t>Anexa 40 a!D306</t>
  </si>
  <si>
    <t>Anexa 40 a!D307</t>
  </si>
  <si>
    <t>Anexa 40 a!D308</t>
  </si>
  <si>
    <t>Anexa 40 a!D309</t>
  </si>
  <si>
    <t>Anexa 40 a!D310</t>
  </si>
  <si>
    <t>Anexa 40 a!D311</t>
  </si>
  <si>
    <t>Anexa 40 a!D312</t>
  </si>
  <si>
    <t>Anexa 40 a!D313</t>
  </si>
  <si>
    <t>Anexa 40 a!D314</t>
  </si>
  <si>
    <t>Anexa 40 a!D315</t>
  </si>
  <si>
    <t>Anexa 40 a!D316</t>
  </si>
  <si>
    <t>Anexa 40 a!D317</t>
  </si>
  <si>
    <t>Anexa 40 a!D318</t>
  </si>
  <si>
    <t>Anexa 40 a!D319</t>
  </si>
  <si>
    <t>Anexa 40 a!D320</t>
  </si>
  <si>
    <t>Anexa 40 a!D321</t>
  </si>
  <si>
    <t>Anexa 40 a!D322</t>
  </si>
  <si>
    <t>Anexa 40 a!D323</t>
  </si>
  <si>
    <t>Anexa 40 a!D324</t>
  </si>
  <si>
    <t>Anexa 40 a!D325</t>
  </si>
  <si>
    <t>Anexa 40 a!D326</t>
  </si>
  <si>
    <t>Anexa 40 a!D327</t>
  </si>
  <si>
    <t>Anexa 40 a!D328</t>
  </si>
  <si>
    <t>Anexa 40 a!D329</t>
  </si>
  <si>
    <t>Anexa 40 a!D330</t>
  </si>
  <si>
    <t>Anexa 40 a!D331</t>
  </si>
  <si>
    <t>Anexa 40 a!D332</t>
  </si>
  <si>
    <t>Anexa 40 a!D333</t>
  </si>
  <si>
    <t>Anexa 40 a!D334</t>
  </si>
  <si>
    <t>Anexa 40 a!D335</t>
  </si>
  <si>
    <t>Anexa 40 a!D336</t>
  </si>
  <si>
    <t>Anexa 40 a!D337</t>
  </si>
  <si>
    <t>Anexa 40 a!D338</t>
  </si>
  <si>
    <t>Anexa 40 a!D339</t>
  </si>
  <si>
    <t>Anexa 40 a!D340</t>
  </si>
  <si>
    <t>Anexa 40 a!D341</t>
  </si>
  <si>
    <t>Anexa 40 a!D342</t>
  </si>
  <si>
    <t>Anexa 40 a!D343</t>
  </si>
  <si>
    <t>Anexa 40 a!D344</t>
  </si>
  <si>
    <t>Anexa 40 a!D345</t>
  </si>
  <si>
    <t>Anexa 40 a!D346</t>
  </si>
  <si>
    <t>Anexa 40 a!D347</t>
  </si>
  <si>
    <t>Anexa 40 a!D348</t>
  </si>
  <si>
    <t>Anexa 40 a!D349</t>
  </si>
  <si>
    <t>Anexa 40 a!D350</t>
  </si>
  <si>
    <t>Anexa 40 a!D351</t>
  </si>
  <si>
    <t>Anexa 40 a!D352</t>
  </si>
  <si>
    <t>Anexa 40 a!D353</t>
  </si>
  <si>
    <t>Anexa 40 a!D354</t>
  </si>
  <si>
    <t>Anexa 40 a!D355</t>
  </si>
  <si>
    <t>Anexa 40 a!D356</t>
  </si>
  <si>
    <t>Anexa 40 a!D357</t>
  </si>
  <si>
    <t>Anexa 40 a!D358</t>
  </si>
  <si>
    <t>Anexa 40 a!D359</t>
  </si>
  <si>
    <t>Anexa 40 a!D360</t>
  </si>
  <si>
    <t>Anexa 40 a!D363</t>
  </si>
  <si>
    <t>Anexa 40 a!D364</t>
  </si>
  <si>
    <t>Anexa 40 a!D365</t>
  </si>
  <si>
    <t>Anexa 40 a!D366</t>
  </si>
  <si>
    <t>Anexa 40 a!D367</t>
  </si>
  <si>
    <t>Anexa 40 a!D368</t>
  </si>
  <si>
    <t>Anexa 40 a!D369</t>
  </si>
  <si>
    <t>Anexa 40 a!D370</t>
  </si>
  <si>
    <t>Anexa 40 a!D371</t>
  </si>
  <si>
    <t>Anexa 40 a!D372</t>
  </si>
  <si>
    <t>Anexa 40 a!D373</t>
  </si>
  <si>
    <t>Anexa 40 a!D374</t>
  </si>
  <si>
    <t>Anexa 40 a!D375</t>
  </si>
  <si>
    <t>Anexa 40 a!D376</t>
  </si>
  <si>
    <t>Anexa 40 a!D377</t>
  </si>
  <si>
    <t>Anexa 40 a!D378</t>
  </si>
  <si>
    <t>Anexa 40 a!D379</t>
  </si>
  <si>
    <t>Anexa 40 a!D380</t>
  </si>
  <si>
    <t>Anexa 40 a!D381</t>
  </si>
  <si>
    <t>Anexa 40 a!D382</t>
  </si>
  <si>
    <t>Anexa 40 a!D383</t>
  </si>
  <si>
    <t>Anexa 40 a!D384</t>
  </si>
  <si>
    <t>Anexa 40 a!D385</t>
  </si>
  <si>
    <t>Anexa 40 a!D386</t>
  </si>
  <si>
    <t>Anexa 40 a!D387</t>
  </si>
  <si>
    <t>Anexa 40 a!D390</t>
  </si>
  <si>
    <t>Anexa 40 a!D391</t>
  </si>
  <si>
    <t>Anexa 40 a!D392</t>
  </si>
  <si>
    <t>Anexa 40 a!D393</t>
  </si>
  <si>
    <t>Anexa 40 a!D394</t>
  </si>
  <si>
    <t>Anexa 40 a!D395</t>
  </si>
  <si>
    <t>Anexa 40 a!D396</t>
  </si>
  <si>
    <t>Anexa 40 a!D397</t>
  </si>
  <si>
    <t>Anexa 40 a!D398</t>
  </si>
  <si>
    <t>Anexa 40 a!D399</t>
  </si>
  <si>
    <t>Anexa 40 a!D400</t>
  </si>
  <si>
    <t>Anexa 40 a!D401</t>
  </si>
  <si>
    <t>Anexa 40 a!D402</t>
  </si>
  <si>
    <t>Anexa 40 a!D408</t>
  </si>
  <si>
    <t>Anexa 40 a!D409</t>
  </si>
  <si>
    <t>Anexa 40 a!D410</t>
  </si>
  <si>
    <t>Anexa 40 a!D411</t>
  </si>
  <si>
    <t>Anexa 40 a!D412</t>
  </si>
  <si>
    <t>Anexa 40 a!D413</t>
  </si>
  <si>
    <t>Anexa 40 a!D414</t>
  </si>
  <si>
    <t>Anexa 40 a!D417</t>
  </si>
  <si>
    <t>Anexa 40 a!D418</t>
  </si>
  <si>
    <t>Anexa 40 a!D419</t>
  </si>
  <si>
    <t>Anexa 40 a!D420</t>
  </si>
  <si>
    <t>Anexa 40 a!D421</t>
  </si>
  <si>
    <t>Anexa 40 a!D422</t>
  </si>
  <si>
    <t>Anexa 40 a!D423</t>
  </si>
  <si>
    <t>Anexa 40 a!D425</t>
  </si>
  <si>
    <t>Anexa 40 a!D426</t>
  </si>
  <si>
    <t>Anexa 40 a!D427</t>
  </si>
  <si>
    <t>Anexa 40 a!D428</t>
  </si>
  <si>
    <t>Anexa 40 a!D429</t>
  </si>
  <si>
    <t>Anexa 40 a!D430</t>
  </si>
  <si>
    <t>Anexa 40 a!D431</t>
  </si>
  <si>
    <t>Anexa 40 a!D439</t>
  </si>
  <si>
    <t>Anexa 40 a!D440</t>
  </si>
  <si>
    <t>Anexa 40 a!D441</t>
  </si>
  <si>
    <t>Anexa 40 a!D442</t>
  </si>
  <si>
    <t>Anexa 40 a!D443</t>
  </si>
  <si>
    <t>Anexa 40 a!D444</t>
  </si>
  <si>
    <t>Anexa 40 a!D445</t>
  </si>
  <si>
    <t>Anexa 40 a!D446</t>
  </si>
  <si>
    <t>Anexa 40 a!D447</t>
  </si>
  <si>
    <t>Anexa 40 a!D448</t>
  </si>
  <si>
    <t>Anexa 40 a!D449</t>
  </si>
  <si>
    <t>Anexa 40 a!D450</t>
  </si>
  <si>
    <t>Anexa 40 a!D451</t>
  </si>
  <si>
    <t>Anexa 40 a!D452</t>
  </si>
  <si>
    <t>Anexa 40 a!D453</t>
  </si>
  <si>
    <t>Anexa 40 a!D454</t>
  </si>
  <si>
    <t>Anexa 40 a!D455</t>
  </si>
  <si>
    <t>Anexa 40 a!D456</t>
  </si>
  <si>
    <t>Anexa 40 a!D457</t>
  </si>
  <si>
    <t>Anexa 40 a!D458</t>
  </si>
  <si>
    <t>Anexa 40 a!D459</t>
  </si>
  <si>
    <t>Anexa 40 a!D460</t>
  </si>
  <si>
    <t>Anexa 40 a!D26</t>
  </si>
  <si>
    <t>Anexa 40 a!D27</t>
  </si>
  <si>
    <t>Anexa 40 a!D28</t>
  </si>
  <si>
    <t>Anexa 40 a!D40</t>
  </si>
  <si>
    <t>Anexa 40 a!D43</t>
  </si>
  <si>
    <t>Anexa 40 a!D41</t>
  </si>
  <si>
    <t>Anexa 40 a!D44</t>
  </si>
  <si>
    <t>Anexa 40 a!D222</t>
  </si>
  <si>
    <t>Anexa 40 a!D227</t>
  </si>
  <si>
    <t>Anexa 40 a!D229</t>
  </si>
  <si>
    <t>Anexa 40 a!D256</t>
  </si>
  <si>
    <t>Anexa 40 a!D273</t>
  </si>
  <si>
    <t>Anexa 40 a!D280</t>
  </si>
  <si>
    <t>Anexa 40 a!D281</t>
  </si>
  <si>
    <t>Anexa 40 a!D282</t>
  </si>
  <si>
    <t>Anexa 40 a!D283</t>
  </si>
  <si>
    <t>Anexa 40 a!D284</t>
  </si>
  <si>
    <t>Anexa 40 a!D288</t>
  </si>
  <si>
    <t>Anexa 40 a!D289</t>
  </si>
  <si>
    <t>Anexa 40 a!D290</t>
  </si>
  <si>
    <t>Anexa 40 a!D291</t>
  </si>
  <si>
    <t>Anexa 40 a!D293</t>
  </si>
  <si>
    <t>Anexa 40 a!D294</t>
  </si>
  <si>
    <t>Anexa 40 a!D295</t>
  </si>
  <si>
    <t>Anexa 40 a!D296</t>
  </si>
  <si>
    <t>Anexa 40 a!D361</t>
  </si>
  <si>
    <t>Anexa 40 a!D362</t>
  </si>
  <si>
    <t>Anexa 40 a!D388</t>
  </si>
  <si>
    <t>Anexa 40 a!D389</t>
  </si>
  <si>
    <t>Anexa 40 a!D403</t>
  </si>
  <si>
    <t>Anexa 40 a!D404</t>
  </si>
  <si>
    <t>Anexa 40 a!D405</t>
  </si>
  <si>
    <t>Anexa 40 a!D406</t>
  </si>
  <si>
    <t>Anexa 40 a!D407</t>
  </si>
  <si>
    <t>Anexa 40 a!D415</t>
  </si>
  <si>
    <t>Anexa 40 a!D416</t>
  </si>
  <si>
    <t>Anexa 40 a!D424</t>
  </si>
  <si>
    <t>Anexa 40 a!D432</t>
  </si>
  <si>
    <t>Anexa 40 a!D435</t>
  </si>
  <si>
    <t>Anexa 40 a!D436</t>
  </si>
  <si>
    <t>Anexa 40 a!D437</t>
  </si>
  <si>
    <t>Anexa 40 a!D438</t>
  </si>
  <si>
    <t>Anexa 40 a!D433</t>
  </si>
  <si>
    <t>Anexa 40 a!D434</t>
  </si>
  <si>
    <t>Anexa 40 a!D13</t>
  </si>
  <si>
    <t>NULL</t>
  </si>
  <si>
    <t>Anexa 40 a!D300</t>
  </si>
  <si>
    <t>Anexa 7 70.01!C16</t>
  </si>
  <si>
    <t>Anexa 7 70.01!C50</t>
  </si>
  <si>
    <t>Anexa 7 70.01!C110</t>
  </si>
  <si>
    <t>Anexa 7 70.01!C126</t>
  </si>
  <si>
    <t>Anexa 7 70.01!C148</t>
  </si>
  <si>
    <t>Anexa 7 70.01!C152</t>
  </si>
  <si>
    <t>Anexa 7 70.01!C220</t>
  </si>
  <si>
    <t>Anexa 7 70.01!C269</t>
  </si>
  <si>
    <t>Anexa 7 70.01!C379</t>
  </si>
  <si>
    <t>Anexa 7 70.01!C386</t>
  </si>
  <si>
    <t>Anexa 7 70.01!C417</t>
  </si>
  <si>
    <t>Anexa 7 70.01!C420</t>
  </si>
  <si>
    <t>Anexa 7 70.01!C429</t>
  </si>
  <si>
    <t>Anexa 7 70.01!C432</t>
  </si>
  <si>
    <t>Anexa 7 70.01!C434</t>
  </si>
  <si>
    <t>Anexa 7 70.01!C445</t>
  </si>
  <si>
    <t>Anexa 7 70.01!C457</t>
  </si>
  <si>
    <t>Anexa 7 70.01!C462</t>
  </si>
  <si>
    <t>Anexa 7 70.06!C16</t>
  </si>
  <si>
    <t>Anexa 7 70.06!C50</t>
  </si>
  <si>
    <t>Anexa 7 70.06!C110</t>
  </si>
  <si>
    <t>Anexa 7 70.06!C126</t>
  </si>
  <si>
    <t>Anexa 7 70.06!C148</t>
  </si>
  <si>
    <t>Anexa 7 70.06!C152</t>
  </si>
  <si>
    <t>Anexa 7 70.06!C220</t>
  </si>
  <si>
    <t>Anexa 7 70.06!C269</t>
  </si>
  <si>
    <t>Anexa 7 70.06!C379</t>
  </si>
  <si>
    <t>Anexa 7 70.06!C386</t>
  </si>
  <si>
    <t>Anexa 7 70.06!C417</t>
  </si>
  <si>
    <t>Anexa 7 70.06!C420</t>
  </si>
  <si>
    <t>Anexa 7 70.06!C429</t>
  </si>
  <si>
    <t>Anexa 7 70.06!C432</t>
  </si>
  <si>
    <t>Anexa 7 70.06!C445</t>
  </si>
  <si>
    <t>Anexa 7 70.06!C434</t>
  </si>
  <si>
    <t>Anexa 7 70.06!C457</t>
  </si>
  <si>
    <t>Anexa 7 70.06!C462</t>
  </si>
  <si>
    <t>Anexa 7 70.08!C16</t>
  </si>
  <si>
    <t>Anexa 7 70.08!C50</t>
  </si>
  <si>
    <t>Anexa 7 70.08!C110</t>
  </si>
  <si>
    <t>Anexa 7 70.08!C126</t>
  </si>
  <si>
    <t>Anexa 7 70.08!C148</t>
  </si>
  <si>
    <t>Anexa 7 70.08!C152</t>
  </si>
  <si>
    <t>Anexa 7 70.08!C220</t>
  </si>
  <si>
    <t>Anexa 7 70.08!C269</t>
  </si>
  <si>
    <t>Anexa 7 70.08!C379</t>
  </si>
  <si>
    <t>Anexa 7 70.08!C386</t>
  </si>
  <si>
    <t>Anexa 7 70.08!C417</t>
  </si>
  <si>
    <t>Anexa 7 70.08!C420</t>
  </si>
  <si>
    <t>Anexa 7 70.08!C429</t>
  </si>
  <si>
    <t>Anexa 7 70.08!C432</t>
  </si>
  <si>
    <t>Anexa 7 70.08!C445</t>
  </si>
  <si>
    <t>Anexa 7 70.08!C434</t>
  </si>
  <si>
    <t>Anexa 7 70.08!C457</t>
  </si>
  <si>
    <t>Anexa 7 70.08!C462</t>
  </si>
  <si>
    <t>Anexa 7 70.20!C16</t>
  </si>
  <si>
    <t>Anexa 7 70.20!C50</t>
  </si>
  <si>
    <t>Anexa 7 70.20!C110</t>
  </si>
  <si>
    <t>Anexa 7 70.20!C126</t>
  </si>
  <si>
    <t>Anexa 7 70.20!C148</t>
  </si>
  <si>
    <t>Anexa 7 70.20!C152</t>
  </si>
  <si>
    <t>Anexa 7 70.20!C220</t>
  </si>
  <si>
    <t>Anexa 7 70.20!C269</t>
  </si>
  <si>
    <t>Anexa 7 70.20!C379</t>
  </si>
  <si>
    <t>Anexa 7 70.20!C386</t>
  </si>
  <si>
    <t>Anexa 7 70.20!C417</t>
  </si>
  <si>
    <t>Anexa 7 70.20!C420</t>
  </si>
  <si>
    <t>Anexa 7 70.20!C429</t>
  </si>
  <si>
    <t>Anexa 7 70.20!C432</t>
  </si>
  <si>
    <t>Anexa 7 70.20!C445</t>
  </si>
  <si>
    <t>Anexa 7 70.20!C434</t>
  </si>
  <si>
    <t>Anexa 7 70.20!C457</t>
  </si>
  <si>
    <t>Anexa 7 70.20!C462</t>
  </si>
  <si>
    <t>Anexa 7 74.01!C16</t>
  </si>
  <si>
    <t>Anexa 7 74.01!C50</t>
  </si>
  <si>
    <t>Anexa 7 74.01!C110</t>
  </si>
  <si>
    <t>Anexa 7 74.01!C126</t>
  </si>
  <si>
    <t>Anexa 7 74.01!C148</t>
  </si>
  <si>
    <t>Anexa 7 74.01!C152</t>
  </si>
  <si>
    <t>Anexa 7 74.01!C220</t>
  </si>
  <si>
    <t>Anexa 7 74.01!C269</t>
  </si>
  <si>
    <t>Anexa 7 74.01!C379</t>
  </si>
  <si>
    <t>Anexa 7 74.01!C386</t>
  </si>
  <si>
    <t>Anexa 7 74.01!C417</t>
  </si>
  <si>
    <t>Anexa 7 74.01!C420</t>
  </si>
  <si>
    <t>Anexa 7 74.01!C429</t>
  </si>
  <si>
    <t>Anexa 7 74.01!C432</t>
  </si>
  <si>
    <t>Anexa 7 74.01!C434</t>
  </si>
  <si>
    <t>Anexa 7 74.01!C445</t>
  </si>
  <si>
    <t>Anexa 7 74.01!C457</t>
  </si>
  <si>
    <t>Anexa 7 74.01!C462</t>
  </si>
  <si>
    <t>Anexa 7 74.06!C16</t>
  </si>
  <si>
    <t>Anexa 7 74.06!C50</t>
  </si>
  <si>
    <t>Anexa 7 74.06!C110</t>
  </si>
  <si>
    <t>Anexa 7 74.06!C126</t>
  </si>
  <si>
    <t>Anexa 7 74.06!C148</t>
  </si>
  <si>
    <t>Anexa 7 74.06!C152</t>
  </si>
  <si>
    <t>Anexa 7 74.06!C220</t>
  </si>
  <si>
    <t>Anexa 7 74.06!C269</t>
  </si>
  <si>
    <t>Anexa 7 74.06!C379</t>
  </si>
  <si>
    <t>Anexa 7 74.06!C386</t>
  </si>
  <si>
    <t>Anexa 7 74.06!C417</t>
  </si>
  <si>
    <t>Anexa 7 74.06!C420</t>
  </si>
  <si>
    <t>Anexa 7 74.06!C429</t>
  </si>
  <si>
    <t>Anexa 7 74.06!C432</t>
  </si>
  <si>
    <t>Anexa 7 74.06!C445</t>
  </si>
  <si>
    <t>Anexa 7 74.06!C434</t>
  </si>
  <si>
    <t>Anexa 7 74.06!C457</t>
  </si>
  <si>
    <t>Anexa 7 74.06!C462</t>
  </si>
  <si>
    <t>Anexa 7 74.08!C16</t>
  </si>
  <si>
    <t>Anexa 7 74.08!C50</t>
  </si>
  <si>
    <t>Anexa 7 74.08!C110</t>
  </si>
  <si>
    <t>Anexa 7 74.08!C126</t>
  </si>
  <si>
    <t>Anexa 7 74.08!C148</t>
  </si>
  <si>
    <t>Anexa 7 74.08!C152</t>
  </si>
  <si>
    <t>Anexa 7 74.08!C220</t>
  </si>
  <si>
    <t>Anexa 7 74.08!C269</t>
  </si>
  <si>
    <t>Anexa 7 74.08!C379</t>
  </si>
  <si>
    <t>Anexa 7 74.08!C386</t>
  </si>
  <si>
    <t>Anexa 7 74.08!C417</t>
  </si>
  <si>
    <t>Anexa 7 74.08!C420</t>
  </si>
  <si>
    <t>Anexa 7 74.08!C429</t>
  </si>
  <si>
    <t>Anexa 7 74.08!C432</t>
  </si>
  <si>
    <t>Anexa 7 74.08!C445</t>
  </si>
  <si>
    <t>Anexa 7 74.08!C434</t>
  </si>
  <si>
    <t>Anexa 7 74.08!C457</t>
  </si>
  <si>
    <t>Anexa 7 74.08!C462</t>
  </si>
  <si>
    <t>Anexa 7 74.10!C16</t>
  </si>
  <si>
    <t>Anexa 7 74.10!C50</t>
  </si>
  <si>
    <t>Anexa 7 74.10!C110</t>
  </si>
  <si>
    <t>Anexa 7 74.10!C126</t>
  </si>
  <si>
    <t>Anexa 7 74.10!C148</t>
  </si>
  <si>
    <t>Anexa 7 74.10!C152</t>
  </si>
  <si>
    <t>Anexa 7 74.10!C220</t>
  </si>
  <si>
    <t>Anexa 7 74.10!C269</t>
  </si>
  <si>
    <t>Anexa 7 74.10!C379</t>
  </si>
  <si>
    <t>Anexa 7 74.10!C386</t>
  </si>
  <si>
    <t>Anexa 7 74.10!C417</t>
  </si>
  <si>
    <t>Anexa 7 74.10!C420</t>
  </si>
  <si>
    <t>Anexa 7 74.10!C429</t>
  </si>
  <si>
    <t>Anexa 7 74.10!C432</t>
  </si>
  <si>
    <t>Anexa 7 74.10!C445</t>
  </si>
  <si>
    <t>Anexa 7 74.10!C434</t>
  </si>
  <si>
    <t>Anexa 7 74.10!C457</t>
  </si>
  <si>
    <t>Anexa 7 74.10!C462</t>
  </si>
  <si>
    <t>Anexa 7 74.20!C16</t>
  </si>
  <si>
    <t>Anexa 7 74.20!C50</t>
  </si>
  <si>
    <t>Anexa 7 74.20!C110</t>
  </si>
  <si>
    <t>Anexa 7 74.20!C126</t>
  </si>
  <si>
    <t>Anexa 7 74.20!C148</t>
  </si>
  <si>
    <t>Anexa 7 74.20!C152</t>
  </si>
  <si>
    <t>Anexa 7 74.20!C220</t>
  </si>
  <si>
    <t>Anexa 7 74.20!C269</t>
  </si>
  <si>
    <t>Anexa 7 74.20!C379</t>
  </si>
  <si>
    <t>Anexa 7 74.20!C386</t>
  </si>
  <si>
    <t>Anexa 7 74.20!C417</t>
  </si>
  <si>
    <t>Anexa 7 74.20!C420</t>
  </si>
  <si>
    <t>Anexa 7 74.20!C429</t>
  </si>
  <si>
    <t>Anexa 7 74.20!C432</t>
  </si>
  <si>
    <t>Anexa 7 74.20!C445</t>
  </si>
  <si>
    <t>Anexa 7 74.20!C434</t>
  </si>
  <si>
    <t>Anexa 7 74.20!C457</t>
  </si>
  <si>
    <t>Anexa 7 74.20!C462</t>
  </si>
  <si>
    <t>Anexa 7 80.01!C16</t>
  </si>
  <si>
    <t>Anexa 7 80.01!C50</t>
  </si>
  <si>
    <t>Anexa 7 80.01!C110</t>
  </si>
  <si>
    <t>Anexa 7 80.01!C126</t>
  </si>
  <si>
    <t>Anexa 7 80.01!C148</t>
  </si>
  <si>
    <t>Anexa 7 80.01!C152</t>
  </si>
  <si>
    <t>Anexa 7 80.01!C220</t>
  </si>
  <si>
    <t>Anexa 7 80.01!C269</t>
  </si>
  <si>
    <t>Anexa 7 80.01!C379</t>
  </si>
  <si>
    <t>Anexa 7 80.01!C386</t>
  </si>
  <si>
    <t>Anexa 7 80.01!C417</t>
  </si>
  <si>
    <t>Anexa 7 80.01!C420</t>
  </si>
  <si>
    <t>Anexa 7 80.01!C429</t>
  </si>
  <si>
    <t>Anexa 7 80.01!C432</t>
  </si>
  <si>
    <t>Anexa 7 80.01!C434</t>
  </si>
  <si>
    <t>Anexa 7 80.01!C445</t>
  </si>
  <si>
    <t>Anexa 7 80.01!C457</t>
  </si>
  <si>
    <t>Anexa 7 80.01!C462</t>
  </si>
  <si>
    <t>Anexa 7 83.01!C16</t>
  </si>
  <si>
    <t>Anexa 7 83.01!C50</t>
  </si>
  <si>
    <t>Anexa 7 83.01!C110</t>
  </si>
  <si>
    <t>Anexa 7 83.01!C126</t>
  </si>
  <si>
    <t>Anexa 7 83.01!C148</t>
  </si>
  <si>
    <t>Anexa 7 83.01!C152</t>
  </si>
  <si>
    <t>Anexa 7 83.01!C220</t>
  </si>
  <si>
    <t>Anexa 7 83.01!C269</t>
  </si>
  <si>
    <t>Anexa 7 83.01!C379</t>
  </si>
  <si>
    <t>Anexa 7 83.01!C386</t>
  </si>
  <si>
    <t>Anexa 7 83.01!C417</t>
  </si>
  <si>
    <t>Anexa 7 83.01!C420</t>
  </si>
  <si>
    <t>Anexa 7 83.01!C429</t>
  </si>
  <si>
    <t>Anexa 7 83.01!C432</t>
  </si>
  <si>
    <t>Anexa 7 83.01!C445</t>
  </si>
  <si>
    <t>Anexa 7 83.01!C434</t>
  </si>
  <si>
    <t>Anexa 7 83.01!C457</t>
  </si>
  <si>
    <t>Anexa 7 83.01!C462</t>
  </si>
  <si>
    <t>Anexa 7 83.10!C16</t>
  </si>
  <si>
    <t>Anexa 7 83.10!C50</t>
  </si>
  <si>
    <t>Anexa 7 83.10!C110</t>
  </si>
  <si>
    <t>Anexa 7 83.10!C126</t>
  </si>
  <si>
    <t>Anexa 7 83.10!C148</t>
  </si>
  <si>
    <t>Anexa 7 83.10!C152</t>
  </si>
  <si>
    <t>Anexa 7 83.10!C220</t>
  </si>
  <si>
    <t>Anexa 7 83.10!C269</t>
  </si>
  <si>
    <t>Anexa 7 83.10!C379</t>
  </si>
  <si>
    <t>Anexa 7 83.10!C386</t>
  </si>
  <si>
    <t>Anexa 7 83.10!C417</t>
  </si>
  <si>
    <t>Anexa 7 83.10!C420</t>
  </si>
  <si>
    <t>Anexa 7 83.10!C429</t>
  </si>
  <si>
    <t>Anexa 7 83.10!C432</t>
  </si>
  <si>
    <t>Anexa 7 83.10!C445</t>
  </si>
  <si>
    <t>Anexa 7 83.10!C434</t>
  </si>
  <si>
    <t>Anexa 7 83.10!C457</t>
  </si>
  <si>
    <t>Anexa 7 83.10!C462</t>
  </si>
  <si>
    <t>Anexa 7 83.20!C16</t>
  </si>
  <si>
    <t>Anexa 7 83.20!C50</t>
  </si>
  <si>
    <t>Anexa 7 83.20!C110</t>
  </si>
  <si>
    <t>Anexa 7 83.20!C126</t>
  </si>
  <si>
    <t>Anexa 7 83.20!C148</t>
  </si>
  <si>
    <t>Anexa 7 83.20!C152</t>
  </si>
  <si>
    <t>Anexa 7 83.20!C220</t>
  </si>
  <si>
    <t>Anexa 7 83.20!C269</t>
  </si>
  <si>
    <t>Anexa 7 83.20!C379</t>
  </si>
  <si>
    <t>Anexa 7 83.20!C386</t>
  </si>
  <si>
    <t>Anexa 7 83.20!C417</t>
  </si>
  <si>
    <t>Anexa 7 83.20!C420</t>
  </si>
  <si>
    <t>Anexa 7 83.20!C429</t>
  </si>
  <si>
    <t>Anexa 7 83.20!C432</t>
  </si>
  <si>
    <t>Anexa 7 83.20!C445</t>
  </si>
  <si>
    <t>Anexa 7 83.20!C434</t>
  </si>
  <si>
    <t>Anexa 7 83.20!C457</t>
  </si>
  <si>
    <t>Anexa 7 83.20!C462</t>
  </si>
  <si>
    <t>Anexa 7 70.01!C17</t>
  </si>
  <si>
    <t>Anexa 7 70.01!C35</t>
  </si>
  <si>
    <t>Anexa 7 70.01!C43</t>
  </si>
  <si>
    <t>Anexa 7 70.01!C51</t>
  </si>
  <si>
    <t>Anexa 7 70.01!C62</t>
  </si>
  <si>
    <t>Anexa 7 70.01!C63</t>
  </si>
  <si>
    <t>Anexa 7 70.01!C66</t>
  </si>
  <si>
    <t>Anexa 7 70.01!C71</t>
  </si>
  <si>
    <t>Anexa 7 70.01!C75</t>
  </si>
  <si>
    <t>Anexa 7 70.01!C78</t>
  </si>
  <si>
    <t>Anexa 7 70.01!C79</t>
  </si>
  <si>
    <t>Anexa 7 70.01!C80</t>
  </si>
  <si>
    <t>Anexa 7 70.01!C81</t>
  </si>
  <si>
    <t>Anexa 7 70.01!C82</t>
  </si>
  <si>
    <t>Anexa 7 70.01!C83</t>
  </si>
  <si>
    <t>Anexa 7 70.01!C84</t>
  </si>
  <si>
    <t>Anexa 7 70.01!C85</t>
  </si>
  <si>
    <t>Anexa 7 70.01!C86</t>
  </si>
  <si>
    <t>Anexa 7 70.01!C87</t>
  </si>
  <si>
    <t>Anexa 7 70.01!C88</t>
  </si>
  <si>
    <t>Anexa 7 70.01!C89</t>
  </si>
  <si>
    <t>Anexa 7 70.01!C90</t>
  </si>
  <si>
    <t>Anexa 7 70.01!C91</t>
  </si>
  <si>
    <t>Anexa 7 70.01!C92</t>
  </si>
  <si>
    <t>Anexa 7 70.01!C97</t>
  </si>
  <si>
    <t>Anexa 7 70.01!C98</t>
  </si>
  <si>
    <t>Anexa 7 70.01!C99</t>
  </si>
  <si>
    <t>Anexa 7 70.01!C100</t>
  </si>
  <si>
    <t>Anexa 7 70.01!C111</t>
  </si>
  <si>
    <t>Anexa 7 70.01!C114</t>
  </si>
  <si>
    <t>Anexa 7 70.01!C119</t>
  </si>
  <si>
    <t>Anexa 7 70.01!C125</t>
  </si>
  <si>
    <t>Anexa 7 70.01!C127</t>
  </si>
  <si>
    <t>Anexa 7 70.01!C128</t>
  </si>
  <si>
    <t>Anexa 7 70.01!C129</t>
  </si>
  <si>
    <t>Anexa 7 70.01!C130</t>
  </si>
  <si>
    <t>Anexa 7 70.01!C131</t>
  </si>
  <si>
    <t>Anexa 7 70.01!C132</t>
  </si>
  <si>
    <t>Anexa 7 70.01!C133</t>
  </si>
  <si>
    <t>Anexa 7 70.01!C134</t>
  </si>
  <si>
    <t>Anexa 7 70.01!C135</t>
  </si>
  <si>
    <t>Anexa 7 70.01!C136</t>
  </si>
  <si>
    <t>Anexa 7 70.01!C137</t>
  </si>
  <si>
    <t>Anexa 7 70.01!C138</t>
  </si>
  <si>
    <t>Anexa 7 70.01!C139</t>
  </si>
  <si>
    <t>Anexa 7 70.01!C140</t>
  </si>
  <si>
    <t>Anexa 7 70.01!C141</t>
  </si>
  <si>
    <t>Anexa 7 70.01!C142</t>
  </si>
  <si>
    <t>Anexa 7 70.01!C143</t>
  </si>
  <si>
    <t>Anexa 7 70.01!C144</t>
  </si>
  <si>
    <t>Anexa 7 70.01!C145</t>
  </si>
  <si>
    <t>Anexa 7 70.01!C146</t>
  </si>
  <si>
    <t>Anexa 7 70.01!C147</t>
  </si>
  <si>
    <t>Anexa 7 70.01!C149</t>
  </si>
  <si>
    <t>Anexa 7 70.01!C150</t>
  </si>
  <si>
    <t>Anexa 7 70.01!C151</t>
  </si>
  <si>
    <t>Anexa 7 70.01!C153</t>
  </si>
  <si>
    <t>Anexa 7 70.01!C199</t>
  </si>
  <si>
    <t>Anexa 7 70.01!C221</t>
  </si>
  <si>
    <t>Anexa 7 70.01!C252</t>
  </si>
  <si>
    <t>Anexa 7 70.01!C257</t>
  </si>
  <si>
    <t>Anexa 7 70.01!C265</t>
  </si>
  <si>
    <t>Anexa 7 70.01!C270</t>
  </si>
  <si>
    <t>Anexa 7 70.01!C278</t>
  </si>
  <si>
    <t>Anexa 7 70.01!C282</t>
  </si>
  <si>
    <t>Anexa 7 70.01!C286</t>
  </si>
  <si>
    <t>Anexa 7 70.01!C290</t>
  </si>
  <si>
    <t>Anexa 7 70.01!C294</t>
  </si>
  <si>
    <t>Anexa 7 70.01!C298</t>
  </si>
  <si>
    <t>Anexa 7 70.01!C302</t>
  </si>
  <si>
    <t>Anexa 7 70.01!C306</t>
  </si>
  <si>
    <t>Anexa 7 70.01!C310</t>
  </si>
  <si>
    <t>Anexa 7 70.01!C314</t>
  </si>
  <si>
    <t>Anexa 7 70.01!C318</t>
  </si>
  <si>
    <t>Anexa 7 70.01!C322</t>
  </si>
  <si>
    <t>Anexa 7 70.01!C326</t>
  </si>
  <si>
    <t>Anexa 7 70.01!C330</t>
  </si>
  <si>
    <t>Anexa 7 70.01!C334</t>
  </si>
  <si>
    <t>Anexa 7 70.01!C338</t>
  </si>
  <si>
    <t>Anexa 7 70.01!C342</t>
  </si>
  <si>
    <t>Anexa 7 70.01!C346</t>
  </si>
  <si>
    <t>Anexa 7 70.01!C350</t>
  </si>
  <si>
    <t>Anexa 7 70.01!C351</t>
  </si>
  <si>
    <t>Anexa 7 70.01!C354</t>
  </si>
  <si>
    <t>Anexa 7 70.01!C355</t>
  </si>
  <si>
    <t>Anexa 7 70.01!C356</t>
  </si>
  <si>
    <t>Anexa 7 70.01!C360</t>
  </si>
  <si>
    <t>Anexa 7 70.01!C364</t>
  </si>
  <si>
    <t>Anexa 7 70.01!C368</t>
  </si>
  <si>
    <t>Anexa 7 70.01!C372</t>
  </si>
  <si>
    <t>Anexa 7 70.01!C373</t>
  </si>
  <si>
    <t>Anexa 7 70.01!C370</t>
  </si>
  <si>
    <t>Anexa 7 70.01!C377</t>
  </si>
  <si>
    <t>Anexa 7 70.01!C378</t>
  </si>
  <si>
    <t>Anexa 7 70.01!C380</t>
  </si>
  <si>
    <t>Anexa 7 70.01!C381</t>
  </si>
  <si>
    <t>Anexa 7 70.01!C387</t>
  </si>
  <si>
    <t>Anexa 7 70.01!C388</t>
  </si>
  <si>
    <t>Anexa 7 70.01!C389</t>
  </si>
  <si>
    <t>Anexa 7 70.01!C390</t>
  </si>
  <si>
    <t>Anexa 7 70.01!C391</t>
  </si>
  <si>
    <t>Anexa 7 70.01!C392</t>
  </si>
  <si>
    <t>Anexa 7 70.01!C393</t>
  </si>
  <si>
    <t>Anexa 7 70.01!C394</t>
  </si>
  <si>
    <t>Anexa 7 70.01!C395</t>
  </si>
  <si>
    <t>Anexa 7 70.01!C396</t>
  </si>
  <si>
    <t>Anexa 7 70.01!C397</t>
  </si>
  <si>
    <t>Anexa 7 70.01!C398</t>
  </si>
  <si>
    <t>Anexa 7 70.01!C399</t>
  </si>
  <si>
    <t>Anexa 7 70.01!C400</t>
  </si>
  <si>
    <t>Anexa 7 70.01!C401</t>
  </si>
  <si>
    <t>Anexa 7 70.01!C402</t>
  </si>
  <si>
    <t>Anexa 7 70.01!C403</t>
  </si>
  <si>
    <t>Anexa 7 70.01!C404</t>
  </si>
  <si>
    <t>Anexa 7 70.01!C405</t>
  </si>
  <si>
    <t>Anexa 7 70.01!C406</t>
  </si>
  <si>
    <t>Anexa 7 70.01!C407</t>
  </si>
  <si>
    <t>Anexa 7 70.01!C408</t>
  </si>
  <si>
    <t>Anexa 7 70.01!C409</t>
  </si>
  <si>
    <t>Anexa 7 70.01!C410</t>
  </si>
  <si>
    <t>Anexa 7 70.01!C411</t>
  </si>
  <si>
    <t>Anexa 7 70.01!C412</t>
  </si>
  <si>
    <t>Anexa 7 70.01!C413</t>
  </si>
  <si>
    <t>Anexa 7 70.01!C414</t>
  </si>
  <si>
    <t>Anexa 7 70.01!C415</t>
  </si>
  <si>
    <t>Anexa 7 70.01!C416</t>
  </si>
  <si>
    <t>Anexa 7 70.01!C418</t>
  </si>
  <si>
    <t>Anexa 7 70.01!C421</t>
  </si>
  <si>
    <t>Anexa 7 70.01!C426</t>
  </si>
  <si>
    <t>Anexa 7 70.01!C428</t>
  </si>
  <si>
    <t>Anexa 7 70.01!C430</t>
  </si>
  <si>
    <t>Anexa 7 70.01!C435</t>
  </si>
  <si>
    <t>Anexa 7 70.01!C436</t>
  </si>
  <si>
    <t>Anexa 7 70.01!C437</t>
  </si>
  <si>
    <t>Anexa 7 70.01!C438</t>
  </si>
  <si>
    <t>Anexa 7 70.01!C439</t>
  </si>
  <si>
    <t>Anexa 7 70.01!C440</t>
  </si>
  <si>
    <t>Anexa 7 70.01!C441</t>
  </si>
  <si>
    <t>Anexa 7 70.01!C442</t>
  </si>
  <si>
    <t>Anexa 7 70.01!C443</t>
  </si>
  <si>
    <t>Anexa 7 70.01!C444</t>
  </si>
  <si>
    <t>Anexa 7 70.01!C446</t>
  </si>
  <si>
    <t>Anexa 7 70.01!C451</t>
  </si>
  <si>
    <t>Anexa 7 70.01!C455</t>
  </si>
  <si>
    <t>Anexa 7 70.01!C458</t>
  </si>
  <si>
    <t>Anexa 7 70.01!C463</t>
  </si>
  <si>
    <t>Anexa 7 70.01!C464</t>
  </si>
  <si>
    <t>Anexa 7 70.01!C465</t>
  </si>
  <si>
    <t>Anexa 7 70.06!C17</t>
  </si>
  <si>
    <t>Anexa 7 70.06!C35</t>
  </si>
  <si>
    <t>Anexa 7 70.06!C43</t>
  </si>
  <si>
    <t>Anexa 7 70.06!C51</t>
  </si>
  <si>
    <t>Anexa 7 70.06!C62</t>
  </si>
  <si>
    <t>Anexa 7 70.06!C63</t>
  </si>
  <si>
    <t>Anexa 7 70.06!C66</t>
  </si>
  <si>
    <t>Anexa 7 70.06!C71</t>
  </si>
  <si>
    <t>Anexa 7 70.06!C75</t>
  </si>
  <si>
    <t>Anexa 7 70.06!C78</t>
  </si>
  <si>
    <t>Anexa 7 70.06!C79</t>
  </si>
  <si>
    <t>Anexa 7 70.06!C83</t>
  </si>
  <si>
    <t>Anexa 7 70.06!C81</t>
  </si>
  <si>
    <t>Anexa 7 70.06!C82</t>
  </si>
  <si>
    <t>Anexa 7 70.06!C84</t>
  </si>
  <si>
    <t>Anexa 7 70.06!C85</t>
  </si>
  <si>
    <t>Anexa 7 70.06!C86</t>
  </si>
  <si>
    <t>Anexa 7 70.06!C87</t>
  </si>
  <si>
    <t>Anexa 7 70.06!C88</t>
  </si>
  <si>
    <t>Anexa 7 70.06!C89</t>
  </si>
  <si>
    <t>Anexa 7 70.06!C90</t>
  </si>
  <si>
    <t>Anexa 7 70.06!C91</t>
  </si>
  <si>
    <t>Anexa 7 70.06!C92</t>
  </si>
  <si>
    <t>Anexa 7 70.06!C97</t>
  </si>
  <si>
    <t>Anexa 7 70.06!C98</t>
  </si>
  <si>
    <t>Anexa 7 70.06!C99</t>
  </si>
  <si>
    <t>Anexa 7 70.06!C100</t>
  </si>
  <si>
    <t>Anexa 7 70.06!C111</t>
  </si>
  <si>
    <t>Anexa 7 70.06!C114</t>
  </si>
  <si>
    <t>Anexa 7 70.06!C119</t>
  </si>
  <si>
    <t>Anexa 7 70.06!C125</t>
  </si>
  <si>
    <t>Anexa 7 70.06!C127</t>
  </si>
  <si>
    <t>Anexa 7 70.06!C128</t>
  </si>
  <si>
    <t>Anexa 7 70.06!C129</t>
  </si>
  <si>
    <t>Anexa 7 70.06!C130</t>
  </si>
  <si>
    <t>Anexa 7 70.06!C131</t>
  </si>
  <si>
    <t>Anexa 7 70.06!C132</t>
  </si>
  <si>
    <t>Anexa 7 70.06!C133</t>
  </si>
  <si>
    <t>Anexa 7 70.06!C134</t>
  </si>
  <si>
    <t>Anexa 7 70.06!C135</t>
  </si>
  <si>
    <t>Anexa 7 70.06!C136</t>
  </si>
  <si>
    <t>Anexa 7 70.06!C137</t>
  </si>
  <si>
    <t>Anexa 7 70.06!C138</t>
  </si>
  <si>
    <t>Anexa 7 70.06!C139</t>
  </si>
  <si>
    <t>Anexa 7 70.06!C140</t>
  </si>
  <si>
    <t>Anexa 7 70.06!C141</t>
  </si>
  <si>
    <t>Anexa 7 70.06!C142</t>
  </si>
  <si>
    <t>Anexa 7 70.06!C143</t>
  </si>
  <si>
    <t>Anexa 7 70.06!C144</t>
  </si>
  <si>
    <t>Anexa 7 70.06!C145</t>
  </si>
  <si>
    <t>Anexa 7 70.06!C146</t>
  </si>
  <si>
    <t>Anexa 7 70.06!C147</t>
  </si>
  <si>
    <t>Anexa 7 70.06!C149</t>
  </si>
  <si>
    <t>Anexa 7 70.06!C150</t>
  </si>
  <si>
    <t>Anexa 7 70.06!C151</t>
  </si>
  <si>
    <t>Anexa 7 70.06!C153</t>
  </si>
  <si>
    <t>Anexa 7 70.06!C199</t>
  </si>
  <si>
    <t>Anexa 7 70.06!C221</t>
  </si>
  <si>
    <t>Anexa 7 70.06!C252</t>
  </si>
  <si>
    <t>Anexa 7 70.06!C257</t>
  </si>
  <si>
    <t>Anexa 7 70.06!C265</t>
  </si>
  <si>
    <t>Anexa 7 70.06!C283</t>
  </si>
  <si>
    <t>Anexa 7 70.06!C278</t>
  </si>
  <si>
    <t>Anexa 7 70.06!C282</t>
  </si>
  <si>
    <t>Anexa 7 70.06!C286</t>
  </si>
  <si>
    <t>Anexa 7 70.06!C290</t>
  </si>
  <si>
    <t>Anexa 7 70.06!C294</t>
  </si>
  <si>
    <t>Anexa 7 70.06!C298</t>
  </si>
  <si>
    <t>Anexa 7 70.06!C302</t>
  </si>
  <si>
    <t>Anexa 7 70.06!C306</t>
  </si>
  <si>
    <t>Anexa 7 70.06!C310</t>
  </si>
  <si>
    <t>Anexa 7 70.06!C314</t>
  </si>
  <si>
    <t>Anexa 7 70.06!C318</t>
  </si>
  <si>
    <t>Anexa 7 70.06!C322</t>
  </si>
  <si>
    <t>Anexa 7 70.06!C326</t>
  </si>
  <si>
    <t>Anexa 7 70.06!C330</t>
  </si>
  <si>
    <t>Anexa 7 70.06!C334</t>
  </si>
  <si>
    <t>Anexa 7 70.06!C338</t>
  </si>
  <si>
    <t>Anexa 7 70.06!C342</t>
  </si>
  <si>
    <t>Anexa 7 70.06!C346</t>
  </si>
  <si>
    <t>Anexa 7 70.06!C350</t>
  </si>
  <si>
    <t>Anexa 7 70.06!C351</t>
  </si>
  <si>
    <t>Anexa 7 70.06!C354</t>
  </si>
  <si>
    <t>Anexa 7 70.06!C355</t>
  </si>
  <si>
    <t>Anexa 7 70.06!C356</t>
  </si>
  <si>
    <t>Anexa 7 70.06!C360</t>
  </si>
  <si>
    <t>Anexa 7 70.06!C364</t>
  </si>
  <si>
    <t>Anexa 7 70.06!C368</t>
  </si>
  <si>
    <t>Anexa 7 70.06!C372</t>
  </si>
  <si>
    <t>Anexa 7 70.06!C373</t>
  </si>
  <si>
    <t>Anexa 7 70.06!C383</t>
  </si>
  <si>
    <t>Anexa 7 70.06!C377</t>
  </si>
  <si>
    <t>Anexa 7 70.06!C378</t>
  </si>
  <si>
    <t>Anexa 7 70.06!C381</t>
  </si>
  <si>
    <t>Anexa 7 70.06!C387</t>
  </si>
  <si>
    <t>Anexa 7 70.06!C388</t>
  </si>
  <si>
    <t>Anexa 7 70.06!C389</t>
  </si>
  <si>
    <t>Anexa 7 70.06!C390</t>
  </si>
  <si>
    <t>Anexa 7 70.06!C391</t>
  </si>
  <si>
    <t>Anexa 7 70.06!C392</t>
  </si>
  <si>
    <t>Anexa 7 70.06!C393</t>
  </si>
  <si>
    <t>Anexa 7 70.06!C394</t>
  </si>
  <si>
    <t>Anexa 7 70.06!C395</t>
  </si>
  <si>
    <t>Anexa 7 70.06!C396</t>
  </si>
  <si>
    <t>Anexa 7 70.06!C397</t>
  </si>
  <si>
    <t>Anexa 7 70.06!C398</t>
  </si>
  <si>
    <t>Anexa 7 70.06!C399</t>
  </si>
  <si>
    <t>Anexa 7 70.06!C400</t>
  </si>
  <si>
    <t>Anexa 7 70.06!C401</t>
  </si>
  <si>
    <t>Anexa 7 70.06!C402</t>
  </si>
  <si>
    <t>Anexa 7 70.06!C403</t>
  </si>
  <si>
    <t>Anexa 7 70.06!C404</t>
  </si>
  <si>
    <t>Anexa 7 70.06!C405</t>
  </si>
  <si>
    <t>Anexa 7 70.06!C406</t>
  </si>
  <si>
    <t>Anexa 7 70.06!C407</t>
  </si>
  <si>
    <t>Anexa 7 70.06!C408</t>
  </si>
  <si>
    <t>Anexa 7 70.06!C409</t>
  </si>
  <si>
    <t>Anexa 7 70.06!C410</t>
  </si>
  <si>
    <t>Anexa 7 70.06!C411</t>
  </si>
  <si>
    <t>Anexa 7 70.06!C412</t>
  </si>
  <si>
    <t>Anexa 7 70.06!C413</t>
  </si>
  <si>
    <t>Anexa 7 70.06!C414</t>
  </si>
  <si>
    <t>Anexa 7 70.06!C415</t>
  </si>
  <si>
    <t>Anexa 7 70.06!C416</t>
  </si>
  <si>
    <t>Anexa 7 70.06!C418</t>
  </si>
  <si>
    <t>Anexa 7 70.06!C435</t>
  </si>
  <si>
    <t>Anexa 7 70.06!C421</t>
  </si>
  <si>
    <t>Anexa 7 70.06!C426</t>
  </si>
  <si>
    <t>Anexa 7 70.06!C428</t>
  </si>
  <si>
    <t>Anexa 7 70.06!C430</t>
  </si>
  <si>
    <t>Anexa 7 70.06!C446</t>
  </si>
  <si>
    <t>Anexa 7 70.06!C451</t>
  </si>
  <si>
    <t>Anexa 7 70.06!C455</t>
  </si>
  <si>
    <t>Anexa 7 70.06!C436</t>
  </si>
  <si>
    <t>Anexa 7 70.06!C437</t>
  </si>
  <si>
    <t>Anexa 7 70.06!C438</t>
  </si>
  <si>
    <t>Anexa 7 70.06!C439</t>
  </si>
  <si>
    <t>Anexa 7 70.06!C440</t>
  </si>
  <si>
    <t>Anexa 7 70.06!C441</t>
  </si>
  <si>
    <t>Anexa 7 70.06!C442</t>
  </si>
  <si>
    <t>Anexa 7 70.06!C443</t>
  </si>
  <si>
    <t>Anexa 7 70.06!C444</t>
  </si>
  <si>
    <t>Anexa 7 70.06!C458</t>
  </si>
  <si>
    <t>Anexa 7 70.06!C463</t>
  </si>
  <si>
    <t>Anexa 7 70.06!C464</t>
  </si>
  <si>
    <t>Anexa 7 70.06!C465</t>
  </si>
  <si>
    <t>Anexa 7 70.08!C17</t>
  </si>
  <si>
    <t>Anexa 7 70.08!C35</t>
  </si>
  <si>
    <t>Anexa 7 70.08!C43</t>
  </si>
  <si>
    <t>Anexa 7 70.08!C51</t>
  </si>
  <si>
    <t>Anexa 7 70.08!C62</t>
  </si>
  <si>
    <t>Anexa 7 70.08!C63</t>
  </si>
  <si>
    <t>Anexa 7 70.08!C66</t>
  </si>
  <si>
    <t>Anexa 7 70.08!C71</t>
  </si>
  <si>
    <t>Anexa 7 70.08!C75</t>
  </si>
  <si>
    <t>Anexa 7 70.08!C78</t>
  </si>
  <si>
    <t>Anexa 7 70.08!C79</t>
  </si>
  <si>
    <t>Anexa 7 70.08!C83</t>
  </si>
  <si>
    <t>Anexa 7 70.08!C81</t>
  </si>
  <si>
    <t>Anexa 7 70.08!C82</t>
  </si>
  <si>
    <t>Anexa 7 70.08!C84</t>
  </si>
  <si>
    <t>Anexa 7 70.08!C85</t>
  </si>
  <si>
    <t>Anexa 7 70.08!C86</t>
  </si>
  <si>
    <t>Anexa 7 70.08!C87</t>
  </si>
  <si>
    <t>Anexa 7 70.08!C88</t>
  </si>
  <si>
    <t>Anexa 7 70.08!C89</t>
  </si>
  <si>
    <t>Anexa 7 70.08!C90</t>
  </si>
  <si>
    <t>Anexa 7 70.08!C91</t>
  </si>
  <si>
    <t>Anexa 7 70.08!C92</t>
  </si>
  <si>
    <t>Anexa 7 70.08!C97</t>
  </si>
  <si>
    <t>Anexa 7 70.08!C98</t>
  </si>
  <si>
    <t>Anexa 7 70.08!C99</t>
  </si>
  <si>
    <t>Anexa 7 70.08!C100</t>
  </si>
  <si>
    <t>Anexa 7 70.08!C111</t>
  </si>
  <si>
    <t>Anexa 7 70.08!C114</t>
  </si>
  <si>
    <t>Anexa 7 70.08!C119</t>
  </si>
  <si>
    <t>Anexa 7 70.08!C125</t>
  </si>
  <si>
    <t>Anexa 7 70.08!C127</t>
  </si>
  <si>
    <t>Anexa 7 70.08!C128</t>
  </si>
  <si>
    <t>Anexa 7 70.08!C129</t>
  </si>
  <si>
    <t>Anexa 7 70.08!C130</t>
  </si>
  <si>
    <t>Anexa 7 70.08!C131</t>
  </si>
  <si>
    <t>Anexa 7 70.08!C132</t>
  </si>
  <si>
    <t>Anexa 7 70.08!C133</t>
  </si>
  <si>
    <t>Anexa 7 70.08!C134</t>
  </si>
  <si>
    <t>Anexa 7 70.08!C135</t>
  </si>
  <si>
    <t>Anexa 7 70.08!C136</t>
  </si>
  <si>
    <t>Anexa 7 70.08!C137</t>
  </si>
  <si>
    <t>Anexa 7 70.08!C138</t>
  </si>
  <si>
    <t>Anexa 7 70.08!C139</t>
  </si>
  <si>
    <t>Anexa 7 70.08!C140</t>
  </si>
  <si>
    <t>Anexa 7 70.08!C141</t>
  </si>
  <si>
    <t>Anexa 7 70.08!C142</t>
  </si>
  <si>
    <t>Anexa 7 70.08!C143</t>
  </si>
  <si>
    <t>Anexa 7 70.08!C144</t>
  </si>
  <si>
    <t>Anexa 7 70.08!C145</t>
  </si>
  <si>
    <t>Anexa 7 70.08!C146</t>
  </si>
  <si>
    <t>Anexa 7 70.08!C147</t>
  </si>
  <si>
    <t>Anexa 7 70.08!C149</t>
  </si>
  <si>
    <t>Anexa 7 70.08!C150</t>
  </si>
  <si>
    <t>Anexa 7 70.08!C151</t>
  </si>
  <si>
    <t>Anexa 7 70.08!C153</t>
  </si>
  <si>
    <t>Anexa 7 70.08!C199</t>
  </si>
  <si>
    <t>Anexa 7 70.08!C221</t>
  </si>
  <si>
    <t>Anexa 7 70.08!C252</t>
  </si>
  <si>
    <t>Anexa 7 70.08!C257</t>
  </si>
  <si>
    <t>Anexa 7 70.08!C265</t>
  </si>
  <si>
    <t>Anexa 7 70.08!C283</t>
  </si>
  <si>
    <t>Anexa 7 70.08!C278</t>
  </si>
  <si>
    <t>Anexa 7 70.08!C282</t>
  </si>
  <si>
    <t>Anexa 7 70.08!C286</t>
  </si>
  <si>
    <t>Anexa 7 70.08!C290</t>
  </si>
  <si>
    <t>Anexa 7 70.08!C294</t>
  </si>
  <si>
    <t>Anexa 7 70.08!C298</t>
  </si>
  <si>
    <t>Anexa 7 70.08!C302</t>
  </si>
  <si>
    <t>Anexa 7 70.08!C306</t>
  </si>
  <si>
    <t>Anexa 7 70.08!C310</t>
  </si>
  <si>
    <t>Anexa 7 70.08!C314</t>
  </si>
  <si>
    <t>Anexa 7 70.08!C318</t>
  </si>
  <si>
    <t>Anexa 7 70.08!C322</t>
  </si>
  <si>
    <t>Anexa 7 70.08!C326</t>
  </si>
  <si>
    <t>Anexa 7 70.08!C330</t>
  </si>
  <si>
    <t>Anexa 7 70.08!C334</t>
  </si>
  <si>
    <t>Anexa 7 70.08!C338</t>
  </si>
  <si>
    <t>Anexa 7 70.08!C342</t>
  </si>
  <si>
    <t>Anexa 7 70.08!C346</t>
  </si>
  <si>
    <t>Anexa 7 70.08!C350</t>
  </si>
  <si>
    <t>Anexa 7 70.08!C351</t>
  </si>
  <si>
    <t>Anexa 7 70.08!C354</t>
  </si>
  <si>
    <t>Anexa 7 70.08!C355</t>
  </si>
  <si>
    <t>Anexa 7 70.08!C356</t>
  </si>
  <si>
    <t>Anexa 7 70.08!C360</t>
  </si>
  <si>
    <t>Anexa 7 70.08!C364</t>
  </si>
  <si>
    <t>Anexa 7 70.08!C368</t>
  </si>
  <si>
    <t>Anexa 7 70.08!C372</t>
  </si>
  <si>
    <t>Anexa 7 70.08!C373</t>
  </si>
  <si>
    <t>Anexa 7 70.08!C383</t>
  </si>
  <si>
    <t>Anexa 7 70.08!C377</t>
  </si>
  <si>
    <t>Anexa 7 70.08!C378</t>
  </si>
  <si>
    <t>Anexa 7 70.08!C381</t>
  </si>
  <si>
    <t>Anexa 7 70.08!C387</t>
  </si>
  <si>
    <t>Anexa 7 70.08!C388</t>
  </si>
  <si>
    <t>Anexa 7 70.08!C389</t>
  </si>
  <si>
    <t>Anexa 7 70.08!C390</t>
  </si>
  <si>
    <t>Anexa 7 70.08!C391</t>
  </si>
  <si>
    <t>Anexa 7 70.08!C392</t>
  </si>
  <si>
    <t>Anexa 7 70.08!C393</t>
  </si>
  <si>
    <t>Anexa 7 70.08!C394</t>
  </si>
  <si>
    <t>Anexa 7 70.08!C395</t>
  </si>
  <si>
    <t>Anexa 7 70.08!C396</t>
  </si>
  <si>
    <t>Anexa 7 70.08!C397</t>
  </si>
  <si>
    <t>Anexa 7 70.08!C398</t>
  </si>
  <si>
    <t>Anexa 7 70.08!C399</t>
  </si>
  <si>
    <t>Anexa 7 70.08!C400</t>
  </si>
  <si>
    <t>Anexa 7 70.08!C401</t>
  </si>
  <si>
    <t>Anexa 7 70.08!C402</t>
  </si>
  <si>
    <t>Anexa 7 70.08!C403</t>
  </si>
  <si>
    <t>Anexa 7 70.08!C404</t>
  </si>
  <si>
    <t>Anexa 7 70.08!C405</t>
  </si>
  <si>
    <t>Anexa 7 70.08!C406</t>
  </si>
  <si>
    <t>Anexa 7 70.08!C407</t>
  </si>
  <si>
    <t>Anexa 7 70.08!C408</t>
  </si>
  <si>
    <t>Anexa 7 70.08!C409</t>
  </si>
  <si>
    <t>Anexa 7 70.08!C410</t>
  </si>
  <si>
    <t>Anexa 7 70.08!C411</t>
  </si>
  <si>
    <t>Anexa 7 70.08!C412</t>
  </si>
  <si>
    <t>Anexa 7 70.08!C413</t>
  </si>
  <si>
    <t>Anexa 7 70.08!C414</t>
  </si>
  <si>
    <t>Anexa 7 70.08!C415</t>
  </si>
  <si>
    <t>Anexa 7 70.08!C416</t>
  </si>
  <si>
    <t>Anexa 7 70.08!C418</t>
  </si>
  <si>
    <t>Anexa 7 70.08!C435</t>
  </si>
  <si>
    <t>Anexa 7 70.08!C421</t>
  </si>
  <si>
    <t>Anexa 7 70.08!C426</t>
  </si>
  <si>
    <t>Anexa 7 70.08!C428</t>
  </si>
  <si>
    <t>Anexa 7 70.08!C430</t>
  </si>
  <si>
    <t>Anexa 7 70.08!C446</t>
  </si>
  <si>
    <t>Anexa 7 70.08!C451</t>
  </si>
  <si>
    <t>Anexa 7 70.08!C455</t>
  </si>
  <si>
    <t>Anexa 7 70.08!C436</t>
  </si>
  <si>
    <t>Anexa 7 70.08!C437</t>
  </si>
  <si>
    <t>Anexa 7 70.08!C438</t>
  </si>
  <si>
    <t>Anexa 7 70.08!C439</t>
  </si>
  <si>
    <t>Anexa 7 70.08!C440</t>
  </si>
  <si>
    <t>Anexa 7 70.08!C441</t>
  </si>
  <si>
    <t>Anexa 7 70.08!C442</t>
  </si>
  <si>
    <t>Anexa 7 70.08!C443</t>
  </si>
  <si>
    <t>Anexa 7 70.08!C444</t>
  </si>
  <si>
    <t>Anexa 7 70.08!C458</t>
  </si>
  <si>
    <t>Anexa 7 70.08!C463</t>
  </si>
  <si>
    <t>Anexa 7 70.08!C464</t>
  </si>
  <si>
    <t>Anexa 7 70.08!C465</t>
  </si>
  <si>
    <t>Anexa 7 70.20!C17</t>
  </si>
  <si>
    <t>Anexa 7 70.20!C35</t>
  </si>
  <si>
    <t>Anexa 7 70.20!C43</t>
  </si>
  <si>
    <t>Anexa 7 70.20!C51</t>
  </si>
  <si>
    <t>Anexa 7 70.20!C62</t>
  </si>
  <si>
    <t>Anexa 7 70.20!C63</t>
  </si>
  <si>
    <t>Anexa 7 70.20!C66</t>
  </si>
  <si>
    <t>Anexa 7 70.20!C71</t>
  </si>
  <si>
    <t>Anexa 7 70.20!C75</t>
  </si>
  <si>
    <t>Anexa 7 70.20!C78</t>
  </si>
  <si>
    <t>Anexa 7 70.20!C79</t>
  </si>
  <si>
    <t>Anexa 7 70.20!C83</t>
  </si>
  <si>
    <t>Anexa 7 70.20!C81</t>
  </si>
  <si>
    <t>Anexa 7 70.20!C82</t>
  </si>
  <si>
    <t>Anexa 7 70.20!C84</t>
  </si>
  <si>
    <t>Anexa 7 70.20!C85</t>
  </si>
  <si>
    <t>Anexa 7 70.20!C86</t>
  </si>
  <si>
    <t>Anexa 7 70.20!C87</t>
  </si>
  <si>
    <t>Anexa 7 70.20!C88</t>
  </si>
  <si>
    <t>Anexa 7 70.20!C89</t>
  </si>
  <si>
    <t>Anexa 7 70.20!C90</t>
  </si>
  <si>
    <t>Anexa 7 70.20!C91</t>
  </si>
  <si>
    <t>Anexa 7 70.20!C92</t>
  </si>
  <si>
    <t>Anexa 7 70.20!C97</t>
  </si>
  <si>
    <t>Anexa 7 70.20!C98</t>
  </si>
  <si>
    <t>Anexa 7 70.20!C99</t>
  </si>
  <si>
    <t>Anexa 7 70.20!C100</t>
  </si>
  <si>
    <t>Anexa 7 70.20!C111</t>
  </si>
  <si>
    <t>Anexa 7 70.20!C114</t>
  </si>
  <si>
    <t>Anexa 7 70.20!C119</t>
  </si>
  <si>
    <t>Anexa 7 70.20!C125</t>
  </si>
  <si>
    <t>Anexa 7 70.20!C127</t>
  </si>
  <si>
    <t>Anexa 7 70.20!C128</t>
  </si>
  <si>
    <t>Anexa 7 70.20!C129</t>
  </si>
  <si>
    <t>Anexa 7 70.20!C130</t>
  </si>
  <si>
    <t>Anexa 7 70.20!C131</t>
  </si>
  <si>
    <t>Anexa 7 70.20!C132</t>
  </si>
  <si>
    <t>Anexa 7 70.20!C133</t>
  </si>
  <si>
    <t>Anexa 7 70.20!C134</t>
  </si>
  <si>
    <t>Anexa 7 70.20!C135</t>
  </si>
  <si>
    <t>Anexa 7 70.20!C136</t>
  </si>
  <si>
    <t>Anexa 7 70.20!C137</t>
  </si>
  <si>
    <t>Anexa 7 70.20!C138</t>
  </si>
  <si>
    <t>Anexa 7 70.20!C139</t>
  </si>
  <si>
    <t>Anexa 7 70.20!C140</t>
  </si>
  <si>
    <t>Anexa 7 70.20!C141</t>
  </si>
  <si>
    <t>Anexa 7 70.20!C142</t>
  </si>
  <si>
    <t>Anexa 7 70.20!C143</t>
  </si>
  <si>
    <t>Anexa 7 70.20!C144</t>
  </si>
  <si>
    <t>Anexa 7 70.20!C145</t>
  </si>
  <si>
    <t>Anexa 7 70.20!C146</t>
  </si>
  <si>
    <t>Anexa 7 70.20!C147</t>
  </si>
  <si>
    <t>Anexa 7 70.20!C149</t>
  </si>
  <si>
    <t>Anexa 7 70.20!C150</t>
  </si>
  <si>
    <t>Anexa 7 70.20!C151</t>
  </si>
  <si>
    <t>Anexa 7 70.20!C153</t>
  </si>
  <si>
    <t>Anexa 7 70.20!C199</t>
  </si>
  <si>
    <t>Anexa 7 70.20!C221</t>
  </si>
  <si>
    <t>Anexa 7 70.20!C252</t>
  </si>
  <si>
    <t>Anexa 7 70.20!C257</t>
  </si>
  <si>
    <t>Anexa 7 70.20!C265</t>
  </si>
  <si>
    <t>Anexa 7 70.20!C283</t>
  </si>
  <si>
    <t>Anexa 7 70.20!C278</t>
  </si>
  <si>
    <t>Anexa 7 70.20!C282</t>
  </si>
  <si>
    <t>Anexa 7 70.20!C286</t>
  </si>
  <si>
    <t>Anexa 7 70.20!C290</t>
  </si>
  <si>
    <t>Anexa 7 70.20!C294</t>
  </si>
  <si>
    <t>Anexa 7 70.20!C298</t>
  </si>
  <si>
    <t>Anexa 7 70.20!C302</t>
  </si>
  <si>
    <t>Anexa 7 70.20!C306</t>
  </si>
  <si>
    <t>Anexa 7 70.20!C310</t>
  </si>
  <si>
    <t>Anexa 7 70.20!C314</t>
  </si>
  <si>
    <t>Anexa 7 70.20!C318</t>
  </si>
  <si>
    <t>Anexa 7 70.20!C322</t>
  </si>
  <si>
    <t>Anexa 7 70.20!C326</t>
  </si>
  <si>
    <t>Anexa 7 70.20!C330</t>
  </si>
  <si>
    <t>Anexa 7 70.20!C334</t>
  </si>
  <si>
    <t>Anexa 7 70.20!C338</t>
  </si>
  <si>
    <t>Anexa 7 70.20!C342</t>
  </si>
  <si>
    <t>Anexa 7 70.20!C346</t>
  </si>
  <si>
    <t>Anexa 7 70.20!C350</t>
  </si>
  <si>
    <t>Anexa 7 70.20!C351</t>
  </si>
  <si>
    <t>Anexa 7 70.20!C354</t>
  </si>
  <si>
    <t>Anexa 7 70.20!C355</t>
  </si>
  <si>
    <t>Anexa 7 70.20!C356</t>
  </si>
  <si>
    <t>Anexa 7 70.20!C360</t>
  </si>
  <si>
    <t>Anexa 7 70.20!C364</t>
  </si>
  <si>
    <t>Anexa 7 70.20!C368</t>
  </si>
  <si>
    <t>Anexa 7 70.20!C372</t>
  </si>
  <si>
    <t>Anexa 7 70.20!C373</t>
  </si>
  <si>
    <t>Anexa 7 70.20!C383</t>
  </si>
  <si>
    <t>Anexa 7 70.20!C377</t>
  </si>
  <si>
    <t>Anexa 7 70.20!C378</t>
  </si>
  <si>
    <t>Anexa 7 70.20!C381</t>
  </si>
  <si>
    <t>Anexa 7 70.20!C387</t>
  </si>
  <si>
    <t>Anexa 7 70.20!C388</t>
  </si>
  <si>
    <t>Anexa 7 70.20!C389</t>
  </si>
  <si>
    <t>Anexa 7 70.20!C390</t>
  </si>
  <si>
    <t>Anexa 7 70.20!C391</t>
  </si>
  <si>
    <t>Anexa 7 70.20!C392</t>
  </si>
  <si>
    <t>Anexa 7 70.20!C393</t>
  </si>
  <si>
    <t>Anexa 7 70.20!C394</t>
  </si>
  <si>
    <t>Anexa 7 70.20!C395</t>
  </si>
  <si>
    <t>Anexa 7 70.20!C396</t>
  </si>
  <si>
    <t>Anexa 7 70.20!C397</t>
  </si>
  <si>
    <t>Anexa 7 70.20!C398</t>
  </si>
  <si>
    <t>Anexa 7 70.20!C399</t>
  </si>
  <si>
    <t>Anexa 7 70.20!C400</t>
  </si>
  <si>
    <t>Anexa 7 70.20!C401</t>
  </si>
  <si>
    <t>Anexa 7 70.20!C402</t>
  </si>
  <si>
    <t>Anexa 7 70.20!C403</t>
  </si>
  <si>
    <t>Anexa 7 70.20!C404</t>
  </si>
  <si>
    <t>Anexa 7 70.20!C405</t>
  </si>
  <si>
    <t>Anexa 7 70.20!C406</t>
  </si>
  <si>
    <t>Anexa 7 70.20!C407</t>
  </si>
  <si>
    <t>Anexa 7 70.20!C408</t>
  </si>
  <si>
    <t>Anexa 7 70.20!C409</t>
  </si>
  <si>
    <t>Anexa 7 70.20!C410</t>
  </si>
  <si>
    <t>Anexa 7 70.20!C411</t>
  </si>
  <si>
    <t>Anexa 7 70.20!C412</t>
  </si>
  <si>
    <t>Anexa 7 70.20!C413</t>
  </si>
  <si>
    <t>Anexa 7 70.20!C414</t>
  </si>
  <si>
    <t>Anexa 7 70.20!C415</t>
  </si>
  <si>
    <t>Anexa 7 70.20!C416</t>
  </si>
  <si>
    <t>Anexa 7 70.20!C418</t>
  </si>
  <si>
    <t>Anexa 7 70.20!C435</t>
  </si>
  <si>
    <t>Anexa 7 70.20!C421</t>
  </si>
  <si>
    <t>Anexa 7 70.20!C426</t>
  </si>
  <si>
    <t>Anexa 7 70.20!C428</t>
  </si>
  <si>
    <t>Anexa 7 70.20!C430</t>
  </si>
  <si>
    <t>Anexa 7 70.20!C446</t>
  </si>
  <si>
    <t>Anexa 7 70.20!C451</t>
  </si>
  <si>
    <t>Anexa 7 70.20!C455</t>
  </si>
  <si>
    <t>Anexa 7 70.20!C436</t>
  </si>
  <si>
    <t>Anexa 7 70.20!C437</t>
  </si>
  <si>
    <t>Anexa 7 70.20!C438</t>
  </si>
  <si>
    <t>Anexa 7 70.20!C439</t>
  </si>
  <si>
    <t>Anexa 7 70.20!C440</t>
  </si>
  <si>
    <t>Anexa 7 70.20!C441</t>
  </si>
  <si>
    <t>Anexa 7 70.20!C442</t>
  </si>
  <si>
    <t>Anexa 7 70.20!C443</t>
  </si>
  <si>
    <t>Anexa 7 70.20!C444</t>
  </si>
  <si>
    <t>Anexa 7 70.20!C458</t>
  </si>
  <si>
    <t>Anexa 7 70.20!C463</t>
  </si>
  <si>
    <t>Anexa 7 70.20!C464</t>
  </si>
  <si>
    <t>Anexa 7 70.20!C465</t>
  </si>
  <si>
    <t>Anexa 7 74.01!C17</t>
  </si>
  <si>
    <t>Anexa 7 74.01!C35</t>
  </si>
  <si>
    <t>Anexa 7 74.01!C43</t>
  </si>
  <si>
    <t>Anexa 7 74.01!C51</t>
  </si>
  <si>
    <t>Anexa 7 74.01!C62</t>
  </si>
  <si>
    <t>Anexa 7 74.01!C63</t>
  </si>
  <si>
    <t>Anexa 7 74.01!C66</t>
  </si>
  <si>
    <t>Anexa 7 74.01!C71</t>
  </si>
  <si>
    <t>Anexa 7 74.01!C75</t>
  </si>
  <si>
    <t>Anexa 7 74.01!C78</t>
  </si>
  <si>
    <t>Anexa 7 74.01!C79</t>
  </si>
  <si>
    <t>Anexa 7 74.01!C80</t>
  </si>
  <si>
    <t>Anexa 7 74.01!C81</t>
  </si>
  <si>
    <t>Anexa 7 74.01!C82</t>
  </si>
  <si>
    <t>Anexa 7 74.01!C83</t>
  </si>
  <si>
    <t>Anexa 7 74.01!C84</t>
  </si>
  <si>
    <t>Anexa 7 74.01!C85</t>
  </si>
  <si>
    <t>Anexa 7 74.01!C86</t>
  </si>
  <si>
    <t>Anexa 7 74.01!C87</t>
  </si>
  <si>
    <t>Anexa 7 74.01!C88</t>
  </si>
  <si>
    <t>Anexa 7 74.01!C89</t>
  </si>
  <si>
    <t>Anexa 7 74.01!C90</t>
  </si>
  <si>
    <t>Anexa 7 74.01!C91</t>
  </si>
  <si>
    <t>Anexa 7 74.01!C92</t>
  </si>
  <si>
    <t>Anexa 7 74.01!C97</t>
  </si>
  <si>
    <t>Anexa 7 74.01!C98</t>
  </si>
  <si>
    <t>Anexa 7 74.01!C99</t>
  </si>
  <si>
    <t>Anexa 7 74.01!C100</t>
  </si>
  <si>
    <t>Anexa 7 74.01!C111</t>
  </si>
  <si>
    <t>Anexa 7 74.01!C114</t>
  </si>
  <si>
    <t>Anexa 7 74.01!C119</t>
  </si>
  <si>
    <t>Anexa 7 74.01!C125</t>
  </si>
  <si>
    <t>Anexa 7 74.01!C127</t>
  </si>
  <si>
    <t>Anexa 7 74.01!C128</t>
  </si>
  <si>
    <t>Anexa 7 74.01!C129</t>
  </si>
  <si>
    <t>Anexa 7 74.01!C130</t>
  </si>
  <si>
    <t>Anexa 7 74.01!C131</t>
  </si>
  <si>
    <t>Anexa 7 74.01!C132</t>
  </si>
  <si>
    <t>Anexa 7 74.01!C133</t>
  </si>
  <si>
    <t>Anexa 7 74.01!C134</t>
  </si>
  <si>
    <t>Anexa 7 74.01!C135</t>
  </si>
  <si>
    <t>Anexa 7 74.01!C136</t>
  </si>
  <si>
    <t>Anexa 7 74.01!C137</t>
  </si>
  <si>
    <t>Anexa 7 74.01!C138</t>
  </si>
  <si>
    <t>Anexa 7 74.01!C139</t>
  </si>
  <si>
    <t>Anexa 7 74.01!C140</t>
  </si>
  <si>
    <t>Anexa 7 74.01!C141</t>
  </si>
  <si>
    <t>Anexa 7 74.01!C142</t>
  </si>
  <si>
    <t>Anexa 7 74.01!C143</t>
  </si>
  <si>
    <t>Anexa 7 74.01!C144</t>
  </si>
  <si>
    <t>Anexa 7 74.01!C145</t>
  </si>
  <si>
    <t>Anexa 7 74.01!C146</t>
  </si>
  <si>
    <t>Anexa 7 74.01!C147</t>
  </si>
  <si>
    <t>Anexa 7 74.01!C149</t>
  </si>
  <si>
    <t>Anexa 7 74.01!C150</t>
  </si>
  <si>
    <t>Anexa 7 74.01!C151</t>
  </si>
  <si>
    <t>Anexa 7 74.01!C153</t>
  </si>
  <si>
    <t>Anexa 7 74.01!C199</t>
  </si>
  <si>
    <t>Anexa 7 74.01!C221</t>
  </si>
  <si>
    <t>Anexa 7 74.01!C252</t>
  </si>
  <si>
    <t>Anexa 7 74.01!C257</t>
  </si>
  <si>
    <t>Anexa 7 74.01!C265</t>
  </si>
  <si>
    <t>Anexa 7 74.01!C270</t>
  </si>
  <si>
    <t>Anexa 7 74.01!C274</t>
  </si>
  <si>
    <t>Anexa 7 74.01!C278</t>
  </si>
  <si>
    <t>Anexa 7 74.01!C282</t>
  </si>
  <si>
    <t>Anexa 7 74.01!C286</t>
  </si>
  <si>
    <t>Anexa 7 74.01!C290</t>
  </si>
  <si>
    <t>Anexa 7 74.01!C294</t>
  </si>
  <si>
    <t>Anexa 7 74.01!C298</t>
  </si>
  <si>
    <t>Anexa 7 74.01!C302</t>
  </si>
  <si>
    <t>Anexa 7 74.01!C306</t>
  </si>
  <si>
    <t>Anexa 7 74.01!C310</t>
  </si>
  <si>
    <t>Anexa 7 74.01!C314</t>
  </si>
  <si>
    <t>Anexa 7 74.01!C318</t>
  </si>
  <si>
    <t>Anexa 7 74.01!C322</t>
  </si>
  <si>
    <t>Anexa 7 74.01!C326</t>
  </si>
  <si>
    <t>Anexa 7 74.01!C330</t>
  </si>
  <si>
    <t>Anexa 7 74.01!C334</t>
  </si>
  <si>
    <t>Anexa 7 74.01!C338</t>
  </si>
  <si>
    <t>Anexa 7 74.01!C342</t>
  </si>
  <si>
    <t>Anexa 7 74.01!C346</t>
  </si>
  <si>
    <t>Anexa 7 74.01!C350</t>
  </si>
  <si>
    <t>Anexa 7 74.01!C351</t>
  </si>
  <si>
    <t>Anexa 7 74.01!C354</t>
  </si>
  <si>
    <t>Anexa 7 74.01!C355</t>
  </si>
  <si>
    <t>Anexa 7 74.01!C356</t>
  </si>
  <si>
    <t>Anexa 7 74.01!C360</t>
  </si>
  <si>
    <t>Anexa 7 74.01!C364</t>
  </si>
  <si>
    <t>Anexa 7 74.01!C368</t>
  </si>
  <si>
    <t>Anexa 7 74.01!C372</t>
  </si>
  <si>
    <t>Anexa 7 74.01!C373</t>
  </si>
  <si>
    <t>Anexa 7 74.01!C374</t>
  </si>
  <si>
    <t>Anexa 7 74.01!C377</t>
  </si>
  <si>
    <t>Anexa 7 74.01!C378</t>
  </si>
  <si>
    <t>Anexa 7 74.01!C380</t>
  </si>
  <si>
    <t>Anexa 7 74.01!C381</t>
  </si>
  <si>
    <t>Anexa 7 74.01!C387</t>
  </si>
  <si>
    <t>Anexa 7 74.01!C388</t>
  </si>
  <si>
    <t>Anexa 7 74.01!C389</t>
  </si>
  <si>
    <t>Anexa 7 74.01!C390</t>
  </si>
  <si>
    <t>Anexa 7 74.01!C391</t>
  </si>
  <si>
    <t>Anexa 7 74.01!C392</t>
  </si>
  <si>
    <t>Anexa 7 74.01!C393</t>
  </si>
  <si>
    <t>Anexa 7 74.01!C394</t>
  </si>
  <si>
    <t>Anexa 7 74.01!C395</t>
  </si>
  <si>
    <t>Anexa 7 74.01!C396</t>
  </si>
  <si>
    <t>Anexa 7 74.01!C397</t>
  </si>
  <si>
    <t>Anexa 7 74.01!C398</t>
  </si>
  <si>
    <t>Anexa 7 74.01!C399</t>
  </si>
  <si>
    <t>Anexa 7 74.01!C400</t>
  </si>
  <si>
    <t>Anexa 7 74.01!C401</t>
  </si>
  <si>
    <t>Anexa 7 74.01!C402</t>
  </si>
  <si>
    <t>Anexa 7 74.01!C403</t>
  </si>
  <si>
    <t>Anexa 7 74.01!C404</t>
  </si>
  <si>
    <t>Anexa 7 74.01!C405</t>
  </si>
  <si>
    <t>Anexa 7 74.01!C406</t>
  </si>
  <si>
    <t>Anexa 7 74.01!C407</t>
  </si>
  <si>
    <t>Anexa 7 74.01!C408</t>
  </si>
  <si>
    <t>Anexa 7 74.01!C409</t>
  </si>
  <si>
    <t>Anexa 7 74.01!C410</t>
  </si>
  <si>
    <t>Anexa 7 74.01!C411</t>
  </si>
  <si>
    <t>Anexa 7 74.01!C412</t>
  </si>
  <si>
    <t>Anexa 7 74.01!C413</t>
  </si>
  <si>
    <t>Anexa 7 74.01!C414</t>
  </si>
  <si>
    <t>Anexa 7 74.01!C415</t>
  </si>
  <si>
    <t>Anexa 7 74.01!C416</t>
  </si>
  <si>
    <t>Anexa 7 74.01!C418</t>
  </si>
  <si>
    <t>Anexa 7 74.01!C421</t>
  </si>
  <si>
    <t>Anexa 7 74.01!C426</t>
  </si>
  <si>
    <t>Anexa 7 74.01!C428</t>
  </si>
  <si>
    <t>Anexa 7 74.01!C430</t>
  </si>
  <si>
    <t>Anexa 7 74.01!C435</t>
  </si>
  <si>
    <t>Anexa 7 74.01!C436</t>
  </si>
  <si>
    <t>Anexa 7 74.01!C437</t>
  </si>
  <si>
    <t>Anexa 7 74.01!C438</t>
  </si>
  <si>
    <t>Anexa 7 74.01!C439</t>
  </si>
  <si>
    <t>Anexa 7 74.01!C440</t>
  </si>
  <si>
    <t>Anexa 7 74.01!C441</t>
  </si>
  <si>
    <t>Anexa 7 74.01!C442</t>
  </si>
  <si>
    <t>Anexa 7 74.01!C443</t>
  </si>
  <si>
    <t>Anexa 7 74.01!C444</t>
  </si>
  <si>
    <t>Anexa 7 74.01!C446</t>
  </si>
  <si>
    <t>Anexa 7 74.01!C451</t>
  </si>
  <si>
    <t>Anexa 7 74.01!C455</t>
  </si>
  <si>
    <t>Anexa 7 74.01!C458</t>
  </si>
  <si>
    <t>Anexa 7 74.01!C463</t>
  </si>
  <si>
    <t>Anexa 7 74.01!C464</t>
  </si>
  <si>
    <t>Anexa 7 74.01!C465</t>
  </si>
  <si>
    <t>Anexa 7 74.06!C17</t>
  </si>
  <si>
    <t>Anexa 7 74.06!C35</t>
  </si>
  <si>
    <t>Anexa 7 74.06!C43</t>
  </si>
  <si>
    <t>Anexa 7 74.06!C51</t>
  </si>
  <si>
    <t>Anexa 7 74.06!C62</t>
  </si>
  <si>
    <t>Anexa 7 74.06!C63</t>
  </si>
  <si>
    <t>Anexa 7 74.06!C66</t>
  </si>
  <si>
    <t>Anexa 7 74.06!C71</t>
  </si>
  <si>
    <t>Anexa 7 74.06!C75</t>
  </si>
  <si>
    <t>Anexa 7 74.06!C78</t>
  </si>
  <si>
    <t>Anexa 7 74.06!C79</t>
  </si>
  <si>
    <t>Anexa 7 74.06!C83</t>
  </si>
  <si>
    <t>Anexa 7 74.06!C81</t>
  </si>
  <si>
    <t>Anexa 7 74.06!C82</t>
  </si>
  <si>
    <t>Anexa 7 74.06!C84</t>
  </si>
  <si>
    <t>Anexa 7 74.06!C85</t>
  </si>
  <si>
    <t>Anexa 7 74.06!C86</t>
  </si>
  <si>
    <t>Anexa 7 74.06!C87</t>
  </si>
  <si>
    <t>Anexa 7 74.06!C88</t>
  </si>
  <si>
    <t>Anexa 7 74.06!C89</t>
  </si>
  <si>
    <t>Anexa 7 74.06!C90</t>
  </si>
  <si>
    <t>Anexa 7 74.06!C91</t>
  </si>
  <si>
    <t>Anexa 7 74.06!C92</t>
  </si>
  <si>
    <t>Anexa 7 74.06!C97</t>
  </si>
  <si>
    <t>Anexa 7 74.06!C98</t>
  </si>
  <si>
    <t>Anexa 7 74.06!C99</t>
  </si>
  <si>
    <t>Anexa 7 74.06!C100</t>
  </si>
  <si>
    <t>Anexa 7 74.06!C111</t>
  </si>
  <si>
    <t>Anexa 7 74.06!C114</t>
  </si>
  <si>
    <t>Anexa 7 74.06!C119</t>
  </si>
  <si>
    <t>Anexa 7 74.06!C125</t>
  </si>
  <si>
    <t>Anexa 7 74.06!C127</t>
  </si>
  <si>
    <t>Anexa 7 74.06!C128</t>
  </si>
  <si>
    <t>Anexa 7 74.06!C129</t>
  </si>
  <si>
    <t>Anexa 7 74.06!C130</t>
  </si>
  <si>
    <t>Anexa 7 74.06!C131</t>
  </si>
  <si>
    <t>Anexa 7 74.06!C132</t>
  </si>
  <si>
    <t>Anexa 7 74.06!C133</t>
  </si>
  <si>
    <t>Anexa 7 74.06!C134</t>
  </si>
  <si>
    <t>Anexa 7 74.06!C135</t>
  </si>
  <si>
    <t>Anexa 7 74.06!C136</t>
  </si>
  <si>
    <t>Anexa 7 74.06!C137</t>
  </si>
  <si>
    <t>Anexa 7 74.06!C138</t>
  </si>
  <si>
    <t>Anexa 7 74.06!C139</t>
  </si>
  <si>
    <t>Anexa 7 74.06!C140</t>
  </si>
  <si>
    <t>Anexa 7 74.06!C141</t>
  </si>
  <si>
    <t>Anexa 7 74.06!C142</t>
  </si>
  <si>
    <t>Anexa 7 74.06!C143</t>
  </si>
  <si>
    <t>Anexa 7 74.06!C144</t>
  </si>
  <si>
    <t>Anexa 7 74.06!C145</t>
  </si>
  <si>
    <t>Anexa 7 74.06!C146</t>
  </si>
  <si>
    <t>Anexa 7 74.06!C147</t>
  </si>
  <si>
    <t>Anexa 7 74.06!C149</t>
  </si>
  <si>
    <t>Anexa 7 74.06!C150</t>
  </si>
  <si>
    <t>Anexa 7 74.06!C151</t>
  </si>
  <si>
    <t>Anexa 7 74.06!C153</t>
  </si>
  <si>
    <t>Anexa 7 74.06!C199</t>
  </si>
  <si>
    <t>Anexa 7 74.06!C221</t>
  </si>
  <si>
    <t>Anexa 7 74.06!C252</t>
  </si>
  <si>
    <t>Anexa 7 74.06!C257</t>
  </si>
  <si>
    <t>Anexa 7 74.06!C265</t>
  </si>
  <si>
    <t>Anexa 7 74.06!C283</t>
  </si>
  <si>
    <t>Anexa 7 74.06!C278</t>
  </si>
  <si>
    <t>Anexa 7 74.06!C282</t>
  </si>
  <si>
    <t>Anexa 7 74.06!C286</t>
  </si>
  <si>
    <t>Anexa 7 74.06!C290</t>
  </si>
  <si>
    <t>Anexa 7 74.06!C294</t>
  </si>
  <si>
    <t>Anexa 7 74.06!C298</t>
  </si>
  <si>
    <t>Anexa 7 74.06!C302</t>
  </si>
  <si>
    <t>Anexa 7 74.06!C306</t>
  </si>
  <si>
    <t>Anexa 7 74.06!C310</t>
  </si>
  <si>
    <t>Anexa 7 74.06!C314</t>
  </si>
  <si>
    <t>Anexa 7 74.06!C318</t>
  </si>
  <si>
    <t>Anexa 7 74.06!C322</t>
  </si>
  <si>
    <t>Anexa 7 74.06!C326</t>
  </si>
  <si>
    <t>Anexa 7 74.06!C330</t>
  </si>
  <si>
    <t>Anexa 7 74.06!C334</t>
  </si>
  <si>
    <t>Anexa 7 74.06!C338</t>
  </si>
  <si>
    <t>Anexa 7 74.06!C342</t>
  </si>
  <si>
    <t>Anexa 7 74.06!C346</t>
  </si>
  <si>
    <t>Anexa 7 74.06!C350</t>
  </si>
  <si>
    <t>Anexa 7 74.06!C351</t>
  </si>
  <si>
    <t>Anexa 7 74.06!C354</t>
  </si>
  <si>
    <t>Anexa 7 74.06!C355</t>
  </si>
  <si>
    <t>Anexa 7 74.06!C356</t>
  </si>
  <si>
    <t>Anexa 7 74.06!C360</t>
  </si>
  <si>
    <t>Anexa 7 74.06!C364</t>
  </si>
  <si>
    <t>Anexa 7 74.06!C368</t>
  </si>
  <si>
    <t>Anexa 7 74.06!C372</t>
  </si>
  <si>
    <t>Anexa 7 74.06!C373</t>
  </si>
  <si>
    <t>Anexa 7 74.06!C383</t>
  </si>
  <si>
    <t>Anexa 7 74.06!C377</t>
  </si>
  <si>
    <t>Anexa 7 74.06!C378</t>
  </si>
  <si>
    <t>Anexa 7 74.06!C381</t>
  </si>
  <si>
    <t>Anexa 7 74.06!C387</t>
  </si>
  <si>
    <t>Anexa 7 74.06!C388</t>
  </si>
  <si>
    <t>Anexa 7 74.06!C389</t>
  </si>
  <si>
    <t>Anexa 7 74.06!C390</t>
  </si>
  <si>
    <t>Anexa 7 74.06!C391</t>
  </si>
  <si>
    <t>Anexa 7 74.06!C392</t>
  </si>
  <si>
    <t>Anexa 7 74.06!C393</t>
  </si>
  <si>
    <t>Anexa 7 74.06!C394</t>
  </si>
  <si>
    <t>Anexa 7 74.06!C395</t>
  </si>
  <si>
    <t>Anexa 7 74.06!C396</t>
  </si>
  <si>
    <t>Anexa 7 74.06!C397</t>
  </si>
  <si>
    <t>Anexa 7 74.06!C398</t>
  </si>
  <si>
    <t>Anexa 7 74.06!C399</t>
  </si>
  <si>
    <t>Anexa 7 74.06!C400</t>
  </si>
  <si>
    <t>Anexa 7 74.06!C401</t>
  </si>
  <si>
    <t>Anexa 7 74.06!C402</t>
  </si>
  <si>
    <t>Anexa 7 74.06!C403</t>
  </si>
  <si>
    <t>Anexa 7 74.06!C404</t>
  </si>
  <si>
    <t>Anexa 7 74.06!C405</t>
  </si>
  <si>
    <t>Anexa 7 74.06!C406</t>
  </si>
  <si>
    <t>Anexa 7 74.06!C407</t>
  </si>
  <si>
    <t>Anexa 7 74.06!C408</t>
  </si>
  <si>
    <t>Anexa 7 74.06!C409</t>
  </si>
  <si>
    <t>Anexa 7 74.06!C410</t>
  </si>
  <si>
    <t>Anexa 7 74.06!C411</t>
  </si>
  <si>
    <t>Anexa 7 74.06!C412</t>
  </si>
  <si>
    <t>Anexa 7 74.06!C413</t>
  </si>
  <si>
    <t>Anexa 7 74.06!C414</t>
  </si>
  <si>
    <t>Anexa 7 74.06!C415</t>
  </si>
  <si>
    <t>Anexa 7 74.06!C416</t>
  </si>
  <si>
    <t>Anexa 7 74.06!C418</t>
  </si>
  <si>
    <t>Anexa 7 74.06!C421</t>
  </si>
  <si>
    <t>Anexa 7 74.06!C426</t>
  </si>
  <si>
    <t>Anexa 7 74.06!C428</t>
  </si>
  <si>
    <t>Anexa 7 74.06!C430</t>
  </si>
  <si>
    <t>Anexa 7 74.06!C435</t>
  </si>
  <si>
    <t>Anexa 7 74.06!C446</t>
  </si>
  <si>
    <t>Anexa 7 74.06!C451</t>
  </si>
  <si>
    <t>Anexa 7 74.06!C455</t>
  </si>
  <si>
    <t>Anexa 7 74.06!C436</t>
  </si>
  <si>
    <t>Anexa 7 74.06!C437</t>
  </si>
  <si>
    <t>Anexa 7 74.06!C438</t>
  </si>
  <si>
    <t>Anexa 7 74.06!C439</t>
  </si>
  <si>
    <t>Anexa 7 74.06!C440</t>
  </si>
  <si>
    <t>Anexa 7 74.06!C441</t>
  </si>
  <si>
    <t>Anexa 7 74.06!C442</t>
  </si>
  <si>
    <t>Anexa 7 74.06!C443</t>
  </si>
  <si>
    <t>Anexa 7 74.06!C444</t>
  </si>
  <si>
    <t>Anexa 7 74.06!C458</t>
  </si>
  <si>
    <t>Anexa 7 74.06!C463</t>
  </si>
  <si>
    <t>Anexa 7 74.06!C464</t>
  </si>
  <si>
    <t>Anexa 7 74.06!C465</t>
  </si>
  <si>
    <t>Anexa 7 74.08!C17</t>
  </si>
  <si>
    <t>Anexa 7 74.08!C35</t>
  </si>
  <si>
    <t>Anexa 7 74.08!C43</t>
  </si>
  <si>
    <t>Anexa 7 74.08!C51</t>
  </si>
  <si>
    <t>Anexa 7 74.08!C62</t>
  </si>
  <si>
    <t>Anexa 7 74.08!C63</t>
  </si>
  <si>
    <t>Anexa 7 74.08!C66</t>
  </si>
  <si>
    <t>Anexa 7 74.08!C71</t>
  </si>
  <si>
    <t>Anexa 7 74.08!C75</t>
  </si>
  <si>
    <t>Anexa 7 74.08!C78</t>
  </si>
  <si>
    <t>Anexa 7 74.08!C79</t>
  </si>
  <si>
    <t>Anexa 7 74.08!C83</t>
  </si>
  <si>
    <t>Anexa 7 74.08!C81</t>
  </si>
  <si>
    <t>Anexa 7 74.08!C82</t>
  </si>
  <si>
    <t>Anexa 7 74.08!C84</t>
  </si>
  <si>
    <t>Anexa 7 74.08!C85</t>
  </si>
  <si>
    <t>Anexa 7 74.08!C86</t>
  </si>
  <si>
    <t>Anexa 7 74.08!C87</t>
  </si>
  <si>
    <t>Anexa 7 74.08!C88</t>
  </si>
  <si>
    <t>Anexa 7 74.08!C89</t>
  </si>
  <si>
    <t>Anexa 7 74.08!C90</t>
  </si>
  <si>
    <t>Anexa 7 74.08!C91</t>
  </si>
  <si>
    <t>Anexa 7 74.08!C92</t>
  </si>
  <si>
    <t>Anexa 7 74.08!C97</t>
  </si>
  <si>
    <t>Anexa 7 74.08!C98</t>
  </si>
  <si>
    <t>Anexa 7 74.08!C99</t>
  </si>
  <si>
    <t>Anexa 7 74.08!C100</t>
  </si>
  <si>
    <t>Anexa 7 74.08!C111</t>
  </si>
  <si>
    <t>Anexa 7 74.08!C114</t>
  </si>
  <si>
    <t>Anexa 7 74.08!C119</t>
  </si>
  <si>
    <t>Anexa 7 74.08!C125</t>
  </si>
  <si>
    <t>Anexa 7 74.08!C127</t>
  </si>
  <si>
    <t>Anexa 7 74.08!C128</t>
  </si>
  <si>
    <t>Anexa 7 74.08!C129</t>
  </si>
  <si>
    <t>Anexa 7 74.08!C130</t>
  </si>
  <si>
    <t>Anexa 7 74.08!C131</t>
  </si>
  <si>
    <t>Anexa 7 74.08!C132</t>
  </si>
  <si>
    <t>Anexa 7 74.08!C133</t>
  </si>
  <si>
    <t>Anexa 7 74.08!C134</t>
  </si>
  <si>
    <t>Anexa 7 74.08!C135</t>
  </si>
  <si>
    <t>Anexa 7 74.08!C136</t>
  </si>
  <si>
    <t>Anexa 7 74.08!C137</t>
  </si>
  <si>
    <t>Anexa 7 74.08!C138</t>
  </si>
  <si>
    <t>Anexa 7 74.08!C139</t>
  </si>
  <si>
    <t>Anexa 7 74.08!C140</t>
  </si>
  <si>
    <t>Anexa 7 74.08!C141</t>
  </si>
  <si>
    <t>Anexa 7 74.08!C142</t>
  </si>
  <si>
    <t>Anexa 7 74.08!C143</t>
  </si>
  <si>
    <t>Anexa 7 74.08!C144</t>
  </si>
  <si>
    <t>Anexa 7 74.08!C145</t>
  </si>
  <si>
    <t>Anexa 7 74.08!C146</t>
  </si>
  <si>
    <t>Anexa 7 74.08!C147</t>
  </si>
  <si>
    <t>Anexa 7 74.08!C149</t>
  </si>
  <si>
    <t>Anexa 7 74.08!C150</t>
  </si>
  <si>
    <t>Anexa 7 74.08!C151</t>
  </si>
  <si>
    <t>Anexa 7 74.08!C153</t>
  </si>
  <si>
    <t>Anexa 7 74.08!C199</t>
  </si>
  <si>
    <t>Anexa 7 74.08!C221</t>
  </si>
  <si>
    <t>Anexa 7 74.08!C252</t>
  </si>
  <si>
    <t>Anexa 7 74.08!C257</t>
  </si>
  <si>
    <t>Anexa 7 74.08!C265</t>
  </si>
  <si>
    <t>Anexa 7 74.08!C283</t>
  </si>
  <si>
    <t>Anexa 7 74.08!C278</t>
  </si>
  <si>
    <t>Anexa 7 74.08!C282</t>
  </si>
  <si>
    <t>Anexa 7 74.08!C286</t>
  </si>
  <si>
    <t>Anexa 7 74.08!C290</t>
  </si>
  <si>
    <t>Anexa 7 74.08!C294</t>
  </si>
  <si>
    <t>Anexa 7 74.08!C298</t>
  </si>
  <si>
    <t>Anexa 7 74.08!C302</t>
  </si>
  <si>
    <t>Anexa 7 74.08!C306</t>
  </si>
  <si>
    <t>Anexa 7 74.08!C310</t>
  </si>
  <si>
    <t>Anexa 7 74.08!C314</t>
  </si>
  <si>
    <t>Anexa 7 74.08!C318</t>
  </si>
  <si>
    <t>Anexa 7 74.08!C322</t>
  </si>
  <si>
    <t>Anexa 7 74.08!C326</t>
  </si>
  <si>
    <t>Anexa 7 74.08!C330</t>
  </si>
  <si>
    <t>Anexa 7 74.08!C334</t>
  </si>
  <si>
    <t>Anexa 7 74.08!C338</t>
  </si>
  <si>
    <t>Anexa 7 74.08!C342</t>
  </si>
  <si>
    <t>Anexa 7 74.08!C346</t>
  </si>
  <si>
    <t>Anexa 7 74.08!C350</t>
  </si>
  <si>
    <t>Anexa 7 74.08!C351</t>
  </si>
  <si>
    <t>Anexa 7 74.08!C354</t>
  </si>
  <si>
    <t>Anexa 7 74.08!C355</t>
  </si>
  <si>
    <t>Anexa 7 74.08!C356</t>
  </si>
  <si>
    <t>Anexa 7 74.08!C360</t>
  </si>
  <si>
    <t>Anexa 7 74.08!C364</t>
  </si>
  <si>
    <t>Anexa 7 74.08!C368</t>
  </si>
  <si>
    <t>Anexa 7 74.08!C372</t>
  </si>
  <si>
    <t>Anexa 7 74.08!C373</t>
  </si>
  <si>
    <t>Anexa 7 74.08!C383</t>
  </si>
  <si>
    <t>Anexa 7 74.08!C377</t>
  </si>
  <si>
    <t>Anexa 7 74.08!C378</t>
  </si>
  <si>
    <t>Anexa 7 74.08!C381</t>
  </si>
  <si>
    <t>Anexa 7 74.08!C387</t>
  </si>
  <si>
    <t>Anexa 7 74.08!C388</t>
  </si>
  <si>
    <t>Anexa 7 74.08!C389</t>
  </si>
  <si>
    <t>Anexa 7 74.08!C390</t>
  </si>
  <si>
    <t>Anexa 7 74.08!C391</t>
  </si>
  <si>
    <t>Anexa 7 74.08!C392</t>
  </si>
  <si>
    <t>Anexa 7 74.08!C393</t>
  </si>
  <si>
    <t>Anexa 7 74.08!C394</t>
  </si>
  <si>
    <t>Anexa 7 74.08!C395</t>
  </si>
  <si>
    <t>Anexa 7 74.08!C396</t>
  </si>
  <si>
    <t>Anexa 7 74.08!C397</t>
  </si>
  <si>
    <t>Anexa 7 74.08!C398</t>
  </si>
  <si>
    <t>Anexa 7 74.08!C399</t>
  </si>
  <si>
    <t>Anexa 7 74.08!C400</t>
  </si>
  <si>
    <t>Anexa 7 74.08!C401</t>
  </si>
  <si>
    <t>Anexa 7 74.08!C402</t>
  </si>
  <si>
    <t>Anexa 7 74.08!C403</t>
  </si>
  <si>
    <t>Anexa 7 74.08!C404</t>
  </si>
  <si>
    <t>Anexa 7 74.08!C405</t>
  </si>
  <si>
    <t>Anexa 7 74.08!C406</t>
  </si>
  <si>
    <t>Anexa 7 74.08!C407</t>
  </si>
  <si>
    <t>Anexa 7 74.08!C408</t>
  </si>
  <si>
    <t>Anexa 7 74.08!C409</t>
  </si>
  <si>
    <t>Anexa 7 74.08!C410</t>
  </si>
  <si>
    <t>Anexa 7 74.08!C411</t>
  </si>
  <si>
    <t>Anexa 7 74.08!C412</t>
  </si>
  <si>
    <t>Anexa 7 74.08!C413</t>
  </si>
  <si>
    <t>Anexa 7 74.08!C414</t>
  </si>
  <si>
    <t>Anexa 7 74.08!C415</t>
  </si>
  <si>
    <t>Anexa 7 74.08!C416</t>
  </si>
  <si>
    <t>Anexa 7 74.08!C418</t>
  </si>
  <si>
    <t>Anexa 7 74.08!C421</t>
  </si>
  <si>
    <t>Anexa 7 74.08!C426</t>
  </si>
  <si>
    <t>Anexa 7 74.08!C428</t>
  </si>
  <si>
    <t>Anexa 7 74.08!C430</t>
  </si>
  <si>
    <t>Anexa 7 74.08!C435</t>
  </si>
  <si>
    <t>Anexa 7 74.08!C446</t>
  </si>
  <si>
    <t>Anexa 7 74.08!C451</t>
  </si>
  <si>
    <t>Anexa 7 74.08!C455</t>
  </si>
  <si>
    <t>Anexa 7 74.08!C436</t>
  </si>
  <si>
    <t>Anexa 7 74.08!C437</t>
  </si>
  <si>
    <t>Anexa 7 74.08!C438</t>
  </si>
  <si>
    <t>Anexa 7 74.08!C439</t>
  </si>
  <si>
    <t>Anexa 7 74.08!C440</t>
  </si>
  <si>
    <t>Anexa 7 74.08!C441</t>
  </si>
  <si>
    <t>Anexa 7 74.08!C442</t>
  </si>
  <si>
    <t>Anexa 7 74.08!C443</t>
  </si>
  <si>
    <t>Anexa 7 74.08!C444</t>
  </si>
  <si>
    <t>Anexa 7 74.08!C458</t>
  </si>
  <si>
    <t>Anexa 7 74.08!C463</t>
  </si>
  <si>
    <t>Anexa 7 74.08!C464</t>
  </si>
  <si>
    <t>Anexa 7 74.08!C465</t>
  </si>
  <si>
    <t>Anexa 7 74.10!C17</t>
  </si>
  <si>
    <t>Anexa 7 74.10!C35</t>
  </si>
  <si>
    <t>Anexa 7 74.10!C43</t>
  </si>
  <si>
    <t>Anexa 7 74.10!C51</t>
  </si>
  <si>
    <t>Anexa 7 74.10!C62</t>
  </si>
  <si>
    <t>Anexa 7 74.10!C63</t>
  </si>
  <si>
    <t>Anexa 7 74.10!C66</t>
  </si>
  <si>
    <t>Anexa 7 74.10!C71</t>
  </si>
  <si>
    <t>Anexa 7 74.10!C75</t>
  </si>
  <si>
    <t>Anexa 7 74.10!C78</t>
  </si>
  <si>
    <t>Anexa 7 74.10!C79</t>
  </si>
  <si>
    <t>Anexa 7 74.10!C83</t>
  </si>
  <si>
    <t>Anexa 7 74.10!C81</t>
  </si>
  <si>
    <t>Anexa 7 74.10!C82</t>
  </si>
  <si>
    <t>Anexa 7 74.10!C84</t>
  </si>
  <si>
    <t>Anexa 7 74.10!C85</t>
  </si>
  <si>
    <t>Anexa 7 74.10!C86</t>
  </si>
  <si>
    <t>Anexa 7 74.10!C87</t>
  </si>
  <si>
    <t>Anexa 7 74.10!C88</t>
  </si>
  <si>
    <t>Anexa 7 74.10!C89</t>
  </si>
  <si>
    <t>Anexa 7 74.10!C90</t>
  </si>
  <si>
    <t>Anexa 7 74.10!C91</t>
  </si>
  <si>
    <t>Anexa 7 74.10!C92</t>
  </si>
  <si>
    <t>Anexa 7 74.10!C97</t>
  </si>
  <si>
    <t>Anexa 7 74.10!C98</t>
  </si>
  <si>
    <t>Anexa 7 74.10!C99</t>
  </si>
  <si>
    <t>Anexa 7 74.10!C100</t>
  </si>
  <si>
    <t>Anexa 7 74.10!C111</t>
  </si>
  <si>
    <t>Anexa 7 74.10!C114</t>
  </si>
  <si>
    <t>Anexa 7 74.10!C119</t>
  </si>
  <si>
    <t>Anexa 7 74.10!C125</t>
  </si>
  <si>
    <t>Anexa 7 74.10!C127</t>
  </si>
  <si>
    <t>Anexa 7 74.10!C128</t>
  </si>
  <si>
    <t>Anexa 7 74.10!C129</t>
  </si>
  <si>
    <t>Anexa 7 74.10!C130</t>
  </si>
  <si>
    <t>Anexa 7 74.10!C131</t>
  </si>
  <si>
    <t>Anexa 7 74.10!C132</t>
  </si>
  <si>
    <t>Anexa 7 74.10!C133</t>
  </si>
  <si>
    <t>Anexa 7 74.10!C134</t>
  </si>
  <si>
    <t>Anexa 7 74.10!C135</t>
  </si>
  <si>
    <t>Anexa 7 74.10!C136</t>
  </si>
  <si>
    <t>Anexa 7 74.10!C137</t>
  </si>
  <si>
    <t>Anexa 7 74.10!C138</t>
  </si>
  <si>
    <t>Anexa 7 74.10!C139</t>
  </si>
  <si>
    <t>Anexa 7 74.10!C140</t>
  </si>
  <si>
    <t>Anexa 7 74.10!C141</t>
  </si>
  <si>
    <t>Anexa 7 74.10!C142</t>
  </si>
  <si>
    <t>Anexa 7 74.10!C143</t>
  </si>
  <si>
    <t>Anexa 7 74.10!C144</t>
  </si>
  <si>
    <t>Anexa 7 74.10!C145</t>
  </si>
  <si>
    <t>Anexa 7 74.10!C146</t>
  </si>
  <si>
    <t>Anexa 7 74.10!C147</t>
  </si>
  <si>
    <t>Anexa 7 74.10!C149</t>
  </si>
  <si>
    <t>Anexa 7 74.10!C150</t>
  </si>
  <si>
    <t>Anexa 7 74.10!C151</t>
  </si>
  <si>
    <t>Anexa 7 74.10!C153</t>
  </si>
  <si>
    <t>Anexa 7 74.10!C199</t>
  </si>
  <si>
    <t>Anexa 7 74.10!C221</t>
  </si>
  <si>
    <t>Anexa 7 74.10!C252</t>
  </si>
  <si>
    <t>Anexa 7 74.10!C257</t>
  </si>
  <si>
    <t>Anexa 7 74.10!C265</t>
  </si>
  <si>
    <t>Anexa 7 74.10!C283</t>
  </si>
  <si>
    <t>Anexa 7 74.10!C278</t>
  </si>
  <si>
    <t>Anexa 7 74.10!C282</t>
  </si>
  <si>
    <t>Anexa 7 74.10!C286</t>
  </si>
  <si>
    <t>Anexa 7 74.10!C290</t>
  </si>
  <si>
    <t>Anexa 7 74.10!C294</t>
  </si>
  <si>
    <t>Anexa 7 74.10!C298</t>
  </si>
  <si>
    <t>Anexa 7 74.10!C302</t>
  </si>
  <si>
    <t>Anexa 7 74.10!C306</t>
  </si>
  <si>
    <t>Anexa 7 74.10!C310</t>
  </si>
  <si>
    <t>Anexa 7 74.10!C314</t>
  </si>
  <si>
    <t>Anexa 7 74.10!C318</t>
  </si>
  <si>
    <t>Anexa 7 74.10!C322</t>
  </si>
  <si>
    <t>Anexa 7 74.10!C326</t>
  </si>
  <si>
    <t>Anexa 7 74.10!C330</t>
  </si>
  <si>
    <t>Anexa 7 74.10!C334</t>
  </si>
  <si>
    <t>Anexa 7 74.10!C338</t>
  </si>
  <si>
    <t>Anexa 7 74.10!C342</t>
  </si>
  <si>
    <t>Anexa 7 74.10!C346</t>
  </si>
  <si>
    <t>Anexa 7 74.10!C350</t>
  </si>
  <si>
    <t>Anexa 7 74.10!C351</t>
  </si>
  <si>
    <t>Anexa 7 74.10!C354</t>
  </si>
  <si>
    <t>Anexa 7 74.10!C355</t>
  </si>
  <si>
    <t>Anexa 7 74.10!C356</t>
  </si>
  <si>
    <t>Anexa 7 74.10!C360</t>
  </si>
  <si>
    <t>Anexa 7 74.10!C364</t>
  </si>
  <si>
    <t>Anexa 7 74.10!C368</t>
  </si>
  <si>
    <t>Anexa 7 74.10!C372</t>
  </si>
  <si>
    <t>Anexa 7 74.10!C373</t>
  </si>
  <si>
    <t>Anexa 7 74.10!C383</t>
  </si>
  <si>
    <t>Anexa 7 74.10!C377</t>
  </si>
  <si>
    <t>Anexa 7 74.10!C378</t>
  </si>
  <si>
    <t>Anexa 7 74.10!C381</t>
  </si>
  <si>
    <t>Anexa 7 74.10!C387</t>
  </si>
  <si>
    <t>Anexa 7 74.10!C388</t>
  </si>
  <si>
    <t>Anexa 7 74.10!C389</t>
  </si>
  <si>
    <t>Anexa 7 74.10!C390</t>
  </si>
  <si>
    <t>Anexa 7 74.10!C391</t>
  </si>
  <si>
    <t>Anexa 7 74.10!C392</t>
  </si>
  <si>
    <t>Anexa 7 74.10!C393</t>
  </si>
  <si>
    <t>Anexa 7 74.10!C394</t>
  </si>
  <si>
    <t>Anexa 7 74.10!C395</t>
  </si>
  <si>
    <t>Anexa 7 74.10!C396</t>
  </si>
  <si>
    <t>Anexa 7 74.10!C397</t>
  </si>
  <si>
    <t>Anexa 7 74.10!C398</t>
  </si>
  <si>
    <t>Anexa 7 74.10!C399</t>
  </si>
  <si>
    <t>Anexa 7 74.10!C400</t>
  </si>
  <si>
    <t>Anexa 7 74.10!C401</t>
  </si>
  <si>
    <t>Anexa 7 74.10!C402</t>
  </si>
  <si>
    <t>Anexa 7 74.10!C403</t>
  </si>
  <si>
    <t>Anexa 7 74.10!C404</t>
  </si>
  <si>
    <t>Anexa 7 74.10!C405</t>
  </si>
  <si>
    <t>Anexa 7 74.10!C406</t>
  </si>
  <si>
    <t>Anexa 7 74.10!C407</t>
  </si>
  <si>
    <t>Anexa 7 74.10!C408</t>
  </si>
  <si>
    <t>Anexa 7 74.10!C409</t>
  </si>
  <si>
    <t>Anexa 7 74.10!C410</t>
  </si>
  <si>
    <t>Anexa 7 74.10!C411</t>
  </si>
  <si>
    <t>Anexa 7 74.10!C412</t>
  </si>
  <si>
    <t>Anexa 7 74.10!C413</t>
  </si>
  <si>
    <t>Anexa 7 74.10!C414</t>
  </si>
  <si>
    <t>Anexa 7 74.10!C415</t>
  </si>
  <si>
    <t>Anexa 7 74.10!C416</t>
  </si>
  <si>
    <t>Anexa 7 74.10!C418</t>
  </si>
  <si>
    <t>Anexa 7 74.10!C421</t>
  </si>
  <si>
    <t>Anexa 7 74.10!C426</t>
  </si>
  <si>
    <t>Anexa 7 74.10!C428</t>
  </si>
  <si>
    <t>Anexa 7 74.10!C430</t>
  </si>
  <si>
    <t>Anexa 7 74.10!C435</t>
  </si>
  <si>
    <t>Anexa 7 74.10!C446</t>
  </si>
  <si>
    <t>Anexa 7 74.10!C451</t>
  </si>
  <si>
    <t>Anexa 7 74.10!C455</t>
  </si>
  <si>
    <t>Anexa 7 74.10!C436</t>
  </si>
  <si>
    <t>Anexa 7 74.10!C437</t>
  </si>
  <si>
    <t>Anexa 7 74.10!C438</t>
  </si>
  <si>
    <t>Anexa 7 74.10!C439</t>
  </si>
  <si>
    <t>Anexa 7 74.10!C440</t>
  </si>
  <si>
    <t>Anexa 7 74.10!C441</t>
  </si>
  <si>
    <t>Anexa 7 74.10!C442</t>
  </si>
  <si>
    <t>Anexa 7 74.10!C443</t>
  </si>
  <si>
    <t>Anexa 7 74.10!C444</t>
  </si>
  <si>
    <t>Anexa 7 74.10!C458</t>
  </si>
  <si>
    <t>Anexa 7 74.10!C463</t>
  </si>
  <si>
    <t>Anexa 7 74.10!C464</t>
  </si>
  <si>
    <t>Anexa 7 74.10!C465</t>
  </si>
  <si>
    <t>Anexa 7 74.20!C17</t>
  </si>
  <si>
    <t>Anexa 7 74.20!C35</t>
  </si>
  <si>
    <t>Anexa 7 74.20!C43</t>
  </si>
  <si>
    <t>Anexa 7 74.20!C51</t>
  </si>
  <si>
    <t>Anexa 7 74.20!C62</t>
  </si>
  <si>
    <t>Anexa 7 74.20!C63</t>
  </si>
  <si>
    <t>Anexa 7 74.20!C66</t>
  </si>
  <si>
    <t>Anexa 7 74.20!C71</t>
  </si>
  <si>
    <t>Anexa 7 74.20!C75</t>
  </si>
  <si>
    <t>Anexa 7 74.20!C78</t>
  </si>
  <si>
    <t>Anexa 7 74.20!C79</t>
  </si>
  <si>
    <t>Anexa 7 74.20!C83</t>
  </si>
  <si>
    <t>Anexa 7 74.20!C81</t>
  </si>
  <si>
    <t>Anexa 7 74.20!C82</t>
  </si>
  <si>
    <t>Anexa 7 74.20!C84</t>
  </si>
  <si>
    <t>Anexa 7 74.20!C85</t>
  </si>
  <si>
    <t>Anexa 7 74.20!C86</t>
  </si>
  <si>
    <t>Anexa 7 74.20!C87</t>
  </si>
  <si>
    <t>Anexa 7 74.20!C88</t>
  </si>
  <si>
    <t>Anexa 7 74.20!C89</t>
  </si>
  <si>
    <t>Anexa 7 74.20!C90</t>
  </si>
  <si>
    <t>Anexa 7 74.20!C91</t>
  </si>
  <si>
    <t>Anexa 7 74.20!C92</t>
  </si>
  <si>
    <t>Anexa 7 74.20!C97</t>
  </si>
  <si>
    <t>Anexa 7 74.20!C98</t>
  </si>
  <si>
    <t>Anexa 7 74.20!C99</t>
  </si>
  <si>
    <t>Anexa 7 74.20!C100</t>
  </si>
  <si>
    <t>Anexa 7 74.20!C111</t>
  </si>
  <si>
    <t>Anexa 7 74.20!C114</t>
  </si>
  <si>
    <t>Anexa 7 74.20!C119</t>
  </si>
  <si>
    <t>Anexa 7 74.20!C125</t>
  </si>
  <si>
    <t>Anexa 7 74.20!C127</t>
  </si>
  <si>
    <t>Anexa 7 74.20!C128</t>
  </si>
  <si>
    <t>Anexa 7 74.20!C129</t>
  </si>
  <si>
    <t>Anexa 7 74.20!C130</t>
  </si>
  <si>
    <t>Anexa 7 74.20!C131</t>
  </si>
  <si>
    <t>Anexa 7 74.20!C132</t>
  </si>
  <si>
    <t>Anexa 7 74.20!C133</t>
  </si>
  <si>
    <t>Anexa 7 74.20!C134</t>
  </si>
  <si>
    <t>Anexa 7 74.20!C135</t>
  </si>
  <si>
    <t>Anexa 7 74.20!C136</t>
  </si>
  <si>
    <t>Anexa 7 74.20!C137</t>
  </si>
  <si>
    <t>Anexa 7 74.20!C138</t>
  </si>
  <si>
    <t>Anexa 7 74.20!C139</t>
  </si>
  <si>
    <t>Anexa 7 74.20!C140</t>
  </si>
  <si>
    <t>Anexa 7 74.20!C141</t>
  </si>
  <si>
    <t>Anexa 7 74.20!C142</t>
  </si>
  <si>
    <t>Anexa 7 74.20!C143</t>
  </si>
  <si>
    <t>Anexa 7 74.20!C144</t>
  </si>
  <si>
    <t>Anexa 7 74.20!C145</t>
  </si>
  <si>
    <t>Anexa 7 74.20!C146</t>
  </si>
  <si>
    <t>Anexa 7 74.20!C147</t>
  </si>
  <si>
    <t>Anexa 7 74.20!C149</t>
  </si>
  <si>
    <t>Anexa 7 74.20!C150</t>
  </si>
  <si>
    <t>Anexa 7 74.20!C151</t>
  </si>
  <si>
    <t>Anexa 7 74.20!C153</t>
  </si>
  <si>
    <t>Anexa 7 74.20!C199</t>
  </si>
  <si>
    <t>Anexa 7 74.20!C221</t>
  </si>
  <si>
    <t>Anexa 7 74.20!C252</t>
  </si>
  <si>
    <t>Anexa 7 74.20!C257</t>
  </si>
  <si>
    <t>Anexa 7 74.20!C265</t>
  </si>
  <si>
    <t>Anexa 7 74.20!C283</t>
  </si>
  <si>
    <t>Anexa 7 74.20!C278</t>
  </si>
  <si>
    <t>Anexa 7 74.20!C282</t>
  </si>
  <si>
    <t>Anexa 7 74.20!C286</t>
  </si>
  <si>
    <t>Anexa 7 74.20!C290</t>
  </si>
  <si>
    <t>Anexa 7 74.20!C294</t>
  </si>
  <si>
    <t>Anexa 7 74.20!C298</t>
  </si>
  <si>
    <t>Anexa 7 74.20!C302</t>
  </si>
  <si>
    <t>Anexa 7 74.20!C306</t>
  </si>
  <si>
    <t>Anexa 7 74.20!C310</t>
  </si>
  <si>
    <t>Anexa 7 74.20!C314</t>
  </si>
  <si>
    <t>Anexa 7 74.20!C318</t>
  </si>
  <si>
    <t>Anexa 7 74.20!C322</t>
  </si>
  <si>
    <t>Anexa 7 74.20!C326</t>
  </si>
  <si>
    <t>Anexa 7 74.20!C330</t>
  </si>
  <si>
    <t>Anexa 7 74.20!C334</t>
  </si>
  <si>
    <t>Anexa 7 74.20!C338</t>
  </si>
  <si>
    <t>Anexa 7 74.20!C342</t>
  </si>
  <si>
    <t>Anexa 7 74.20!C346</t>
  </si>
  <si>
    <t>Anexa 7 74.20!C350</t>
  </si>
  <si>
    <t>Anexa 7 74.20!C351</t>
  </si>
  <si>
    <t>Anexa 7 74.20!C354</t>
  </si>
  <si>
    <t>Anexa 7 74.20!C355</t>
  </si>
  <si>
    <t>Anexa 7 74.20!C356</t>
  </si>
  <si>
    <t>Anexa 7 74.20!C360</t>
  </si>
  <si>
    <t>Anexa 7 74.20!C364</t>
  </si>
  <si>
    <t>Anexa 7 74.20!C368</t>
  </si>
  <si>
    <t>Anexa 7 74.20!C372</t>
  </si>
  <si>
    <t>Anexa 7 74.20!C373</t>
  </si>
  <si>
    <t>Anexa 7 74.20!C383</t>
  </si>
  <si>
    <t>Anexa 7 74.20!C377</t>
  </si>
  <si>
    <t>Anexa 7 74.20!C378</t>
  </si>
  <si>
    <t>Anexa 7 74.20!C381</t>
  </si>
  <si>
    <t>Anexa 7 74.20!C387</t>
  </si>
  <si>
    <t>Anexa 7 74.20!C388</t>
  </si>
  <si>
    <t>Anexa 7 74.20!C389</t>
  </si>
  <si>
    <t>Anexa 7 74.20!C390</t>
  </si>
  <si>
    <t>Anexa 7 74.20!C391</t>
  </si>
  <si>
    <t>Anexa 7 74.20!C392</t>
  </si>
  <si>
    <t>Anexa 7 74.20!C393</t>
  </si>
  <si>
    <t>Anexa 7 74.20!C394</t>
  </si>
  <si>
    <t>Anexa 7 74.20!C395</t>
  </si>
  <si>
    <t>Anexa 7 74.20!C396</t>
  </si>
  <si>
    <t>Anexa 7 74.20!C397</t>
  </si>
  <si>
    <t>Anexa 7 74.20!C398</t>
  </si>
  <si>
    <t>Anexa 7 74.20!C399</t>
  </si>
  <si>
    <t>Anexa 7 74.20!C400</t>
  </si>
  <si>
    <t>Anexa 7 74.20!C401</t>
  </si>
  <si>
    <t>Anexa 7 74.20!C402</t>
  </si>
  <si>
    <t>Anexa 7 74.20!C403</t>
  </si>
  <si>
    <t>Anexa 7 74.20!C404</t>
  </si>
  <si>
    <t>Anexa 7 74.20!C405</t>
  </si>
  <si>
    <t>Anexa 7 74.20!C406</t>
  </si>
  <si>
    <t>Anexa 7 74.20!C407</t>
  </si>
  <si>
    <t>Anexa 7 74.20!C408</t>
  </si>
  <si>
    <t>Anexa 7 74.20!C409</t>
  </si>
  <si>
    <t>Anexa 7 74.20!C410</t>
  </si>
  <si>
    <t>Anexa 7 74.20!C411</t>
  </si>
  <si>
    <t>Anexa 7 74.20!C412</t>
  </si>
  <si>
    <t>Anexa 7 74.20!C413</t>
  </si>
  <si>
    <t>Anexa 7 74.20!C414</t>
  </si>
  <si>
    <t>Anexa 7 74.20!C415</t>
  </si>
  <si>
    <t>Anexa 7 74.20!C416</t>
  </si>
  <si>
    <t>Anexa 7 74.20!C418</t>
  </si>
  <si>
    <t>Anexa 7 74.20!C421</t>
  </si>
  <si>
    <t>Anexa 7 74.20!C426</t>
  </si>
  <si>
    <t>Anexa 7 74.20!C428</t>
  </si>
  <si>
    <t>Anexa 7 74.20!C430</t>
  </si>
  <si>
    <t>Anexa 7 74.20!C435</t>
  </si>
  <si>
    <t>Anexa 7 74.20!C446</t>
  </si>
  <si>
    <t>Anexa 7 74.20!C451</t>
  </si>
  <si>
    <t>Anexa 7 74.20!C455</t>
  </si>
  <si>
    <t>Anexa 7 74.20!C436</t>
  </si>
  <si>
    <t>Anexa 7 74.20!C437</t>
  </si>
  <si>
    <t>Anexa 7 74.20!C438</t>
  </si>
  <si>
    <t>Anexa 7 74.20!C439</t>
  </si>
  <si>
    <t>Anexa 7 74.20!C440</t>
  </si>
  <si>
    <t>Anexa 7 74.20!C441</t>
  </si>
  <si>
    <t>Anexa 7 74.20!C442</t>
  </si>
  <si>
    <t>Anexa 7 74.20!C443</t>
  </si>
  <si>
    <t>Anexa 7 74.20!C444</t>
  </si>
  <si>
    <t>Anexa 7 74.20!C458</t>
  </si>
  <si>
    <t>Anexa 7 74.20!C463</t>
  </si>
  <si>
    <t>Anexa 7 74.20!C464</t>
  </si>
  <si>
    <t>Anexa 7 74.20!C465</t>
  </si>
  <si>
    <t>Anexa 7 80.01!C17</t>
  </si>
  <si>
    <t>Anexa 7 80.01!C35</t>
  </si>
  <si>
    <t>Anexa 7 80.01!C43</t>
  </si>
  <si>
    <t>Anexa 7 80.01!C51</t>
  </si>
  <si>
    <t>Anexa 7 80.01!C62</t>
  </si>
  <si>
    <t>Anexa 7 80.01!C63</t>
  </si>
  <si>
    <t>Anexa 7 80.01!C66</t>
  </si>
  <si>
    <t>Anexa 7 80.01!C71</t>
  </si>
  <si>
    <t>Anexa 7 80.01!C75</t>
  </si>
  <si>
    <t>Anexa 7 80.01!C78</t>
  </si>
  <si>
    <t>Anexa 7 80.01!C79</t>
  </si>
  <si>
    <t>Anexa 7 80.01!C80</t>
  </si>
  <si>
    <t>Anexa 7 80.01!C81</t>
  </si>
  <si>
    <t>Anexa 7 80.01!C82</t>
  </si>
  <si>
    <t>Anexa 7 80.01!C83</t>
  </si>
  <si>
    <t>Anexa 7 80.01!C84</t>
  </si>
  <si>
    <t>Anexa 7 80.01!C85</t>
  </si>
  <si>
    <t>Anexa 7 80.01!C86</t>
  </si>
  <si>
    <t>Anexa 7 80.01!C87</t>
  </si>
  <si>
    <t>Anexa 7 80.01!C88</t>
  </si>
  <si>
    <t>Anexa 7 80.01!C89</t>
  </si>
  <si>
    <t>Anexa 7 80.01!C90</t>
  </si>
  <si>
    <t>Anexa 7 80.01!C91</t>
  </si>
  <si>
    <t>Anexa 7 80.01!C92</t>
  </si>
  <si>
    <t>Anexa 7 80.01!C97</t>
  </si>
  <si>
    <t>Anexa 7 80.01!C98</t>
  </si>
  <si>
    <t>Anexa 7 80.01!C99</t>
  </si>
  <si>
    <t>Anexa 7 80.01!C100</t>
  </si>
  <si>
    <t>Anexa 7 80.01!C111</t>
  </si>
  <si>
    <t>Anexa 7 80.01!C114</t>
  </si>
  <si>
    <t>Anexa 7 80.01!C119</t>
  </si>
  <si>
    <t>Anexa 7 80.01!C125</t>
  </si>
  <si>
    <t>Anexa 7 80.01!C127</t>
  </si>
  <si>
    <t>Anexa 7 80.01!C128</t>
  </si>
  <si>
    <t>Anexa 7 80.01!C129</t>
  </si>
  <si>
    <t>Anexa 7 80.01!C130</t>
  </si>
  <si>
    <t>Anexa 7 80.01!C131</t>
  </si>
  <si>
    <t>Anexa 7 80.01!C132</t>
  </si>
  <si>
    <t>Anexa 7 80.01!C133</t>
  </si>
  <si>
    <t>Anexa 7 80.01!C134</t>
  </si>
  <si>
    <t>Anexa 7 80.01!C135</t>
  </si>
  <si>
    <t>Anexa 7 80.01!C136</t>
  </si>
  <si>
    <t>Anexa 7 80.01!C137</t>
  </si>
  <si>
    <t>Anexa 7 80.01!C138</t>
  </si>
  <si>
    <t>Anexa 7 80.01!C139</t>
  </si>
  <si>
    <t>Anexa 7 80.01!C140</t>
  </si>
  <si>
    <t>Anexa 7 80.01!C141</t>
  </si>
  <si>
    <t>Anexa 7 80.01!C142</t>
  </si>
  <si>
    <t>Anexa 7 80.01!C143</t>
  </si>
  <si>
    <t>Anexa 7 80.01!C144</t>
  </si>
  <si>
    <t>Anexa 7 80.01!C145</t>
  </si>
  <si>
    <t>Anexa 7 80.01!C146</t>
  </si>
  <si>
    <t>Anexa 7 80.01!C147</t>
  </si>
  <si>
    <t>Anexa 7 80.01!C149</t>
  </si>
  <si>
    <t>Anexa 7 80.01!C150</t>
  </si>
  <si>
    <t>Anexa 7 80.01!C151</t>
  </si>
  <si>
    <t>Anexa 7 80.01!C153</t>
  </si>
  <si>
    <t>Anexa 7 80.01!C199</t>
  </si>
  <si>
    <t>Anexa 7 80.01!C221</t>
  </si>
  <si>
    <t>Anexa 7 80.01!C252</t>
  </si>
  <si>
    <t>Anexa 7 80.01!C257</t>
  </si>
  <si>
    <t>Anexa 7 80.01!C265</t>
  </si>
  <si>
    <t>Anexa 7 80.01!C280</t>
  </si>
  <si>
    <t>Anexa 7 80.01!C278</t>
  </si>
  <si>
    <t>Anexa 7 80.01!C282</t>
  </si>
  <si>
    <t>Anexa 7 80.01!C286</t>
  </si>
  <si>
    <t>Anexa 7 80.01!C290</t>
  </si>
  <si>
    <t>Anexa 7 80.01!C294</t>
  </si>
  <si>
    <t>Anexa 7 80.01!C298</t>
  </si>
  <si>
    <t>Anexa 7 80.01!C302</t>
  </si>
  <si>
    <t>Anexa 7 80.01!C306</t>
  </si>
  <si>
    <t>Anexa 7 80.01!C310</t>
  </si>
  <si>
    <t>Anexa 7 80.01!C314</t>
  </si>
  <si>
    <t>Anexa 7 80.01!C318</t>
  </si>
  <si>
    <t>Anexa 7 80.01!C322</t>
  </si>
  <si>
    <t>Anexa 7 80.01!C326</t>
  </si>
  <si>
    <t>Anexa 7 80.01!C330</t>
  </si>
  <si>
    <t>Anexa 7 80.01!C334</t>
  </si>
  <si>
    <t>Anexa 7 80.01!C338</t>
  </si>
  <si>
    <t>Anexa 7 80.01!C342</t>
  </si>
  <si>
    <t>Anexa 7 80.01!C346</t>
  </si>
  <si>
    <t>Anexa 7 80.01!C350</t>
  </si>
  <si>
    <t>Anexa 7 80.01!C351</t>
  </si>
  <si>
    <t>Anexa 7 80.01!C354</t>
  </si>
  <si>
    <t>Anexa 7 80.01!C355</t>
  </si>
  <si>
    <t>Anexa 7 80.01!C356</t>
  </si>
  <si>
    <t>Anexa 7 80.01!C360</t>
  </si>
  <si>
    <t>Anexa 7 80.01!C364</t>
  </si>
  <si>
    <t>Anexa 7 80.01!C368</t>
  </si>
  <si>
    <t>Anexa 7 80.01!C372</t>
  </si>
  <si>
    <t>Anexa 7 80.01!C373</t>
  </si>
  <si>
    <t>Anexa 7 80.01!C380</t>
  </si>
  <si>
    <t>Anexa 7 80.01!C377</t>
  </si>
  <si>
    <t>Anexa 7 80.01!C378</t>
  </si>
  <si>
    <t>Anexa 7 80.01!C381</t>
  </si>
  <si>
    <t>Anexa 7 80.01!C387</t>
  </si>
  <si>
    <t>Anexa 7 80.01!C388</t>
  </si>
  <si>
    <t>Anexa 7 80.01!C389</t>
  </si>
  <si>
    <t>Anexa 7 80.01!C390</t>
  </si>
  <si>
    <t>Anexa 7 80.01!C391</t>
  </si>
  <si>
    <t>Anexa 7 80.01!C392</t>
  </si>
  <si>
    <t>Anexa 7 80.01!C393</t>
  </si>
  <si>
    <t>Anexa 7 80.01!C394</t>
  </si>
  <si>
    <t>Anexa 7 80.01!C395</t>
  </si>
  <si>
    <t>Anexa 7 80.01!C396</t>
  </si>
  <si>
    <t>Anexa 7 80.01!C397</t>
  </si>
  <si>
    <t>Anexa 7 80.01!C398</t>
  </si>
  <si>
    <t>Anexa 7 80.01!C399</t>
  </si>
  <si>
    <t>Anexa 7 80.01!C400</t>
  </si>
  <si>
    <t>Anexa 7 80.01!C401</t>
  </si>
  <si>
    <t>Anexa 7 80.01!C402</t>
  </si>
  <si>
    <t>Anexa 7 80.01!C403</t>
  </si>
  <si>
    <t>Anexa 7 80.01!C404</t>
  </si>
  <si>
    <t>Anexa 7 80.01!C405</t>
  </si>
  <si>
    <t>Anexa 7 80.01!C406</t>
  </si>
  <si>
    <t>Anexa 7 80.01!C407</t>
  </si>
  <si>
    <t>Anexa 7 80.01!C408</t>
  </si>
  <si>
    <t>Anexa 7 80.01!C409</t>
  </si>
  <si>
    <t>Anexa 7 80.01!C410</t>
  </si>
  <si>
    <t>Anexa 7 80.01!C411</t>
  </si>
  <si>
    <t>Anexa 7 80.01!C412</t>
  </si>
  <si>
    <t>Anexa 7 80.01!C413</t>
  </si>
  <si>
    <t>Anexa 7 80.01!C414</t>
  </si>
  <si>
    <t>Anexa 7 80.01!C415</t>
  </si>
  <si>
    <t>Anexa 7 80.01!C416</t>
  </si>
  <si>
    <t>Anexa 7 80.01!C418</t>
  </si>
  <si>
    <t>Anexa 7 80.01!C421</t>
  </si>
  <si>
    <t>Anexa 7 80.01!C426</t>
  </si>
  <si>
    <t>Anexa 7 80.01!C428</t>
  </si>
  <si>
    <t>Anexa 7 80.01!C430</t>
  </si>
  <si>
    <t>Anexa 7 80.01!C435</t>
  </si>
  <si>
    <t>Anexa 7 80.01!C436</t>
  </si>
  <si>
    <t>Anexa 7 80.01!C437</t>
  </si>
  <si>
    <t>Anexa 7 80.01!C438</t>
  </si>
  <si>
    <t>Anexa 7 80.01!C439</t>
  </si>
  <si>
    <t>Anexa 7 80.01!C440</t>
  </si>
  <si>
    <t>Anexa 7 80.01!C441</t>
  </si>
  <si>
    <t>Anexa 7 80.01!C442</t>
  </si>
  <si>
    <t>Anexa 7 80.01!C443</t>
  </si>
  <si>
    <t>Anexa 7 80.01!C444</t>
  </si>
  <si>
    <t>Anexa 7 80.01!C446</t>
  </si>
  <si>
    <t>Anexa 7 80.01!C451</t>
  </si>
  <si>
    <t>Anexa 7 80.01!C455</t>
  </si>
  <si>
    <t>Anexa 7 80.01!C458</t>
  </si>
  <si>
    <t>Anexa 7 80.01!C463</t>
  </si>
  <si>
    <t>Anexa 7 80.01!C464</t>
  </si>
  <si>
    <t>Anexa 7 80.01!C465</t>
  </si>
  <si>
    <t>Anexa 7 83.01!C17</t>
  </si>
  <si>
    <t>Anexa 7 83.01!C35</t>
  </si>
  <si>
    <t>Anexa 7 83.01!C43</t>
  </si>
  <si>
    <t>Anexa 7 83.01!C51</t>
  </si>
  <si>
    <t>Anexa 7 83.01!C62</t>
  </si>
  <si>
    <t>Anexa 7 83.01!C63</t>
  </si>
  <si>
    <t>Anexa 7 83.01!C66</t>
  </si>
  <si>
    <t>Anexa 7 83.01!C71</t>
  </si>
  <si>
    <t>Anexa 7 83.01!C75</t>
  </si>
  <si>
    <t>Anexa 7 83.01!C78</t>
  </si>
  <si>
    <t>Anexa 7 83.01!C79</t>
  </si>
  <si>
    <t>Anexa 7 83.01!C83</t>
  </si>
  <si>
    <t>Anexa 7 83.01!C81</t>
  </si>
  <si>
    <t>Anexa 7 83.01!C82</t>
  </si>
  <si>
    <t>Anexa 7 83.01!C84</t>
  </si>
  <si>
    <t>Anexa 7 83.01!C85</t>
  </si>
  <si>
    <t>Anexa 7 83.01!C86</t>
  </si>
  <si>
    <t>Anexa 7 83.01!C87</t>
  </si>
  <si>
    <t>Anexa 7 83.01!C88</t>
  </si>
  <si>
    <t>Anexa 7 83.01!C89</t>
  </si>
  <si>
    <t>Anexa 7 83.01!C90</t>
  </si>
  <si>
    <t>Anexa 7 83.01!C91</t>
  </si>
  <si>
    <t>Anexa 7 83.01!C92</t>
  </si>
  <si>
    <t>Anexa 7 83.01!C97</t>
  </si>
  <si>
    <t>Anexa 7 83.01!C98</t>
  </si>
  <si>
    <t>Anexa 7 83.01!C99</t>
  </si>
  <si>
    <t>Anexa 7 83.01!C100</t>
  </si>
  <si>
    <t>Anexa 7 83.01!C111</t>
  </si>
  <si>
    <t>Anexa 7 83.01!C114</t>
  </si>
  <si>
    <t>Anexa 7 83.01!C119</t>
  </si>
  <si>
    <t>Anexa 7 83.01!C125</t>
  </si>
  <si>
    <t>Anexa 7 83.01!C127</t>
  </si>
  <si>
    <t>Anexa 7 83.01!C128</t>
  </si>
  <si>
    <t>Anexa 7 83.01!C129</t>
  </si>
  <si>
    <t>Anexa 7 83.01!C130</t>
  </si>
  <si>
    <t>Anexa 7 83.01!C131</t>
  </si>
  <si>
    <t>Anexa 7 83.01!C132</t>
  </si>
  <si>
    <t>Anexa 7 83.01!C133</t>
  </si>
  <si>
    <t>Anexa 7 83.01!C134</t>
  </si>
  <si>
    <t>Anexa 7 83.01!C135</t>
  </si>
  <si>
    <t>Anexa 7 83.01!C136</t>
  </si>
  <si>
    <t>Anexa 7 83.01!C137</t>
  </si>
  <si>
    <t>Anexa 7 83.01!C138</t>
  </si>
  <si>
    <t>Anexa 7 83.01!C139</t>
  </si>
  <si>
    <t>Anexa 7 83.01!C140</t>
  </si>
  <si>
    <t>Anexa 7 83.01!C141</t>
  </si>
  <si>
    <t>Anexa 7 83.01!C142</t>
  </si>
  <si>
    <t>Anexa 7 83.01!C143</t>
  </si>
  <si>
    <t>Anexa 7 83.01!C144</t>
  </si>
  <si>
    <t>Anexa 7 83.01!C145</t>
  </si>
  <si>
    <t>Anexa 7 83.01!C146</t>
  </si>
  <si>
    <t>Anexa 7 83.01!C147</t>
  </si>
  <si>
    <t>Anexa 7 83.01!C149</t>
  </si>
  <si>
    <t>Anexa 7 83.01!C150</t>
  </si>
  <si>
    <t>Anexa 7 83.01!C151</t>
  </si>
  <si>
    <t>Anexa 7 83.01!C153</t>
  </si>
  <si>
    <t>Anexa 7 83.01!C199</t>
  </si>
  <si>
    <t>Anexa 7 83.01!C221</t>
  </si>
  <si>
    <t>Anexa 7 83.01!C252</t>
  </si>
  <si>
    <t>Anexa 7 83.01!C257</t>
  </si>
  <si>
    <t>Anexa 7 83.01!C265</t>
  </si>
  <si>
    <t>Anexa 7 83.01!C283</t>
  </si>
  <si>
    <t>Anexa 7 83.01!C278</t>
  </si>
  <si>
    <t>Anexa 7 83.01!C282</t>
  </si>
  <si>
    <t>Anexa 7 83.01!C286</t>
  </si>
  <si>
    <t>Anexa 7 83.01!C290</t>
  </si>
  <si>
    <t>Anexa 7 83.01!C294</t>
  </si>
  <si>
    <t>Anexa 7 83.01!C298</t>
  </si>
  <si>
    <t>Anexa 7 83.01!C302</t>
  </si>
  <si>
    <t>Anexa 7 83.01!C306</t>
  </si>
  <si>
    <t>Anexa 7 83.01!C310</t>
  </si>
  <si>
    <t>Anexa 7 83.01!C314</t>
  </si>
  <si>
    <t>Anexa 7 83.01!C318</t>
  </si>
  <si>
    <t>Anexa 7 83.01!C322</t>
  </si>
  <si>
    <t>Anexa 7 83.01!C326</t>
  </si>
  <si>
    <t>Anexa 7 83.01!C330</t>
  </si>
  <si>
    <t>Anexa 7 83.01!C334</t>
  </si>
  <si>
    <t>Anexa 7 83.01!C338</t>
  </si>
  <si>
    <t>Anexa 7 83.01!C342</t>
  </si>
  <si>
    <t>Anexa 7 83.01!C346</t>
  </si>
  <si>
    <t>Anexa 7 83.01!C350</t>
  </si>
  <si>
    <t>Anexa 7 83.01!C351</t>
  </si>
  <si>
    <t>Anexa 7 83.01!C354</t>
  </si>
  <si>
    <t>Anexa 7 83.01!C355</t>
  </si>
  <si>
    <t>Anexa 7 83.01!C356</t>
  </si>
  <si>
    <t>Anexa 7 83.01!C360</t>
  </si>
  <si>
    <t>Anexa 7 83.01!C364</t>
  </si>
  <si>
    <t>Anexa 7 83.01!C368</t>
  </si>
  <si>
    <t>Anexa 7 83.01!C372</t>
  </si>
  <si>
    <t>Anexa 7 83.01!C373</t>
  </si>
  <si>
    <t>Anexa 7 83.01!C383</t>
  </si>
  <si>
    <t>Anexa 7 83.01!C377</t>
  </si>
  <si>
    <t>Anexa 7 83.01!C378</t>
  </si>
  <si>
    <t>Anexa 7 83.01!C381</t>
  </si>
  <si>
    <t>Anexa 7 83.01!C387</t>
  </si>
  <si>
    <t>Anexa 7 83.01!C388</t>
  </si>
  <si>
    <t>Anexa 7 83.01!C389</t>
  </si>
  <si>
    <t>Anexa 7 83.01!C390</t>
  </si>
  <si>
    <t>Anexa 7 83.01!C391</t>
  </si>
  <si>
    <t>Anexa 7 83.01!C392</t>
  </si>
  <si>
    <t>Anexa 7 83.01!C393</t>
  </si>
  <si>
    <t>Anexa 7 83.01!C394</t>
  </si>
  <si>
    <t>Anexa 7 83.01!C395</t>
  </si>
  <si>
    <t>Anexa 7 83.01!C396</t>
  </si>
  <si>
    <t>Anexa 7 83.01!C397</t>
  </si>
  <si>
    <t>Anexa 7 83.01!C398</t>
  </si>
  <si>
    <t>Anexa 7 83.01!C399</t>
  </si>
  <si>
    <t>Anexa 7 83.01!C400</t>
  </si>
  <si>
    <t>Anexa 7 83.01!C401</t>
  </si>
  <si>
    <t>Anexa 7 83.01!C402</t>
  </si>
  <si>
    <t>Anexa 7 83.01!C403</t>
  </si>
  <si>
    <t>Anexa 7 83.01!C404</t>
  </si>
  <si>
    <t>Anexa 7 83.01!C405</t>
  </si>
  <si>
    <t>Anexa 7 83.01!C406</t>
  </si>
  <si>
    <t>Anexa 7 83.01!C407</t>
  </si>
  <si>
    <t>Anexa 7 83.01!C408</t>
  </si>
  <si>
    <t>Anexa 7 83.01!C409</t>
  </si>
  <si>
    <t>Anexa 7 83.01!C410</t>
  </si>
  <si>
    <t>Anexa 7 83.01!C411</t>
  </si>
  <si>
    <t>Anexa 7 83.01!C412</t>
  </si>
  <si>
    <t>Anexa 7 83.01!C413</t>
  </si>
  <si>
    <t>Anexa 7 83.01!C414</t>
  </si>
  <si>
    <t>Anexa 7 83.01!C415</t>
  </si>
  <si>
    <t>Anexa 7 83.01!C416</t>
  </si>
  <si>
    <t>Anexa 7 83.01!C418</t>
  </si>
  <si>
    <t>Anexa 7 83.01!C421</t>
  </si>
  <si>
    <t>Anexa 7 83.01!C426</t>
  </si>
  <si>
    <t>Anexa 7 83.01!C428</t>
  </si>
  <si>
    <t>Anexa 7 83.01!C430</t>
  </si>
  <si>
    <t>Anexa 7 83.01!C446</t>
  </si>
  <si>
    <t>Anexa 7 83.01!C451</t>
  </si>
  <si>
    <t>Anexa 7 83.01!C455</t>
  </si>
  <si>
    <t>Anexa 7 83.01!C435</t>
  </si>
  <si>
    <t>Anexa 7 83.01!C436</t>
  </si>
  <si>
    <t>Anexa 7 83.01!C437</t>
  </si>
  <si>
    <t>Anexa 7 83.01!C438</t>
  </si>
  <si>
    <t>Anexa 7 83.01!C439</t>
  </si>
  <si>
    <t>Anexa 7 83.01!C440</t>
  </si>
  <si>
    <t>Anexa 7 83.01!C441</t>
  </si>
  <si>
    <t>Anexa 7 83.01!C442</t>
  </si>
  <si>
    <t>Anexa 7 83.01!C443</t>
  </si>
  <si>
    <t>Anexa 7 83.01!C444</t>
  </si>
  <si>
    <t>Anexa 7 83.01!C458</t>
  </si>
  <si>
    <t>Anexa 7 83.01!C463</t>
  </si>
  <si>
    <t>Anexa 7 83.01!C464</t>
  </si>
  <si>
    <t>Anexa 7 83.01!C465</t>
  </si>
  <si>
    <t>Anexa 7 83.10!C17</t>
  </si>
  <si>
    <t>Anexa 7 83.10!C35</t>
  </si>
  <si>
    <t>Anexa 7 83.10!C43</t>
  </si>
  <si>
    <t>Anexa 7 83.10!C51</t>
  </si>
  <si>
    <t>Anexa 7 83.10!C62</t>
  </si>
  <si>
    <t>Anexa 7 83.10!C63</t>
  </si>
  <si>
    <t>Anexa 7 83.10!C66</t>
  </si>
  <si>
    <t>Anexa 7 83.10!C71</t>
  </si>
  <si>
    <t>Anexa 7 83.10!C75</t>
  </si>
  <si>
    <t>Anexa 7 83.10!C78</t>
  </si>
  <si>
    <t>Anexa 7 83.10!C79</t>
  </si>
  <si>
    <t>Anexa 7 83.10!C83</t>
  </si>
  <si>
    <t>Anexa 7 83.10!C81</t>
  </si>
  <si>
    <t>Anexa 7 83.10!C82</t>
  </si>
  <si>
    <t>Anexa 7 83.10!C84</t>
  </si>
  <si>
    <t>Anexa 7 83.10!C85</t>
  </si>
  <si>
    <t>Anexa 7 83.10!C86</t>
  </si>
  <si>
    <t>Anexa 7 83.10!C87</t>
  </si>
  <si>
    <t>Anexa 7 83.10!C88</t>
  </si>
  <si>
    <t>Anexa 7 83.10!C89</t>
  </si>
  <si>
    <t>Anexa 7 83.10!C90</t>
  </si>
  <si>
    <t>Anexa 7 83.10!C91</t>
  </si>
  <si>
    <t>Anexa 7 83.10!C92</t>
  </si>
  <si>
    <t>Anexa 7 83.10!C97</t>
  </si>
  <si>
    <t>Anexa 7 83.10!C98</t>
  </si>
  <si>
    <t>Anexa 7 83.10!C99</t>
  </si>
  <si>
    <t>Anexa 7 83.10!C100</t>
  </si>
  <si>
    <t>Anexa 7 83.10!C111</t>
  </si>
  <si>
    <t>Anexa 7 83.10!C114</t>
  </si>
  <si>
    <t>Anexa 7 83.10!C119</t>
  </si>
  <si>
    <t>Anexa 7 83.10!C125</t>
  </si>
  <si>
    <t>Anexa 7 83.10!C127</t>
  </si>
  <si>
    <t>Anexa 7 83.10!C128</t>
  </si>
  <si>
    <t>Anexa 7 83.10!C129</t>
  </si>
  <si>
    <t>Anexa 7 83.10!C130</t>
  </si>
  <si>
    <t>Anexa 7 83.10!C131</t>
  </si>
  <si>
    <t>Anexa 7 83.10!C132</t>
  </si>
  <si>
    <t>Anexa 7 83.10!C133</t>
  </si>
  <si>
    <t>Anexa 7 83.10!C134</t>
  </si>
  <si>
    <t>Anexa 7 83.10!C135</t>
  </si>
  <si>
    <t>Anexa 7 83.10!C136</t>
  </si>
  <si>
    <t>Anexa 7 83.10!C137</t>
  </si>
  <si>
    <t>Anexa 7 83.10!C138</t>
  </si>
  <si>
    <t>Anexa 7 83.10!C139</t>
  </si>
  <si>
    <t>Anexa 7 83.10!C140</t>
  </si>
  <si>
    <t>Anexa 7 83.10!C141</t>
  </si>
  <si>
    <t>Anexa 7 83.10!C142</t>
  </si>
  <si>
    <t>Anexa 7 83.10!C143</t>
  </si>
  <si>
    <t>Anexa 7 83.10!C144</t>
  </si>
  <si>
    <t>Anexa 7 83.10!C145</t>
  </si>
  <si>
    <t>Anexa 7 83.10!C146</t>
  </si>
  <si>
    <t>Anexa 7 83.10!C147</t>
  </si>
  <si>
    <t>Anexa 7 83.10!C149</t>
  </si>
  <si>
    <t>Anexa 7 83.10!C150</t>
  </si>
  <si>
    <t>Anexa 7 83.10!C151</t>
  </si>
  <si>
    <t>Anexa 7 83.10!C153</t>
  </si>
  <si>
    <t>Anexa 7 83.10!C199</t>
  </si>
  <si>
    <t>Anexa 7 83.10!C221</t>
  </si>
  <si>
    <t>Anexa 7 83.10!C252</t>
  </si>
  <si>
    <t>Anexa 7 83.10!C257</t>
  </si>
  <si>
    <t>Anexa 7 83.10!C265</t>
  </si>
  <si>
    <t>Anexa 7 83.10!C283</t>
  </si>
  <si>
    <t>Anexa 7 83.10!C278</t>
  </si>
  <si>
    <t>Anexa 7 83.10!C282</t>
  </si>
  <si>
    <t>Anexa 7 83.10!C286</t>
  </si>
  <si>
    <t>Anexa 7 83.10!C290</t>
  </si>
  <si>
    <t>Anexa 7 83.10!C294</t>
  </si>
  <si>
    <t>Anexa 7 83.10!C298</t>
  </si>
  <si>
    <t>Anexa 7 83.10!C302</t>
  </si>
  <si>
    <t>Anexa 7 83.10!C306</t>
  </si>
  <si>
    <t>Anexa 7 83.10!C310</t>
  </si>
  <si>
    <t>Anexa 7 83.10!C314</t>
  </si>
  <si>
    <t>Anexa 7 83.10!C318</t>
  </si>
  <si>
    <t>Anexa 7 83.10!C322</t>
  </si>
  <si>
    <t>Anexa 7 83.10!C326</t>
  </si>
  <si>
    <t>Anexa 7 83.10!C330</t>
  </si>
  <si>
    <t>Anexa 7 83.10!C334</t>
  </si>
  <si>
    <t>Anexa 7 83.10!C338</t>
  </si>
  <si>
    <t>Anexa 7 83.10!C342</t>
  </si>
  <si>
    <t>Anexa 7 83.10!C346</t>
  </si>
  <si>
    <t>Anexa 7 83.10!C350</t>
  </si>
  <si>
    <t>Anexa 7 83.10!C351</t>
  </si>
  <si>
    <t>Anexa 7 83.10!C354</t>
  </si>
  <si>
    <t>Anexa 7 83.10!C355</t>
  </si>
  <si>
    <t>Anexa 7 83.10!C356</t>
  </si>
  <si>
    <t>Anexa 7 83.10!C360</t>
  </si>
  <si>
    <t>Anexa 7 83.10!C364</t>
  </si>
  <si>
    <t>Anexa 7 83.10!C368</t>
  </si>
  <si>
    <t>Anexa 7 83.10!C372</t>
  </si>
  <si>
    <t>Anexa 7 83.10!C373</t>
  </si>
  <si>
    <t>Anexa 7 83.10!C383</t>
  </si>
  <si>
    <t>Anexa 7 83.10!C377</t>
  </si>
  <si>
    <t>Anexa 7 83.10!C378</t>
  </si>
  <si>
    <t>Anexa 7 83.10!C381</t>
  </si>
  <si>
    <t>Anexa 7 83.10!C387</t>
  </si>
  <si>
    <t>Anexa 7 83.10!C388</t>
  </si>
  <si>
    <t>Anexa 7 83.10!C389</t>
  </si>
  <si>
    <t>Anexa 7 83.10!C390</t>
  </si>
  <si>
    <t>Anexa 7 83.10!C391</t>
  </si>
  <si>
    <t>Anexa 7 83.10!C392</t>
  </si>
  <si>
    <t>Anexa 7 83.10!C393</t>
  </si>
  <si>
    <t>Anexa 7 83.10!C394</t>
  </si>
  <si>
    <t>Anexa 7 83.10!C395</t>
  </si>
  <si>
    <t>Anexa 7 83.10!C396</t>
  </si>
  <si>
    <t>Anexa 7 83.10!C397</t>
  </si>
  <si>
    <t>Anexa 7 83.10!C398</t>
  </si>
  <si>
    <t>Anexa 7 83.10!C399</t>
  </si>
  <si>
    <t>Anexa 7 83.10!C400</t>
  </si>
  <si>
    <t>Anexa 7 83.10!C401</t>
  </si>
  <si>
    <t>Anexa 7 83.10!C402</t>
  </si>
  <si>
    <t>Anexa 7 83.10!C403</t>
  </si>
  <si>
    <t>Anexa 7 83.10!C404</t>
  </si>
  <si>
    <t>Anexa 7 83.10!C405</t>
  </si>
  <si>
    <t>Anexa 7 83.10!C406</t>
  </si>
  <si>
    <t>Anexa 7 83.10!C407</t>
  </si>
  <si>
    <t>Anexa 7 83.10!C408</t>
  </si>
  <si>
    <t>Anexa 7 83.10!C409</t>
  </si>
  <si>
    <t>Anexa 7 83.10!C410</t>
  </si>
  <si>
    <t>Anexa 7 83.10!C411</t>
  </si>
  <si>
    <t>Anexa 7 83.10!C412</t>
  </si>
  <si>
    <t>Anexa 7 83.10!C413</t>
  </si>
  <si>
    <t>Anexa 7 83.10!C414</t>
  </si>
  <si>
    <t>Anexa 7 83.10!C415</t>
  </si>
  <si>
    <t>Anexa 7 83.10!C416</t>
  </si>
  <si>
    <t>Anexa 7 83.10!C418</t>
  </si>
  <si>
    <t>Anexa 7 83.10!C421</t>
  </si>
  <si>
    <t>Anexa 7 83.10!C426</t>
  </si>
  <si>
    <t>Anexa 7 83.10!C428</t>
  </si>
  <si>
    <t>Anexa 7 83.10!C430</t>
  </si>
  <si>
    <t>Anexa 7 83.10!C446</t>
  </si>
  <si>
    <t>Anexa 7 83.10!C451</t>
  </si>
  <si>
    <t>Anexa 7 83.10!C455</t>
  </si>
  <si>
    <t>Anexa 7 83.10!C436</t>
  </si>
  <si>
    <t>Anexa 7 83.10!C437</t>
  </si>
  <si>
    <t>Anexa 7 83.10!C438</t>
  </si>
  <si>
    <t>Anexa 7 83.10!C439</t>
  </si>
  <si>
    <t>Anexa 7 83.10!C440</t>
  </si>
  <si>
    <t>Anexa 7 83.10!C441</t>
  </si>
  <si>
    <t>Anexa 7 83.10!C442</t>
  </si>
  <si>
    <t>Anexa 7 83.10!C443</t>
  </si>
  <si>
    <t>Anexa 7 83.10!C435</t>
  </si>
  <si>
    <t>Anexa 7 83.10!C444</t>
  </si>
  <si>
    <t>Anexa 7 83.10!C458</t>
  </si>
  <si>
    <t>Anexa 7 83.10!C463</t>
  </si>
  <si>
    <t>Anexa 7 83.10!C464</t>
  </si>
  <si>
    <t>Anexa 7 83.10!C465</t>
  </si>
  <si>
    <t>Anexa 7 83.20!C17</t>
  </si>
  <si>
    <t>Anexa 7 83.20!C35</t>
  </si>
  <si>
    <t>Anexa 7 83.20!C43</t>
  </si>
  <si>
    <t>Anexa 7 83.20!C51</t>
  </si>
  <si>
    <t>Anexa 7 83.20!C62</t>
  </si>
  <si>
    <t>Anexa 7 83.20!C63</t>
  </si>
  <si>
    <t>Anexa 7 83.20!C66</t>
  </si>
  <si>
    <t>Anexa 7 83.20!C71</t>
  </si>
  <si>
    <t>Anexa 7 83.20!C75</t>
  </si>
  <si>
    <t>Anexa 7 83.20!C78</t>
  </si>
  <si>
    <t>Anexa 7 83.20!C79</t>
  </si>
  <si>
    <t>Anexa 7 83.20!C83</t>
  </si>
  <si>
    <t>Anexa 7 83.20!C81</t>
  </si>
  <si>
    <t>Anexa 7 83.20!C82</t>
  </si>
  <si>
    <t>Anexa 7 83.20!C84</t>
  </si>
  <si>
    <t>Anexa 7 83.20!C85</t>
  </si>
  <si>
    <t>Anexa 7 83.20!C86</t>
  </si>
  <si>
    <t>Anexa 7 83.20!C87</t>
  </si>
  <si>
    <t>Anexa 7 83.20!C88</t>
  </si>
  <si>
    <t>Anexa 7 83.20!C89</t>
  </si>
  <si>
    <t>Anexa 7 83.20!C90</t>
  </si>
  <si>
    <t>Anexa 7 83.20!C91</t>
  </si>
  <si>
    <t>Anexa 7 83.20!C92</t>
  </si>
  <si>
    <t>Anexa 7 83.20!C97</t>
  </si>
  <si>
    <t>Anexa 7 83.20!C98</t>
  </si>
  <si>
    <t>Anexa 7 83.20!C99</t>
  </si>
  <si>
    <t>Anexa 7 83.20!C100</t>
  </si>
  <si>
    <t>Anexa 7 83.20!C111</t>
  </si>
  <si>
    <t>Anexa 7 83.20!C114</t>
  </si>
  <si>
    <t>Anexa 7 83.20!C119</t>
  </si>
  <si>
    <t>Anexa 7 83.20!C125</t>
  </si>
  <si>
    <t>Anexa 7 83.20!C127</t>
  </si>
  <si>
    <t>Anexa 7 83.20!C128</t>
  </si>
  <si>
    <t>Anexa 7 83.20!C129</t>
  </si>
  <si>
    <t>Anexa 7 83.20!C130</t>
  </si>
  <si>
    <t>Anexa 7 83.20!C131</t>
  </si>
  <si>
    <t>Anexa 7 83.20!C132</t>
  </si>
  <si>
    <t>Anexa 7 83.20!C133</t>
  </si>
  <si>
    <t>Anexa 7 83.20!C134</t>
  </si>
  <si>
    <t>Anexa 7 83.20!C135</t>
  </si>
  <si>
    <t>Anexa 7 83.20!C136</t>
  </si>
  <si>
    <t>Anexa 7 83.20!C137</t>
  </si>
  <si>
    <t>Anexa 7 83.20!C138</t>
  </si>
  <si>
    <t>Anexa 7 83.20!C139</t>
  </si>
  <si>
    <t>Anexa 7 83.20!C140</t>
  </si>
  <si>
    <t>Anexa 7 83.20!C141</t>
  </si>
  <si>
    <t>Anexa 7 83.20!C142</t>
  </si>
  <si>
    <t>Anexa 7 83.20!C143</t>
  </si>
  <si>
    <t>Anexa 7 83.20!C144</t>
  </si>
  <si>
    <t>Anexa 7 83.20!C145</t>
  </si>
  <si>
    <t>Anexa 7 83.20!C146</t>
  </si>
  <si>
    <t>Anexa 7 83.20!C147</t>
  </si>
  <si>
    <t>Anexa 7 83.20!C149</t>
  </si>
  <si>
    <t>Anexa 7 83.20!C150</t>
  </si>
  <si>
    <t>Anexa 7 83.20!C151</t>
  </si>
  <si>
    <t>Anexa 7 83.20!C153</t>
  </si>
  <si>
    <t>Anexa 7 83.20!C199</t>
  </si>
  <si>
    <t>Anexa 7 83.20!C221</t>
  </si>
  <si>
    <t>Anexa 7 83.20!C252</t>
  </si>
  <si>
    <t>Anexa 7 83.20!C257</t>
  </si>
  <si>
    <t>Anexa 7 83.20!C265</t>
  </si>
  <si>
    <t>Anexa 7 83.20!C283</t>
  </si>
  <si>
    <t>Anexa 7 83.20!C278</t>
  </si>
  <si>
    <t>Anexa 7 83.20!C282</t>
  </si>
  <si>
    <t>Anexa 7 83.20!C286</t>
  </si>
  <si>
    <t>Anexa 7 83.20!C290</t>
  </si>
  <si>
    <t>Anexa 7 83.20!C294</t>
  </si>
  <si>
    <t>Anexa 7 83.20!C298</t>
  </si>
  <si>
    <t>Anexa 7 83.20!C302</t>
  </si>
  <si>
    <t>Anexa 7 83.20!C306</t>
  </si>
  <si>
    <t>Anexa 7 83.20!C310</t>
  </si>
  <si>
    <t>Anexa 7 83.20!C314</t>
  </si>
  <si>
    <t>Anexa 7 83.20!C318</t>
  </si>
  <si>
    <t>Anexa 7 83.20!C322</t>
  </si>
  <si>
    <t>Anexa 7 83.20!C326</t>
  </si>
  <si>
    <t>Anexa 7 83.20!C330</t>
  </si>
  <si>
    <t>Anexa 7 83.20!C334</t>
  </si>
  <si>
    <t>Anexa 7 83.20!C338</t>
  </si>
  <si>
    <t>Anexa 7 83.20!C342</t>
  </si>
  <si>
    <t>Anexa 7 83.20!C346</t>
  </si>
  <si>
    <t>Anexa 7 83.20!C350</t>
  </si>
  <si>
    <t>Anexa 7 83.20!C351</t>
  </si>
  <si>
    <t>Anexa 7 83.20!C354</t>
  </si>
  <si>
    <t>Anexa 7 83.20!C355</t>
  </si>
  <si>
    <t>Anexa 7 83.20!C356</t>
  </si>
  <si>
    <t>Anexa 7 83.20!C360</t>
  </si>
  <si>
    <t>Anexa 7 83.20!C364</t>
  </si>
  <si>
    <t>Anexa 7 83.20!C368</t>
  </si>
  <si>
    <t>Anexa 7 83.20!C372</t>
  </si>
  <si>
    <t>Anexa 7 83.20!C373</t>
  </si>
  <si>
    <t>Anexa 7 83.20!C383</t>
  </si>
  <si>
    <t>Anexa 7 83.20!C377</t>
  </si>
  <si>
    <t>Anexa 7 83.20!C378</t>
  </si>
  <si>
    <t>Anexa 7 83.20!C381</t>
  </si>
  <si>
    <t>Anexa 7 83.20!C387</t>
  </si>
  <si>
    <t>Anexa 7 83.20!C388</t>
  </si>
  <si>
    <t>Anexa 7 83.20!C389</t>
  </si>
  <si>
    <t>Anexa 7 83.20!C390</t>
  </si>
  <si>
    <t>Anexa 7 83.20!C391</t>
  </si>
  <si>
    <t>Anexa 7 83.20!C392</t>
  </si>
  <si>
    <t>Anexa 7 83.20!C393</t>
  </si>
  <si>
    <t>Anexa 7 83.20!C394</t>
  </si>
  <si>
    <t>Anexa 7 83.20!C395</t>
  </si>
  <si>
    <t>Anexa 7 83.20!C396</t>
  </si>
  <si>
    <t>Anexa 7 83.20!C397</t>
  </si>
  <si>
    <t>Anexa 7 83.20!C398</t>
  </si>
  <si>
    <t>Anexa 7 83.20!C399</t>
  </si>
  <si>
    <t>Anexa 7 83.20!C400</t>
  </si>
  <si>
    <t>Anexa 7 83.20!C401</t>
  </si>
  <si>
    <t>Anexa 7 83.20!C402</t>
  </si>
  <si>
    <t>Anexa 7 83.20!C403</t>
  </si>
  <si>
    <t>Anexa 7 83.20!C404</t>
  </si>
  <si>
    <t>Anexa 7 83.20!C405</t>
  </si>
  <si>
    <t>Anexa 7 83.20!C406</t>
  </si>
  <si>
    <t>Anexa 7 83.20!C407</t>
  </si>
  <si>
    <t>Anexa 7 83.20!C408</t>
  </si>
  <si>
    <t>Anexa 7 83.20!C409</t>
  </si>
  <si>
    <t>Anexa 7 83.20!C410</t>
  </si>
  <si>
    <t>Anexa 7 83.20!C411</t>
  </si>
  <si>
    <t>Anexa 7 83.20!C412</t>
  </si>
  <si>
    <t>Anexa 7 83.20!C413</t>
  </si>
  <si>
    <t>Anexa 7 83.20!C414</t>
  </si>
  <si>
    <t>Anexa 7 83.20!C415</t>
  </si>
  <si>
    <t>Anexa 7 83.20!C416</t>
  </si>
  <si>
    <t>Anexa 7 83.20!C418</t>
  </si>
  <si>
    <t>Anexa 7 83.20!C421</t>
  </si>
  <si>
    <t>Anexa 7 83.20!C426</t>
  </si>
  <si>
    <t>Anexa 7 83.20!C428</t>
  </si>
  <si>
    <t>Anexa 7 83.20!C430</t>
  </si>
  <si>
    <t>Anexa 7 83.20!C446</t>
  </si>
  <si>
    <t>Anexa 7 83.20!C451</t>
  </si>
  <si>
    <t>Anexa 7 83.20!C455</t>
  </si>
  <si>
    <t>Anexa 7 83.20!C436</t>
  </si>
  <si>
    <t>Anexa 7 83.20!C437</t>
  </si>
  <si>
    <t>Anexa 7 83.20!C438</t>
  </si>
  <si>
    <t>Anexa 7 83.20!C439</t>
  </si>
  <si>
    <t>Anexa 7 83.20!C440</t>
  </si>
  <si>
    <t>Anexa 7 83.20!C441</t>
  </si>
  <si>
    <t>Anexa 7 83.20!C442</t>
  </si>
  <si>
    <t>Anexa 7 83.20!C443</t>
  </si>
  <si>
    <t>Anexa 7 83.20!C435</t>
  </si>
  <si>
    <t>Anexa 7 83.20!C444</t>
  </si>
  <si>
    <t>Anexa 7 83.20!C458</t>
  </si>
  <si>
    <t>Anexa 7 83.20!C463</t>
  </si>
  <si>
    <t>Anexa 7 83.20!C464</t>
  </si>
  <si>
    <t>Anexa 7 83.20!C465</t>
  </si>
  <si>
    <t>Anexa 7 70.01!C18</t>
  </si>
  <si>
    <t>Anexa 7 70.01!C19</t>
  </si>
  <si>
    <t>Anexa 7 70.01!C20</t>
  </si>
  <si>
    <t>Anexa 7 70.01!C21</t>
  </si>
  <si>
    <t>Anexa 7 70.01!C22</t>
  </si>
  <si>
    <t>Anexa 7 70.01!C23</t>
  </si>
  <si>
    <t>Anexa 7 70.01!C24</t>
  </si>
  <si>
    <t>Anexa 7 70.01!C25</t>
  </si>
  <si>
    <t>Anexa 7 70.01!C26</t>
  </si>
  <si>
    <t>Anexa 7 70.01!C27</t>
  </si>
  <si>
    <t>Anexa 7 70.01!C28</t>
  </si>
  <si>
    <t>Anexa 7 70.01!C29</t>
  </si>
  <si>
    <t>Anexa 7 70.01!C30</t>
  </si>
  <si>
    <t>Anexa 7 70.01!C31</t>
  </si>
  <si>
    <t>Anexa 7 70.01!C32</t>
  </si>
  <si>
    <t>Anexa 7 70.01!C33</t>
  </si>
  <si>
    <t>Anexa 7 70.01!C34</t>
  </si>
  <si>
    <t>Anexa 7 70.01!C36</t>
  </si>
  <si>
    <t>Anexa 7 70.01!C37</t>
  </si>
  <si>
    <t>Anexa 7 70.01!C38</t>
  </si>
  <si>
    <t>Anexa 7 70.01!C39</t>
  </si>
  <si>
    <t>Anexa 7 70.01!C40</t>
  </si>
  <si>
    <t>Anexa 7 70.01!C41</t>
  </si>
  <si>
    <t>Anexa 7 70.01!C42</t>
  </si>
  <si>
    <t>Anexa 7 70.01!C44</t>
  </si>
  <si>
    <t>Anexa 7 70.01!C45</t>
  </si>
  <si>
    <t>Anexa 7 70.01!C46</t>
  </si>
  <si>
    <t>Anexa 7 70.01!C47</t>
  </si>
  <si>
    <t>Anexa 7 70.01!C48</t>
  </si>
  <si>
    <t>Anexa 7 70.01!C49</t>
  </si>
  <si>
    <t>Anexa 7 70.01!C52</t>
  </si>
  <si>
    <t>Anexa 7 70.01!C53</t>
  </si>
  <si>
    <t>Anexa 7 70.01!C54</t>
  </si>
  <si>
    <t>Anexa 7 70.01!C55</t>
  </si>
  <si>
    <t>Anexa 7 70.01!C56</t>
  </si>
  <si>
    <t>Anexa 7 70.01!C57</t>
  </si>
  <si>
    <t>Anexa 7 70.01!C58</t>
  </si>
  <si>
    <t>Anexa 7 70.01!C59</t>
  </si>
  <si>
    <t>Anexa 7 70.01!C60</t>
  </si>
  <si>
    <t>Anexa 7 70.01!C61</t>
  </si>
  <si>
    <t>Anexa 7 70.01!C64</t>
  </si>
  <si>
    <t>Anexa 7 70.01!C65</t>
  </si>
  <si>
    <t>Anexa 7 70.01!C67</t>
  </si>
  <si>
    <t>Anexa 7 70.01!C68</t>
  </si>
  <si>
    <t>Anexa 7 70.01!C69</t>
  </si>
  <si>
    <t>Anexa 7 70.01!C70</t>
  </si>
  <si>
    <t>Anexa 7 70.01!C72</t>
  </si>
  <si>
    <t>Anexa 7 70.01!C73</t>
  </si>
  <si>
    <t>Anexa 7 70.01!C76</t>
  </si>
  <si>
    <t>Anexa 7 70.01!C77</t>
  </si>
  <si>
    <t>Anexa 7 70.01!C93</t>
  </si>
  <si>
    <t>Anexa 7 70.01!C94</t>
  </si>
  <si>
    <t>Anexa 7 70.01!C95</t>
  </si>
  <si>
    <t>Anexa 7 70.01!C96</t>
  </si>
  <si>
    <t>Anexa 7 70.01!C101</t>
  </si>
  <si>
    <t>Anexa 7 70.01!C102</t>
  </si>
  <si>
    <t>Anexa 7 70.01!C103</t>
  </si>
  <si>
    <t>Anexa 7 70.01!C104</t>
  </si>
  <si>
    <t>Anexa 7 70.01!C105</t>
  </si>
  <si>
    <t>Anexa 7 70.01!C106</t>
  </si>
  <si>
    <t>Anexa 7 70.01!C107</t>
  </si>
  <si>
    <t>Anexa 7 70.01!C108</t>
  </si>
  <si>
    <t>Anexa 7 70.01!C109</t>
  </si>
  <si>
    <t>Anexa 7 70.01!C112</t>
  </si>
  <si>
    <t>Anexa 7 70.01!C113</t>
  </si>
  <si>
    <t>Anexa 7 70.01!C115</t>
  </si>
  <si>
    <t>Anexa 7 70.01!C116</t>
  </si>
  <si>
    <t>Anexa 7 70.01!C117</t>
  </si>
  <si>
    <t>Anexa 7 70.01!C118</t>
  </si>
  <si>
    <t>Anexa 7 70.01!C120</t>
  </si>
  <si>
    <t>Anexa 7 70.01!C121</t>
  </si>
  <si>
    <t>Anexa 7 70.01!C122</t>
  </si>
  <si>
    <t>Anexa 7 70.01!C123</t>
  </si>
  <si>
    <t>Anexa 7 70.01!C124</t>
  </si>
  <si>
    <t>Anexa 7 70.01!C154</t>
  </si>
  <si>
    <t>Anexa 7 70.01!C155</t>
  </si>
  <si>
    <t>Anexa 7 70.01!C156</t>
  </si>
  <si>
    <t>Anexa 7 70.01!C157</t>
  </si>
  <si>
    <t>Anexa 7 70.01!C158</t>
  </si>
  <si>
    <t>Anexa 7 70.01!C159</t>
  </si>
  <si>
    <t>Anexa 7 70.01!C160</t>
  </si>
  <si>
    <t>Anexa 7 70.01!C161</t>
  </si>
  <si>
    <t>Anexa 7 70.01!C162</t>
  </si>
  <si>
    <t>Anexa 7 70.01!C163</t>
  </si>
  <si>
    <t>Anexa 7 70.01!C164</t>
  </si>
  <si>
    <t>Anexa 7 70.01!C165</t>
  </si>
  <si>
    <t>Anexa 7 70.01!C166</t>
  </si>
  <si>
    <t>Anexa 7 70.01!C167</t>
  </si>
  <si>
    <t>Anexa 7 70.01!C168</t>
  </si>
  <si>
    <t>Anexa 7 70.01!C169</t>
  </si>
  <si>
    <t>Anexa 7 70.01!C170</t>
  </si>
  <si>
    <t>Anexa 7 70.01!C171</t>
  </si>
  <si>
    <t>Anexa 7 70.01!C172</t>
  </si>
  <si>
    <t>Anexa 7 70.01!C173</t>
  </si>
  <si>
    <t>Anexa 7 70.01!C175</t>
  </si>
  <si>
    <t>Anexa 7 70.01!C176</t>
  </si>
  <si>
    <t>Anexa 7 70.01!C177</t>
  </si>
  <si>
    <t>Anexa 7 70.01!C178</t>
  </si>
  <si>
    <t>Anexa 7 70.01!C179</t>
  </si>
  <si>
    <t>Anexa 7 70.01!C180</t>
  </si>
  <si>
    <t>Anexa 7 70.01!C181</t>
  </si>
  <si>
    <t>Anexa 7 70.01!C182</t>
  </si>
  <si>
    <t>Anexa 7 70.01!C183</t>
  </si>
  <si>
    <t>Anexa 7 70.01!C184</t>
  </si>
  <si>
    <t>Anexa 7 70.01!C185</t>
  </si>
  <si>
    <t>Anexa 7 70.01!C186</t>
  </si>
  <si>
    <t>Anexa 7 70.01!C187</t>
  </si>
  <si>
    <t>Anexa 7 70.01!C188</t>
  </si>
  <si>
    <t>Anexa 7 70.01!C189</t>
  </si>
  <si>
    <t>Anexa 7 70.01!C190</t>
  </si>
  <si>
    <t>Anexa 7 70.01!C191</t>
  </si>
  <si>
    <t>Anexa 7 70.01!C192</t>
  </si>
  <si>
    <t>Anexa 7 70.01!C193</t>
  </si>
  <si>
    <t>Anexa 7 70.01!C194</t>
  </si>
  <si>
    <t>Anexa 7 70.01!C195</t>
  </si>
  <si>
    <t>Anexa 7 70.01!C196</t>
  </si>
  <si>
    <t>Anexa 7 70.01!C197</t>
  </si>
  <si>
    <t>Anexa 7 70.01!C198</t>
  </si>
  <si>
    <t>Anexa 7 70.01!C200</t>
  </si>
  <si>
    <t>Anexa 7 70.01!C201</t>
  </si>
  <si>
    <t>Anexa 7 70.01!C202</t>
  </si>
  <si>
    <t>Anexa 7 70.01!C203</t>
  </si>
  <si>
    <t>Anexa 7 70.01!C204</t>
  </si>
  <si>
    <t>Anexa 7 70.01!C205</t>
  </si>
  <si>
    <t>Anexa 7 70.01!C206</t>
  </si>
  <si>
    <t>Anexa 7 70.01!C207</t>
  </si>
  <si>
    <t>Anexa 7 70.01!C208</t>
  </si>
  <si>
    <t>Anexa 7 70.01!C209</t>
  </si>
  <si>
    <t>Anexa 7 70.01!C210</t>
  </si>
  <si>
    <t>Anexa 7 70.01!C211</t>
  </si>
  <si>
    <t>Anexa 7 70.01!C212</t>
  </si>
  <si>
    <t>Anexa 7 70.01!C213</t>
  </si>
  <si>
    <t>Anexa 7 70.01!C214</t>
  </si>
  <si>
    <t>Anexa 7 70.01!C215</t>
  </si>
  <si>
    <t>Anexa 7 70.01!C216</t>
  </si>
  <si>
    <t>Anexa 7 70.01!C217</t>
  </si>
  <si>
    <t>Anexa 7 70.01!C218</t>
  </si>
  <si>
    <t>Anexa 7 70.01!C219</t>
  </si>
  <si>
    <t>Anexa 7 70.01!C222</t>
  </si>
  <si>
    <t>Anexa 7 70.01!C223</t>
  </si>
  <si>
    <t>Anexa 7 70.01!C224</t>
  </si>
  <si>
    <t>Anexa 7 70.01!C225</t>
  </si>
  <si>
    <t>Anexa 7 70.01!C226</t>
  </si>
  <si>
    <t>Anexa 7 70.01!C227</t>
  </si>
  <si>
    <t>Anexa 7 70.01!C228</t>
  </si>
  <si>
    <t>Anexa 7 70.01!C229</t>
  </si>
  <si>
    <t>Anexa 7 70.01!C230</t>
  </si>
  <si>
    <t>Anexa 7 70.01!C231</t>
  </si>
  <si>
    <t>Anexa 7 70.01!C232</t>
  </si>
  <si>
    <t>Anexa 7 70.01!C233</t>
  </si>
  <si>
    <t>Anexa 7 70.01!C234</t>
  </si>
  <si>
    <t>Anexa 7 70.01!C235</t>
  </si>
  <si>
    <t>Anexa 7 70.01!C236</t>
  </si>
  <si>
    <t>Anexa 7 70.01!C237</t>
  </si>
  <si>
    <t>Anexa 7 70.01!C238</t>
  </si>
  <si>
    <t>Anexa 7 70.01!C239</t>
  </si>
  <si>
    <t>Anexa 7 70.01!C240</t>
  </si>
  <si>
    <t>Anexa 7 70.01!C241</t>
  </si>
  <si>
    <t>Anexa 7 70.01!C242</t>
  </si>
  <si>
    <t>Anexa 7 70.01!C243</t>
  </si>
  <si>
    <t>Anexa 7 70.01!C244</t>
  </si>
  <si>
    <t>Anexa 7 70.01!C245</t>
  </si>
  <si>
    <t>Anexa 7 70.01!C246</t>
  </si>
  <si>
    <t>Anexa 7 70.01!C247</t>
  </si>
  <si>
    <t>Anexa 7 70.01!C248</t>
  </si>
  <si>
    <t>Anexa 7 70.01!C249</t>
  </si>
  <si>
    <t>Anexa 7 70.01!C250</t>
  </si>
  <si>
    <t>Anexa 7 70.01!C251</t>
  </si>
  <si>
    <t>Anexa 7 70.01!C253</t>
  </si>
  <si>
    <t>Anexa 7 70.01!C254</t>
  </si>
  <si>
    <t>Anexa 7 70.01!C255</t>
  </si>
  <si>
    <t>Anexa 7 70.01!C256</t>
  </si>
  <si>
    <t>Anexa 7 70.01!C258</t>
  </si>
  <si>
    <t>Anexa 7 70.01!C259</t>
  </si>
  <si>
    <t>Anexa 7 70.01!C260</t>
  </si>
  <si>
    <t>Anexa 7 70.01!C261</t>
  </si>
  <si>
    <t>Anexa 7 70.01!C262</t>
  </si>
  <si>
    <t>Anexa 7 70.01!C263</t>
  </si>
  <si>
    <t>Anexa 7 70.01!C264</t>
  </si>
  <si>
    <t>Anexa 7 70.01!C266</t>
  </si>
  <si>
    <t>Anexa 7 70.01!C267</t>
  </si>
  <si>
    <t>Anexa 7 70.01!C268</t>
  </si>
  <si>
    <t>Anexa 7 70.01!C271</t>
  </si>
  <si>
    <t>Anexa 7 70.01!C272</t>
  </si>
  <si>
    <t>Anexa 7 70.01!C273</t>
  </si>
  <si>
    <t>Anexa 7 70.01!C275</t>
  </si>
  <si>
    <t>Anexa 7 70.01!C276</t>
  </si>
  <si>
    <t>Anexa 7 70.01!C277</t>
  </si>
  <si>
    <t>Anexa 7 70.01!C279</t>
  </si>
  <si>
    <t>Anexa 7 70.01!C280</t>
  </si>
  <si>
    <t>Anexa 7 70.01!C281</t>
  </si>
  <si>
    <t>Anexa 7 70.01!C283</t>
  </si>
  <si>
    <t>Anexa 7 70.01!C284</t>
  </si>
  <si>
    <t>Anexa 7 70.01!C285</t>
  </si>
  <si>
    <t>Anexa 7 70.01!C287</t>
  </si>
  <si>
    <t>Anexa 7 70.01!C288</t>
  </si>
  <si>
    <t>Anexa 7 70.01!C289</t>
  </si>
  <si>
    <t>Anexa 7 70.01!C291</t>
  </si>
  <si>
    <t>Anexa 7 70.01!C292</t>
  </si>
  <si>
    <t>Anexa 7 70.01!C293</t>
  </si>
  <si>
    <t>Anexa 7 70.01!C295</t>
  </si>
  <si>
    <t>Anexa 7 70.01!C296</t>
  </si>
  <si>
    <t>Anexa 7 70.01!C297</t>
  </si>
  <si>
    <t>Anexa 7 70.01!C299</t>
  </si>
  <si>
    <t>Anexa 7 70.01!C300</t>
  </si>
  <si>
    <t>Anexa 7 70.01!C301</t>
  </si>
  <si>
    <t>Anexa 7 70.01!C303</t>
  </si>
  <si>
    <t>Anexa 7 70.01!C304</t>
  </si>
  <si>
    <t>Anexa 7 70.01!C305</t>
  </si>
  <si>
    <t>Anexa 7 70.01!C307</t>
  </si>
  <si>
    <t>Anexa 7 70.01!C308</t>
  </si>
  <si>
    <t>Anexa 7 70.01!C309</t>
  </si>
  <si>
    <t>Anexa 7 70.01!C311</t>
  </si>
  <si>
    <t>Anexa 7 70.01!C312</t>
  </si>
  <si>
    <t>Anexa 7 70.01!C313</t>
  </si>
  <si>
    <t>Anexa 7 70.01!C315</t>
  </si>
  <si>
    <t>Anexa 7 70.01!C316</t>
  </si>
  <si>
    <t>Anexa 7 70.01!C317</t>
  </si>
  <si>
    <t>Anexa 7 70.01!C319</t>
  </si>
  <si>
    <t>Anexa 7 70.01!C320</t>
  </si>
  <si>
    <t>Anexa 7 70.01!C321</t>
  </si>
  <si>
    <t>Anexa 7 70.01!C323</t>
  </si>
  <si>
    <t>Anexa 7 70.01!C324</t>
  </si>
  <si>
    <t>Anexa 7 70.01!C325</t>
  </si>
  <si>
    <t>Anexa 7 70.01!C327</t>
  </si>
  <si>
    <t>Anexa 7 70.01!C328</t>
  </si>
  <si>
    <t>Anexa 7 70.01!C329</t>
  </si>
  <si>
    <t>Anexa 7 70.01!C331</t>
  </si>
  <si>
    <t>Anexa 7 70.01!C332</t>
  </si>
  <si>
    <t>Anexa 7 70.01!C333</t>
  </si>
  <si>
    <t>Anexa 7 70.01!C335</t>
  </si>
  <si>
    <t>Anexa 7 70.01!C336</t>
  </si>
  <si>
    <t>Anexa 7 70.01!C337</t>
  </si>
  <si>
    <t>Anexa 7 70.01!C339</t>
  </si>
  <si>
    <t>Anexa 7 70.01!C340</t>
  </si>
  <si>
    <t>Anexa 7 70.01!C341</t>
  </si>
  <si>
    <t>Anexa 7 70.01!C343</t>
  </si>
  <si>
    <t>Anexa 7 70.01!C344</t>
  </si>
  <si>
    <t>Anexa 7 70.01!C345</t>
  </si>
  <si>
    <t>Anexa 7 70.01!C347</t>
  </si>
  <si>
    <t>Anexa 7 70.01!C348</t>
  </si>
  <si>
    <t>Anexa 7 70.01!C349</t>
  </si>
  <si>
    <t>Anexa 7 70.01!C352</t>
  </si>
  <si>
    <t>Anexa 7 70.01!C353</t>
  </si>
  <si>
    <t>Anexa 7 70.01!C357</t>
  </si>
  <si>
    <t>Anexa 7 70.01!C358</t>
  </si>
  <si>
    <t>Anexa 7 70.01!C359</t>
  </si>
  <si>
    <t>Anexa 7 70.01!C361</t>
  </si>
  <si>
    <t>Anexa 7 70.01!C362</t>
  </si>
  <si>
    <t>Anexa 7 70.01!C363</t>
  </si>
  <si>
    <t>Anexa 7 70.01!C365</t>
  </si>
  <si>
    <t>Anexa 7 70.01!C366</t>
  </si>
  <si>
    <t>Anexa 7 70.01!C367</t>
  </si>
  <si>
    <t>Anexa 7 70.01!C369</t>
  </si>
  <si>
    <t>Anexa 7 70.01!C371</t>
  </si>
  <si>
    <t>Anexa 7 70.01!C375</t>
  </si>
  <si>
    <t>Anexa 7 70.01!C376</t>
  </si>
  <si>
    <t>Anexa 7 70.01!C382</t>
  </si>
  <si>
    <t>Anexa 7 70.01!C383</t>
  </si>
  <si>
    <t>Anexa 7 70.01!C384</t>
  </si>
  <si>
    <t>Anexa 7 70.01!C385</t>
  </si>
  <si>
    <t>Anexa 7 70.01!C422</t>
  </si>
  <si>
    <t>Anexa 7 70.01!C423</t>
  </si>
  <si>
    <t>Anexa 7 70.01!C424</t>
  </si>
  <si>
    <t>Anexa 7 70.01!C425</t>
  </si>
  <si>
    <t>Anexa 7 70.01!C427</t>
  </si>
  <si>
    <t>Anexa 7 70.01!C431</t>
  </si>
  <si>
    <t>Anexa 7 70.01!C447</t>
  </si>
  <si>
    <t>Anexa 7 70.01!C448</t>
  </si>
  <si>
    <t>Anexa 7 70.01!C449</t>
  </si>
  <si>
    <t>Anexa 7 70.01!C450</t>
  </si>
  <si>
    <t>Anexa 7 70.01!C452</t>
  </si>
  <si>
    <t>Anexa 7 70.01!C453</t>
  </si>
  <si>
    <t>Anexa 7 70.01!C454</t>
  </si>
  <si>
    <t>Anexa 7 70.01!C459</t>
  </si>
  <si>
    <t>Anexa 7 70.01!C460</t>
  </si>
  <si>
    <t>Anexa 7 70.01!C461</t>
  </si>
  <si>
    <t>Anexa 7 70.06!C18</t>
  </si>
  <si>
    <t>Anexa 7 70.06!C19</t>
  </si>
  <si>
    <t>Anexa 7 70.06!C20</t>
  </si>
  <si>
    <t>Anexa 7 70.06!C21</t>
  </si>
  <si>
    <t>Anexa 7 70.06!C22</t>
  </si>
  <si>
    <t>Anexa 7 70.06!C23</t>
  </si>
  <si>
    <t>Anexa 7 70.06!C24</t>
  </si>
  <si>
    <t>Anexa 7 70.06!C25</t>
  </si>
  <si>
    <t>Anexa 7 70.06!C26</t>
  </si>
  <si>
    <t>Anexa 7 70.06!C27</t>
  </si>
  <si>
    <t>Anexa 7 70.06!C28</t>
  </si>
  <si>
    <t>Anexa 7 70.06!C29</t>
  </si>
  <si>
    <t>Anexa 7 70.06!C30</t>
  </si>
  <si>
    <t>Anexa 7 70.06!C31</t>
  </si>
  <si>
    <t>Anexa 7 70.06!C32</t>
  </si>
  <si>
    <t>Anexa 7 70.06!C33</t>
  </si>
  <si>
    <t>Anexa 7 70.06!C34</t>
  </si>
  <si>
    <t>Anexa 7 70.06!C36</t>
  </si>
  <si>
    <t>Anexa 7 70.06!C37</t>
  </si>
  <si>
    <t>Anexa 7 70.06!C38</t>
  </si>
  <si>
    <t>Anexa 7 70.06!C39</t>
  </si>
  <si>
    <t>Anexa 7 70.06!C40</t>
  </si>
  <si>
    <t>Anexa 7 70.06!C41</t>
  </si>
  <si>
    <t>Anexa 7 70.06!C42</t>
  </si>
  <si>
    <t>Anexa 7 70.06!C44</t>
  </si>
  <si>
    <t>Anexa 7 70.06!C45</t>
  </si>
  <si>
    <t>Anexa 7 70.06!C46</t>
  </si>
  <si>
    <t>Anexa 7 70.06!C47</t>
  </si>
  <si>
    <t>Anexa 7 70.06!C48</t>
  </si>
  <si>
    <t>Anexa 7 70.06!C49</t>
  </si>
  <si>
    <t>Anexa 7 70.06!C52</t>
  </si>
  <si>
    <t>Anexa 7 70.06!C53</t>
  </si>
  <si>
    <t>Anexa 7 70.06!C54</t>
  </si>
  <si>
    <t>Anexa 7 70.06!C55</t>
  </si>
  <si>
    <t>Anexa 7 70.06!C56</t>
  </si>
  <si>
    <t>Anexa 7 70.06!C57</t>
  </si>
  <si>
    <t>Anexa 7 70.06!C58</t>
  </si>
  <si>
    <t>Anexa 7 70.06!C59</t>
  </si>
  <si>
    <t>Anexa 7 70.06!C60</t>
  </si>
  <si>
    <t>Anexa 7 70.06!C61</t>
  </si>
  <si>
    <t>Anexa 7 70.06!C64</t>
  </si>
  <si>
    <t>Anexa 7 70.06!C65</t>
  </si>
  <si>
    <t>Anexa 7 70.06!C67</t>
  </si>
  <si>
    <t>Anexa 7 70.06!C68</t>
  </si>
  <si>
    <t>Anexa 7 70.06!C69</t>
  </si>
  <si>
    <t>Anexa 7 70.06!C72</t>
  </si>
  <si>
    <t>Anexa 7 70.06!C73</t>
  </si>
  <si>
    <t>Anexa 7 70.06!C76</t>
  </si>
  <si>
    <t>Anexa 7 70.06!C77</t>
  </si>
  <si>
    <t>Anexa 7 70.06!C93</t>
  </si>
  <si>
    <t>Anexa 7 70.06!C94</t>
  </si>
  <si>
    <t>Anexa 7 70.06!C95</t>
  </si>
  <si>
    <t>Anexa 7 70.06!C96</t>
  </si>
  <si>
    <t>Anexa 7 70.06!C101</t>
  </si>
  <si>
    <t>Anexa 7 70.06!C102</t>
  </si>
  <si>
    <t>Anexa 7 70.06!C103</t>
  </si>
  <si>
    <t>Anexa 7 70.06!C104</t>
  </si>
  <si>
    <t>Anexa 7 70.06!C105</t>
  </si>
  <si>
    <t>Anexa 7 70.06!C106</t>
  </si>
  <si>
    <t>Anexa 7 70.06!C107</t>
  </si>
  <si>
    <t>Anexa 7 70.06!C108</t>
  </si>
  <si>
    <t>Anexa 7 70.06!C109</t>
  </si>
  <si>
    <t>Anexa 7 70.06!C112</t>
  </si>
  <si>
    <t>Anexa 7 70.06!C113</t>
  </si>
  <si>
    <t>Anexa 7 70.06!C115</t>
  </si>
  <si>
    <t>Anexa 7 70.06!C116</t>
  </si>
  <si>
    <t>Anexa 7 70.06!C117</t>
  </si>
  <si>
    <t>Anexa 7 70.06!C118</t>
  </si>
  <si>
    <t>Anexa 7 70.06!C120</t>
  </si>
  <si>
    <t>Anexa 7 70.06!C121</t>
  </si>
  <si>
    <t>Anexa 7 70.06!C122</t>
  </si>
  <si>
    <t>Anexa 7 70.06!C123</t>
  </si>
  <si>
    <t>Anexa 7 70.06!C124</t>
  </si>
  <si>
    <t>Anexa 7 70.06!C154</t>
  </si>
  <si>
    <t>Anexa 7 70.06!C155</t>
  </si>
  <si>
    <t>Anexa 7 70.06!C156</t>
  </si>
  <si>
    <t>Anexa 7 70.06!C157</t>
  </si>
  <si>
    <t>Anexa 7 70.06!C158</t>
  </si>
  <si>
    <t>Anexa 7 70.06!C159</t>
  </si>
  <si>
    <t>Anexa 7 70.06!C160</t>
  </si>
  <si>
    <t>Anexa 7 70.06!C161</t>
  </si>
  <si>
    <t>Anexa 7 70.06!C162</t>
  </si>
  <si>
    <t>Anexa 7 70.06!C163</t>
  </si>
  <si>
    <t>Anexa 7 70.06!C164</t>
  </si>
  <si>
    <t>Anexa 7 70.06!C165</t>
  </si>
  <si>
    <t>Anexa 7 70.06!C166</t>
  </si>
  <si>
    <t>Anexa 7 70.06!C167</t>
  </si>
  <si>
    <t>Anexa 7 70.06!C168</t>
  </si>
  <si>
    <t>Anexa 7 70.06!C169</t>
  </si>
  <si>
    <t>Anexa 7 70.06!C183</t>
  </si>
  <si>
    <t>Anexa 7 70.06!C171</t>
  </si>
  <si>
    <t>Anexa 7 70.06!C172</t>
  </si>
  <si>
    <t>Anexa 7 70.06!C173</t>
  </si>
  <si>
    <t>Anexa 7 70.06!C175</t>
  </si>
  <si>
    <t>Anexa 7 70.06!C176</t>
  </si>
  <si>
    <t>Anexa 7 70.06!C177</t>
  </si>
  <si>
    <t>Anexa 7 70.06!C178</t>
  </si>
  <si>
    <t>Anexa 7 70.06!C179</t>
  </si>
  <si>
    <t>Anexa 7 70.06!C181</t>
  </si>
  <si>
    <t>Anexa 7 70.06!C182</t>
  </si>
  <si>
    <t>Anexa 7 70.06!C184</t>
  </si>
  <si>
    <t>Anexa 7 70.06!C185</t>
  </si>
  <si>
    <t>Anexa 7 70.06!C186</t>
  </si>
  <si>
    <t>Anexa 7 70.06!C187</t>
  </si>
  <si>
    <t>Anexa 7 70.06!C188</t>
  </si>
  <si>
    <t>Anexa 7 70.06!C189</t>
  </si>
  <si>
    <t>Anexa 7 70.06!C190</t>
  </si>
  <si>
    <t>Anexa 7 70.06!C191</t>
  </si>
  <si>
    <t>Anexa 7 70.06!C192</t>
  </si>
  <si>
    <t>Anexa 7 70.06!C193</t>
  </si>
  <si>
    <t>Anexa 7 70.06!C194</t>
  </si>
  <si>
    <t>Anexa 7 70.06!C195</t>
  </si>
  <si>
    <t>Anexa 7 70.06!C196</t>
  </si>
  <si>
    <t>Anexa 7 70.06!C197</t>
  </si>
  <si>
    <t>Anexa 7 70.06!C198</t>
  </si>
  <si>
    <t>Anexa 7 70.06!C200</t>
  </si>
  <si>
    <t>Anexa 7 70.06!C201</t>
  </si>
  <si>
    <t>Anexa 7 70.06!C202</t>
  </si>
  <si>
    <t>Anexa 7 70.06!C203</t>
  </si>
  <si>
    <t>Anexa 7 70.06!C204</t>
  </si>
  <si>
    <t>Anexa 7 70.06!C205</t>
  </si>
  <si>
    <t>Anexa 7 70.06!C206</t>
  </si>
  <si>
    <t>Anexa 7 70.06!C207</t>
  </si>
  <si>
    <t>Anexa 7 70.06!C208</t>
  </si>
  <si>
    <t>Anexa 7 70.06!C209</t>
  </si>
  <si>
    <t>Anexa 7 70.06!C210</t>
  </si>
  <si>
    <t>Anexa 7 70.06!C211</t>
  </si>
  <si>
    <t>Anexa 7 70.06!C212</t>
  </si>
  <si>
    <t>Anexa 7 70.06!C213</t>
  </si>
  <si>
    <t>Anexa 7 70.06!C214</t>
  </si>
  <si>
    <t>Anexa 7 70.06!C215</t>
  </si>
  <si>
    <t>Anexa 7 70.06!C216</t>
  </si>
  <si>
    <t>Anexa 7 70.06!C217</t>
  </si>
  <si>
    <t>Anexa 7 70.06!C218</t>
  </si>
  <si>
    <t>Anexa 7 70.06!C219</t>
  </si>
  <si>
    <t>Anexa 7 70.06!C222</t>
  </si>
  <si>
    <t>Anexa 7 70.06!C223</t>
  </si>
  <si>
    <t>Anexa 7 70.06!C224</t>
  </si>
  <si>
    <t>Anexa 7 70.06!C225</t>
  </si>
  <si>
    <t>Anexa 7 70.06!C226</t>
  </si>
  <si>
    <t>Anexa 7 70.06!C227</t>
  </si>
  <si>
    <t>Anexa 7 70.06!C228</t>
  </si>
  <si>
    <t>Anexa 7 70.06!C229</t>
  </si>
  <si>
    <t>Anexa 7 70.06!C230</t>
  </si>
  <si>
    <t>Anexa 7 70.06!C231</t>
  </si>
  <si>
    <t>Anexa 7 70.06!C232</t>
  </si>
  <si>
    <t>Anexa 7 70.06!C233</t>
  </si>
  <si>
    <t>Anexa 7 70.06!C234</t>
  </si>
  <si>
    <t>Anexa 7 70.06!C235</t>
  </si>
  <si>
    <t>Anexa 7 70.06!C236</t>
  </si>
  <si>
    <t>Anexa 7 70.06!C237</t>
  </si>
  <si>
    <t>Anexa 7 70.06!C238</t>
  </si>
  <si>
    <t>Anexa 7 70.06!C239</t>
  </si>
  <si>
    <t>Anexa 7 70.06!C240</t>
  </si>
  <si>
    <t>Anexa 7 70.06!C241</t>
  </si>
  <si>
    <t>Anexa 7 70.06!C242</t>
  </si>
  <si>
    <t>Anexa 7 70.06!C243</t>
  </si>
  <si>
    <t>Anexa 7 70.06!C244</t>
  </si>
  <si>
    <t>Anexa 7 70.06!C245</t>
  </si>
  <si>
    <t>Anexa 7 70.06!C246</t>
  </si>
  <si>
    <t>Anexa 7 70.06!C247</t>
  </si>
  <si>
    <t>Anexa 7 70.06!C248</t>
  </si>
  <si>
    <t>Anexa 7 70.06!C249</t>
  </si>
  <si>
    <t>Anexa 7 70.06!C250</t>
  </si>
  <si>
    <t>Anexa 7 70.06!C251</t>
  </si>
  <si>
    <t>Anexa 7 70.06!C253</t>
  </si>
  <si>
    <t>Anexa 7 70.06!C254</t>
  </si>
  <si>
    <t>Anexa 7 70.06!C255</t>
  </si>
  <si>
    <t>Anexa 7 70.06!C256</t>
  </si>
  <si>
    <t>Anexa 7 70.06!C258</t>
  </si>
  <si>
    <t>Anexa 7 70.06!C259</t>
  </si>
  <si>
    <t>Anexa 7 70.06!C260</t>
  </si>
  <si>
    <t>Anexa 7 70.06!C261</t>
  </si>
  <si>
    <t>Anexa 7 70.06!C262</t>
  </si>
  <si>
    <t>Anexa 7 70.06!C263</t>
  </si>
  <si>
    <t>Anexa 7 70.06!C264</t>
  </si>
  <si>
    <t>Anexa 7 70.06!C266</t>
  </si>
  <si>
    <t>Anexa 7 70.06!C267</t>
  </si>
  <si>
    <t>Anexa 7 70.06!C268</t>
  </si>
  <si>
    <t>Anexa 7 70.06!C271</t>
  </si>
  <si>
    <t>Anexa 7 70.06!C272</t>
  </si>
  <si>
    <t>Anexa 7 70.06!C273</t>
  </si>
  <si>
    <t>Anexa 7 70.06!C275</t>
  </si>
  <si>
    <t>Anexa 7 70.06!C276</t>
  </si>
  <si>
    <t>Anexa 7 70.06!C277</t>
  </si>
  <si>
    <t>Anexa 7 70.06!C279</t>
  </si>
  <si>
    <t>Anexa 7 70.06!C281</t>
  </si>
  <si>
    <t>Anexa 7 70.06!C284</t>
  </si>
  <si>
    <t>Anexa 7 70.06!C285</t>
  </si>
  <si>
    <t>Anexa 7 70.06!C287</t>
  </si>
  <si>
    <t>Anexa 7 70.06!C288</t>
  </si>
  <si>
    <t>Anexa 7 70.06!C289</t>
  </si>
  <si>
    <t>Anexa 7 70.06!C291</t>
  </si>
  <si>
    <t>Anexa 7 70.06!C292</t>
  </si>
  <si>
    <t>Anexa 7 70.06!C293</t>
  </si>
  <si>
    <t>Anexa 7 70.06!C295</t>
  </si>
  <si>
    <t>Anexa 7 70.06!C299</t>
  </si>
  <si>
    <t>Anexa 7 70.06!C296</t>
  </si>
  <si>
    <t>Anexa 7 70.06!C300</t>
  </si>
  <si>
    <t>Anexa 7 70.06!C297</t>
  </si>
  <si>
    <t>Anexa 7 70.06!C301</t>
  </si>
  <si>
    <t>Anexa 7 70.06!C303</t>
  </si>
  <si>
    <t>Anexa 7 70.06!C304</t>
  </si>
  <si>
    <t>Anexa 7 70.06!C305</t>
  </si>
  <si>
    <t>Anexa 7 70.06!C307</t>
  </si>
  <si>
    <t>Anexa 7 70.06!C308</t>
  </si>
  <si>
    <t>Anexa 7 70.06!C309</t>
  </si>
  <si>
    <t>Anexa 7 70.06!C311</t>
  </si>
  <si>
    <t>Anexa 7 70.06!C312</t>
  </si>
  <si>
    <t>Anexa 7 70.06!C313</t>
  </si>
  <si>
    <t>Anexa 7 70.06!C315</t>
  </si>
  <si>
    <t>Anexa 7 70.06!C316</t>
  </si>
  <si>
    <t>Anexa 7 70.06!C317</t>
  </si>
  <si>
    <t>Anexa 7 70.06!C319</t>
  </si>
  <si>
    <t>Anexa 7 70.06!C320</t>
  </si>
  <si>
    <t>Anexa 7 70.06!C321</t>
  </si>
  <si>
    <t>Anexa 7 70.06!C323</t>
  </si>
  <si>
    <t>Anexa 7 70.06!C324</t>
  </si>
  <si>
    <t>Anexa 7 70.06!C325</t>
  </si>
  <si>
    <t>Anexa 7 70.06!C327</t>
  </si>
  <si>
    <t>Anexa 7 70.06!C328</t>
  </si>
  <si>
    <t>Anexa 7 70.06!C329</t>
  </si>
  <si>
    <t>Anexa 7 70.06!C331</t>
  </si>
  <si>
    <t>Anexa 7 70.06!C332</t>
  </si>
  <si>
    <t>Anexa 7 70.06!C333</t>
  </si>
  <si>
    <t>Anexa 7 70.06!C335</t>
  </si>
  <si>
    <t>Anexa 7 70.06!C339</t>
  </si>
  <si>
    <t>Anexa 7 70.06!C336</t>
  </si>
  <si>
    <t>Anexa 7 70.06!C340</t>
  </si>
  <si>
    <t>Anexa 7 70.06!C337</t>
  </si>
  <si>
    <t>Anexa 7 70.06!C341</t>
  </si>
  <si>
    <t>Anexa 7 70.06!C343</t>
  </si>
  <si>
    <t>Anexa 7 70.06!C344</t>
  </si>
  <si>
    <t>Anexa 7 70.06!C345</t>
  </si>
  <si>
    <t>Anexa 7 70.06!C347</t>
  </si>
  <si>
    <t>Anexa 7 70.06!C348</t>
  </si>
  <si>
    <t>Anexa 7 70.06!C349</t>
  </si>
  <si>
    <t>Anexa 7 70.06!C352</t>
  </si>
  <si>
    <t>Anexa 7 70.06!C353</t>
  </si>
  <si>
    <t>Anexa 7 70.06!C357</t>
  </si>
  <si>
    <t>Anexa 7 70.06!C358</t>
  </si>
  <si>
    <t>Anexa 7 70.06!C359</t>
  </si>
  <si>
    <t>Anexa 7 70.06!C361</t>
  </si>
  <si>
    <t>Anexa 7 70.06!C362</t>
  </si>
  <si>
    <t>Anexa 7 70.06!C363</t>
  </si>
  <si>
    <t>Anexa 7 70.06!C365</t>
  </si>
  <si>
    <t>Anexa 7 70.06!C369</t>
  </si>
  <si>
    <t>Anexa 7 70.06!C366</t>
  </si>
  <si>
    <t>Anexa 7 70.06!C367</t>
  </si>
  <si>
    <t>Anexa 7 70.06!C371</t>
  </si>
  <si>
    <t>Anexa 7 70.06!C375</t>
  </si>
  <si>
    <t>Anexa 7 70.06!C376</t>
  </si>
  <si>
    <t>Anexa 7 70.06!C382</t>
  </si>
  <si>
    <t>Anexa 7 70.06!C384</t>
  </si>
  <si>
    <t>Anexa 7 70.06!C385</t>
  </si>
  <si>
    <t>Anexa 7 70.06!C422</t>
  </si>
  <si>
    <t>Anexa 7 70.06!C423</t>
  </si>
  <si>
    <t>Anexa 7 70.06!C424</t>
  </si>
  <si>
    <t>Anexa 7 70.06!C425</t>
  </si>
  <si>
    <t>Anexa 7 70.06!C427</t>
  </si>
  <si>
    <t>Anexa 7 70.06!C431</t>
  </si>
  <si>
    <t>Anexa 7 70.06!C447</t>
  </si>
  <si>
    <t>Anexa 7 70.06!C448</t>
  </si>
  <si>
    <t>Anexa 7 70.06!C449</t>
  </si>
  <si>
    <t>Anexa 7 70.06!C450</t>
  </si>
  <si>
    <t>Anexa 7 70.06!C452</t>
  </si>
  <si>
    <t>Anexa 7 70.06!C453</t>
  </si>
  <si>
    <t>Anexa 7 70.06!C454</t>
  </si>
  <si>
    <t>Anexa 7 70.06!C459</t>
  </si>
  <si>
    <t>Anexa 7 70.06!C460</t>
  </si>
  <si>
    <t>Anexa 7 70.06!C461</t>
  </si>
  <si>
    <t>Anexa 7 70.08!C18</t>
  </si>
  <si>
    <t>Anexa 7 70.08!C19</t>
  </si>
  <si>
    <t>Anexa 7 70.08!C20</t>
  </si>
  <si>
    <t>Anexa 7 70.08!C21</t>
  </si>
  <si>
    <t>Anexa 7 70.08!C22</t>
  </si>
  <si>
    <t>Anexa 7 70.08!C23</t>
  </si>
  <si>
    <t>Anexa 7 70.08!C24</t>
  </si>
  <si>
    <t>Anexa 7 70.08!C25</t>
  </si>
  <si>
    <t>Anexa 7 70.08!C26</t>
  </si>
  <si>
    <t>Anexa 7 70.08!C27</t>
  </si>
  <si>
    <t>Anexa 7 70.08!C28</t>
  </si>
  <si>
    <t>Anexa 7 70.08!C29</t>
  </si>
  <si>
    <t>Anexa 7 70.08!C30</t>
  </si>
  <si>
    <t>Anexa 7 70.08!C31</t>
  </si>
  <si>
    <t>Anexa 7 70.08!C32</t>
  </si>
  <si>
    <t>Anexa 7 70.08!C33</t>
  </si>
  <si>
    <t>Anexa 7 70.08!C34</t>
  </si>
  <si>
    <t>Anexa 7 70.08!C36</t>
  </si>
  <si>
    <t>Anexa 7 70.08!C37</t>
  </si>
  <si>
    <t>Anexa 7 70.08!C38</t>
  </si>
  <si>
    <t>Anexa 7 70.08!C39</t>
  </si>
  <si>
    <t>Anexa 7 70.08!C40</t>
  </si>
  <si>
    <t>Anexa 7 70.08!C41</t>
  </si>
  <si>
    <t>Anexa 7 70.08!C42</t>
  </si>
  <si>
    <t>Anexa 7 70.08!C44</t>
  </si>
  <si>
    <t>Anexa 7 70.08!C45</t>
  </si>
  <si>
    <t>Anexa 7 70.08!C46</t>
  </si>
  <si>
    <t>Anexa 7 70.08!C47</t>
  </si>
  <si>
    <t>Anexa 7 70.08!C48</t>
  </si>
  <si>
    <t>Anexa 7 70.08!C49</t>
  </si>
  <si>
    <t>Anexa 7 70.08!C52</t>
  </si>
  <si>
    <t>Anexa 7 70.08!C53</t>
  </si>
  <si>
    <t>Anexa 7 70.08!C54</t>
  </si>
  <si>
    <t>Anexa 7 70.08!C55</t>
  </si>
  <si>
    <t>Anexa 7 70.08!C56</t>
  </si>
  <si>
    <t>Anexa 7 70.08!C57</t>
  </si>
  <si>
    <t>Anexa 7 70.08!C58</t>
  </si>
  <si>
    <t>Anexa 7 70.08!C59</t>
  </si>
  <si>
    <t>Anexa 7 70.08!C60</t>
  </si>
  <si>
    <t>Anexa 7 70.08!C61</t>
  </si>
  <si>
    <t>Anexa 7 70.08!C64</t>
  </si>
  <si>
    <t>Anexa 7 70.08!C65</t>
  </si>
  <si>
    <t>Anexa 7 70.08!C67</t>
  </si>
  <si>
    <t>Anexa 7 70.08!C68</t>
  </si>
  <si>
    <t>Anexa 7 70.08!C69</t>
  </si>
  <si>
    <t>Anexa 7 70.08!C72</t>
  </si>
  <si>
    <t>Anexa 7 70.08!C73</t>
  </si>
  <si>
    <t>Anexa 7 70.08!C76</t>
  </si>
  <si>
    <t>Anexa 7 70.08!C77</t>
  </si>
  <si>
    <t>Anexa 7 70.08!C93</t>
  </si>
  <si>
    <t>Anexa 7 70.08!C94</t>
  </si>
  <si>
    <t>Anexa 7 70.08!C95</t>
  </si>
  <si>
    <t>Anexa 7 70.08!C96</t>
  </si>
  <si>
    <t>Anexa 7 70.08!C101</t>
  </si>
  <si>
    <t>Anexa 7 70.08!C102</t>
  </si>
  <si>
    <t>Anexa 7 70.08!C103</t>
  </si>
  <si>
    <t>Anexa 7 70.08!C104</t>
  </si>
  <si>
    <t>Anexa 7 70.08!C105</t>
  </si>
  <si>
    <t>Anexa 7 70.08!C106</t>
  </si>
  <si>
    <t>Anexa 7 70.08!C107</t>
  </si>
  <si>
    <t>Anexa 7 70.08!C108</t>
  </si>
  <si>
    <t>Anexa 7 70.08!C109</t>
  </si>
  <si>
    <t>Anexa 7 70.08!C112</t>
  </si>
  <si>
    <t>Anexa 7 70.08!C113</t>
  </si>
  <si>
    <t>Anexa 7 70.08!C115</t>
  </si>
  <si>
    <t>Anexa 7 70.08!C116</t>
  </si>
  <si>
    <t>Anexa 7 70.08!C117</t>
  </si>
  <si>
    <t>Anexa 7 70.08!C118</t>
  </si>
  <si>
    <t>Anexa 7 70.08!C120</t>
  </si>
  <si>
    <t>Anexa 7 70.08!C121</t>
  </si>
  <si>
    <t>Anexa 7 70.08!C122</t>
  </si>
  <si>
    <t>Anexa 7 70.08!C123</t>
  </si>
  <si>
    <t>Anexa 7 70.08!C124</t>
  </si>
  <si>
    <t>Anexa 7 70.08!C154</t>
  </si>
  <si>
    <t>Anexa 7 70.08!C155</t>
  </si>
  <si>
    <t>Anexa 7 70.08!C156</t>
  </si>
  <si>
    <t>Anexa 7 70.08!C157</t>
  </si>
  <si>
    <t>Anexa 7 70.08!C158</t>
  </si>
  <si>
    <t>Anexa 7 70.08!C159</t>
  </si>
  <si>
    <t>Anexa 7 70.08!C160</t>
  </si>
  <si>
    <t>Anexa 7 70.08!C161</t>
  </si>
  <si>
    <t>Anexa 7 70.08!C162</t>
  </si>
  <si>
    <t>Anexa 7 70.08!C163</t>
  </si>
  <si>
    <t>Anexa 7 70.08!C164</t>
  </si>
  <si>
    <t>Anexa 7 70.08!C165</t>
  </si>
  <si>
    <t>Anexa 7 70.08!C166</t>
  </si>
  <si>
    <t>Anexa 7 70.08!C167</t>
  </si>
  <si>
    <t>Anexa 7 70.08!C168</t>
  </si>
  <si>
    <t>Anexa 7 70.08!C169</t>
  </si>
  <si>
    <t>Anexa 7 70.08!C183</t>
  </si>
  <si>
    <t>Anexa 7 70.08!C171</t>
  </si>
  <si>
    <t>Anexa 7 70.08!C172</t>
  </si>
  <si>
    <t>Anexa 7 70.08!C173</t>
  </si>
  <si>
    <t>Anexa 7 70.08!C175</t>
  </si>
  <si>
    <t>Anexa 7 70.08!C176</t>
  </si>
  <si>
    <t>Anexa 7 70.08!C177</t>
  </si>
  <si>
    <t>Anexa 7 70.08!C178</t>
  </si>
  <si>
    <t>Anexa 7 70.08!C179</t>
  </si>
  <si>
    <t>Anexa 7 70.08!C181</t>
  </si>
  <si>
    <t>Anexa 7 70.08!C182</t>
  </si>
  <si>
    <t>Anexa 7 70.08!C184</t>
  </si>
  <si>
    <t>Anexa 7 70.08!C185</t>
  </si>
  <si>
    <t>Anexa 7 70.08!C186</t>
  </si>
  <si>
    <t>Anexa 7 70.08!C187</t>
  </si>
  <si>
    <t>Anexa 7 70.08!C188</t>
  </si>
  <si>
    <t>Anexa 7 70.08!C189</t>
  </si>
  <si>
    <t>Anexa 7 70.08!C190</t>
  </si>
  <si>
    <t>Anexa 7 70.08!C191</t>
  </si>
  <si>
    <t>Anexa 7 70.08!C192</t>
  </si>
  <si>
    <t>Anexa 7 70.08!C193</t>
  </si>
  <si>
    <t>Anexa 7 70.08!C194</t>
  </si>
  <si>
    <t>Anexa 7 70.08!C195</t>
  </si>
  <si>
    <t>Anexa 7 70.08!C196</t>
  </si>
  <si>
    <t>Anexa 7 70.08!C197</t>
  </si>
  <si>
    <t>Anexa 7 70.08!C198</t>
  </si>
  <si>
    <t>Anexa 7 70.08!C200</t>
  </si>
  <si>
    <t>Anexa 7 70.08!C201</t>
  </si>
  <si>
    <t>Anexa 7 70.08!C202</t>
  </si>
  <si>
    <t>Anexa 7 70.08!C203</t>
  </si>
  <si>
    <t>Anexa 7 70.08!C204</t>
  </si>
  <si>
    <t>Anexa 7 70.08!C205</t>
  </si>
  <si>
    <t>Anexa 7 70.08!C206</t>
  </si>
  <si>
    <t>Anexa 7 70.08!C207</t>
  </si>
  <si>
    <t>Anexa 7 70.08!C208</t>
  </si>
  <si>
    <t>Anexa 7 70.08!C209</t>
  </si>
  <si>
    <t>Anexa 7 70.08!C210</t>
  </si>
  <si>
    <t>Anexa 7 70.08!C211</t>
  </si>
  <si>
    <t>Anexa 7 70.08!C212</t>
  </si>
  <si>
    <t>Anexa 7 70.08!C213</t>
  </si>
  <si>
    <t>Anexa 7 70.08!C214</t>
  </si>
  <si>
    <t>Anexa 7 70.08!C215</t>
  </si>
  <si>
    <t>Anexa 7 70.08!C216</t>
  </si>
  <si>
    <t>Anexa 7 70.08!C217</t>
  </si>
  <si>
    <t>Anexa 7 70.08!C218</t>
  </si>
  <si>
    <t>Anexa 7 70.08!C219</t>
  </si>
  <si>
    <t>Anexa 7 70.08!C222</t>
  </si>
  <si>
    <t>Anexa 7 70.08!C223</t>
  </si>
  <si>
    <t>Anexa 7 70.08!C224</t>
  </si>
  <si>
    <t>Anexa 7 70.08!C225</t>
  </si>
  <si>
    <t>Anexa 7 70.08!C226</t>
  </si>
  <si>
    <t>Anexa 7 70.08!C227</t>
  </si>
  <si>
    <t>Anexa 7 70.08!C228</t>
  </si>
  <si>
    <t>Anexa 7 70.08!C229</t>
  </si>
  <si>
    <t>Anexa 7 70.08!C230</t>
  </si>
  <si>
    <t>Anexa 7 70.08!C231</t>
  </si>
  <si>
    <t>Anexa 7 70.08!C232</t>
  </si>
  <si>
    <t>Anexa 7 70.08!C233</t>
  </si>
  <si>
    <t>Anexa 7 70.08!C234</t>
  </si>
  <si>
    <t>Anexa 7 70.08!C235</t>
  </si>
  <si>
    <t>Anexa 7 70.08!C236</t>
  </si>
  <si>
    <t>Anexa 7 70.08!C237</t>
  </si>
  <si>
    <t>Anexa 7 70.08!C238</t>
  </si>
  <si>
    <t>Anexa 7 70.08!C239</t>
  </si>
  <si>
    <t>Anexa 7 70.08!C240</t>
  </si>
  <si>
    <t>Anexa 7 70.08!C241</t>
  </si>
  <si>
    <t>Anexa 7 70.08!C242</t>
  </si>
  <si>
    <t>Anexa 7 70.08!C243</t>
  </si>
  <si>
    <t>Anexa 7 70.08!C244</t>
  </si>
  <si>
    <t>Anexa 7 70.08!C245</t>
  </si>
  <si>
    <t>Anexa 7 70.08!C246</t>
  </si>
  <si>
    <t>Anexa 7 70.08!C247</t>
  </si>
  <si>
    <t>Anexa 7 70.08!C248</t>
  </si>
  <si>
    <t>Anexa 7 70.08!C249</t>
  </si>
  <si>
    <t>Anexa 7 70.08!C250</t>
  </si>
  <si>
    <t>Anexa 7 70.08!C251</t>
  </si>
  <si>
    <t>Anexa 7 70.08!C253</t>
  </si>
  <si>
    <t>Anexa 7 70.08!C254</t>
  </si>
  <si>
    <t>Anexa 7 70.08!C255</t>
  </si>
  <si>
    <t>Anexa 7 70.08!C256</t>
  </si>
  <si>
    <t>Anexa 7 70.08!C258</t>
  </si>
  <si>
    <t>Anexa 7 70.08!C259</t>
  </si>
  <si>
    <t>Anexa 7 70.08!C260</t>
  </si>
  <si>
    <t>Anexa 7 70.08!C261</t>
  </si>
  <si>
    <t>Anexa 7 70.08!C262</t>
  </si>
  <si>
    <t>Anexa 7 70.08!C263</t>
  </si>
  <si>
    <t>Anexa 7 70.08!C264</t>
  </si>
  <si>
    <t>Anexa 7 70.08!C266</t>
  </si>
  <si>
    <t>Anexa 7 70.08!C267</t>
  </si>
  <si>
    <t>Anexa 7 70.08!C268</t>
  </si>
  <si>
    <t>Anexa 7 70.08!C271</t>
  </si>
  <si>
    <t>Anexa 7 70.08!C272</t>
  </si>
  <si>
    <t>Anexa 7 70.08!C273</t>
  </si>
  <si>
    <t>Anexa 7 70.08!C275</t>
  </si>
  <si>
    <t>Anexa 7 70.08!C276</t>
  </si>
  <si>
    <t>Anexa 7 70.08!C277</t>
  </si>
  <si>
    <t>Anexa 7 70.08!C279</t>
  </si>
  <si>
    <t>Anexa 7 70.08!C281</t>
  </si>
  <si>
    <t>Anexa 7 70.08!C284</t>
  </si>
  <si>
    <t>Anexa 7 70.08!C285</t>
  </si>
  <si>
    <t>Anexa 7 70.08!C287</t>
  </si>
  <si>
    <t>Anexa 7 70.08!C288</t>
  </si>
  <si>
    <t>Anexa 7 70.08!C289</t>
  </si>
  <si>
    <t>Anexa 7 70.08!C291</t>
  </si>
  <si>
    <t>Anexa 7 70.08!C292</t>
  </si>
  <si>
    <t>Anexa 7 70.08!C293</t>
  </si>
  <si>
    <t>Anexa 7 70.08!C295</t>
  </si>
  <si>
    <t>Anexa 7 70.08!C299</t>
  </si>
  <si>
    <t>Anexa 7 70.08!C296</t>
  </si>
  <si>
    <t>Anexa 7 70.08!C300</t>
  </si>
  <si>
    <t>Anexa 7 70.08!C297</t>
  </si>
  <si>
    <t>Anexa 7 70.08!C301</t>
  </si>
  <si>
    <t>Anexa 7 70.08!C303</t>
  </si>
  <si>
    <t>Anexa 7 70.08!C304</t>
  </si>
  <si>
    <t>Anexa 7 70.08!C305</t>
  </si>
  <si>
    <t>Anexa 7 70.08!C307</t>
  </si>
  <si>
    <t>Anexa 7 70.08!C308</t>
  </si>
  <si>
    <t>Anexa 7 70.08!C309</t>
  </si>
  <si>
    <t>Anexa 7 70.08!C311</t>
  </si>
  <si>
    <t>Anexa 7 70.08!C312</t>
  </si>
  <si>
    <t>Anexa 7 70.08!C313</t>
  </si>
  <si>
    <t>Anexa 7 70.08!C315</t>
  </si>
  <si>
    <t>Anexa 7 70.08!C316</t>
  </si>
  <si>
    <t>Anexa 7 70.08!C317</t>
  </si>
  <si>
    <t>Anexa 7 70.08!C319</t>
  </si>
  <si>
    <t>Anexa 7 70.08!C320</t>
  </si>
  <si>
    <t>Anexa 7 70.08!C321</t>
  </si>
  <si>
    <t>Anexa 7 70.08!C323</t>
  </si>
  <si>
    <t>Anexa 7 70.08!C324</t>
  </si>
  <si>
    <t>Anexa 7 70.08!C325</t>
  </si>
  <si>
    <t>Anexa 7 70.08!C327</t>
  </si>
  <si>
    <t>Anexa 7 70.08!C328</t>
  </si>
  <si>
    <t>Anexa 7 70.08!C329</t>
  </si>
  <si>
    <t>Anexa 7 70.08!C331</t>
  </si>
  <si>
    <t>Anexa 7 70.08!C332</t>
  </si>
  <si>
    <t>Anexa 7 70.08!C333</t>
  </si>
  <si>
    <t>Anexa 7 70.08!C335</t>
  </si>
  <si>
    <t>Anexa 7 70.08!C339</t>
  </si>
  <si>
    <t>Anexa 7 70.08!C336</t>
  </si>
  <si>
    <t>Anexa 7 70.08!C340</t>
  </si>
  <si>
    <t>Anexa 7 70.08!C337</t>
  </si>
  <si>
    <t>Anexa 7 70.08!C341</t>
  </si>
  <si>
    <t>Anexa 7 70.08!C343</t>
  </si>
  <si>
    <t>Anexa 7 70.08!C344</t>
  </si>
  <si>
    <t>Anexa 7 70.08!C345</t>
  </si>
  <si>
    <t>Anexa 7 70.08!C347</t>
  </si>
  <si>
    <t>Anexa 7 70.08!C348</t>
  </si>
  <si>
    <t>Anexa 7 70.08!C349</t>
  </si>
  <si>
    <t>Anexa 7 70.08!C352</t>
  </si>
  <si>
    <t>Anexa 7 70.08!C353</t>
  </si>
  <si>
    <t>Anexa 7 70.08!C357</t>
  </si>
  <si>
    <t>Anexa 7 70.08!C358</t>
  </si>
  <si>
    <t>Anexa 7 70.08!C359</t>
  </si>
  <si>
    <t>Anexa 7 70.08!C361</t>
  </si>
  <si>
    <t>Anexa 7 70.08!C362</t>
  </si>
  <si>
    <t>Anexa 7 70.08!C363</t>
  </si>
  <si>
    <t>Anexa 7 70.08!C365</t>
  </si>
  <si>
    <t>Anexa 7 70.08!C369</t>
  </si>
  <si>
    <t>Anexa 7 70.08!C366</t>
  </si>
  <si>
    <t>Anexa 7 70.08!C367</t>
  </si>
  <si>
    <t>Anexa 7 70.08!C371</t>
  </si>
  <si>
    <t>Anexa 7 70.08!C375</t>
  </si>
  <si>
    <t>Anexa 7 70.08!C376</t>
  </si>
  <si>
    <t>Anexa 7 70.08!C382</t>
  </si>
  <si>
    <t>Anexa 7 70.08!C384</t>
  </si>
  <si>
    <t>Anexa 7 70.08!C385</t>
  </si>
  <si>
    <t>Anexa 7 70.08!C422</t>
  </si>
  <si>
    <t>Anexa 7 70.08!C423</t>
  </si>
  <si>
    <t>Anexa 7 70.08!C424</t>
  </si>
  <si>
    <t>Anexa 7 70.08!C425</t>
  </si>
  <si>
    <t>Anexa 7 70.08!C427</t>
  </si>
  <si>
    <t>Anexa 7 70.08!C431</t>
  </si>
  <si>
    <t>Anexa 7 70.08!C447</t>
  </si>
  <si>
    <t>Anexa 7 70.08!C448</t>
  </si>
  <si>
    <t>Anexa 7 70.08!C449</t>
  </si>
  <si>
    <t>Anexa 7 70.08!C450</t>
  </si>
  <si>
    <t>Anexa 7 70.08!C452</t>
  </si>
  <si>
    <t>Anexa 7 70.08!C453</t>
  </si>
  <si>
    <t>Anexa 7 70.08!C454</t>
  </si>
  <si>
    <t>Anexa 7 70.08!C459</t>
  </si>
  <si>
    <t>Anexa 7 70.08!C460</t>
  </si>
  <si>
    <t>Anexa 7 70.08!C461</t>
  </si>
  <si>
    <t>Anexa 7 70.20!C18</t>
  </si>
  <si>
    <t>Anexa 7 70.20!C19</t>
  </si>
  <si>
    <t>Anexa 7 70.20!C20</t>
  </si>
  <si>
    <t>Anexa 7 70.20!C21</t>
  </si>
  <si>
    <t>Anexa 7 70.20!C22</t>
  </si>
  <si>
    <t>Anexa 7 70.20!C23</t>
  </si>
  <si>
    <t>Anexa 7 70.20!C24</t>
  </si>
  <si>
    <t>Anexa 7 70.20!C25</t>
  </si>
  <si>
    <t>Anexa 7 70.20!C26</t>
  </si>
  <si>
    <t>Anexa 7 70.20!C27</t>
  </si>
  <si>
    <t>Anexa 7 70.20!C28</t>
  </si>
  <si>
    <t>Anexa 7 70.20!C29</t>
  </si>
  <si>
    <t>Anexa 7 70.20!C30</t>
  </si>
  <si>
    <t>Anexa 7 70.20!C31</t>
  </si>
  <si>
    <t>Anexa 7 70.20!C32</t>
  </si>
  <si>
    <t>Anexa 7 70.20!C33</t>
  </si>
  <si>
    <t>Anexa 7 70.20!C34</t>
  </si>
  <si>
    <t>Anexa 7 70.20!C36</t>
  </si>
  <si>
    <t>Anexa 7 70.20!C37</t>
  </si>
  <si>
    <t>Anexa 7 70.20!C38</t>
  </si>
  <si>
    <t>Anexa 7 70.20!C39</t>
  </si>
  <si>
    <t>Anexa 7 70.20!C40</t>
  </si>
  <si>
    <t>Anexa 7 70.20!C41</t>
  </si>
  <si>
    <t>Anexa 7 70.20!C42</t>
  </si>
  <si>
    <t>Anexa 7 70.20!C44</t>
  </si>
  <si>
    <t>Anexa 7 70.20!C45</t>
  </si>
  <si>
    <t>Anexa 7 70.20!C46</t>
  </si>
  <si>
    <t>Anexa 7 70.20!C47</t>
  </si>
  <si>
    <t>Anexa 7 70.20!C48</t>
  </si>
  <si>
    <t>Anexa 7 70.20!C49</t>
  </si>
  <si>
    <t>Anexa 7 70.20!C52</t>
  </si>
  <si>
    <t>Anexa 7 70.20!C53</t>
  </si>
  <si>
    <t>Anexa 7 70.20!C54</t>
  </si>
  <si>
    <t>Anexa 7 70.20!C55</t>
  </si>
  <si>
    <t>Anexa 7 70.20!C56</t>
  </si>
  <si>
    <t>Anexa 7 70.20!C57</t>
  </si>
  <si>
    <t>Anexa 7 70.20!C58</t>
  </si>
  <si>
    <t>Anexa 7 70.20!C59</t>
  </si>
  <si>
    <t>Anexa 7 70.20!C60</t>
  </si>
  <si>
    <t>Anexa 7 70.20!C61</t>
  </si>
  <si>
    <t>Anexa 7 70.20!C64</t>
  </si>
  <si>
    <t>Anexa 7 70.20!C65</t>
  </si>
  <si>
    <t>Anexa 7 70.20!C67</t>
  </si>
  <si>
    <t>Anexa 7 70.20!C68</t>
  </si>
  <si>
    <t>Anexa 7 70.20!C69</t>
  </si>
  <si>
    <t>Anexa 7 70.20!C72</t>
  </si>
  <si>
    <t>Anexa 7 70.20!C73</t>
  </si>
  <si>
    <t>Anexa 7 70.20!C76</t>
  </si>
  <si>
    <t>Anexa 7 70.20!C77</t>
  </si>
  <si>
    <t>Anexa 7 70.20!C93</t>
  </si>
  <si>
    <t>Anexa 7 70.20!C94</t>
  </si>
  <si>
    <t>Anexa 7 70.20!C95</t>
  </si>
  <si>
    <t>Anexa 7 70.20!C96</t>
  </si>
  <si>
    <t>Anexa 7 70.20!C101</t>
  </si>
  <si>
    <t>Anexa 7 70.20!C102</t>
  </si>
  <si>
    <t>Anexa 7 70.20!C103</t>
  </si>
  <si>
    <t>Anexa 7 70.20!C104</t>
  </si>
  <si>
    <t>Anexa 7 70.20!C105</t>
  </si>
  <si>
    <t>Anexa 7 70.20!C106</t>
  </si>
  <si>
    <t>Anexa 7 70.20!C107</t>
  </si>
  <si>
    <t>Anexa 7 70.20!C108</t>
  </si>
  <si>
    <t>Anexa 7 70.20!C109</t>
  </si>
  <si>
    <t>Anexa 7 70.20!C112</t>
  </si>
  <si>
    <t>Anexa 7 70.20!C113</t>
  </si>
  <si>
    <t>Anexa 7 70.20!C115</t>
  </si>
  <si>
    <t>Anexa 7 70.20!C116</t>
  </si>
  <si>
    <t>Anexa 7 70.20!C117</t>
  </si>
  <si>
    <t>Anexa 7 70.20!C118</t>
  </si>
  <si>
    <t>Anexa 7 70.20!C120</t>
  </si>
  <si>
    <t>Anexa 7 70.20!C121</t>
  </si>
  <si>
    <t>Anexa 7 70.20!C122</t>
  </si>
  <si>
    <t>Anexa 7 70.20!C123</t>
  </si>
  <si>
    <t>Anexa 7 70.20!C124</t>
  </si>
  <si>
    <t>Anexa 7 70.20!C154</t>
  </si>
  <si>
    <t>Anexa 7 70.20!C155</t>
  </si>
  <si>
    <t>Anexa 7 70.20!C156</t>
  </si>
  <si>
    <t>Anexa 7 70.20!C157</t>
  </si>
  <si>
    <t>Anexa 7 70.20!C158</t>
  </si>
  <si>
    <t>Anexa 7 70.20!C159</t>
  </si>
  <si>
    <t>Anexa 7 70.20!C160</t>
  </si>
  <si>
    <t>Anexa 7 70.20!C161</t>
  </si>
  <si>
    <t>Anexa 7 70.20!C162</t>
  </si>
  <si>
    <t>Anexa 7 70.20!C163</t>
  </si>
  <si>
    <t>Anexa 7 70.20!C164</t>
  </si>
  <si>
    <t>Anexa 7 70.20!C165</t>
  </si>
  <si>
    <t>Anexa 7 70.20!C166</t>
  </si>
  <si>
    <t>Anexa 7 70.20!C167</t>
  </si>
  <si>
    <t>Anexa 7 70.20!C168</t>
  </si>
  <si>
    <t>Anexa 7 70.20!C169</t>
  </si>
  <si>
    <t>Anexa 7 70.20!C183</t>
  </si>
  <si>
    <t>Anexa 7 70.20!C171</t>
  </si>
  <si>
    <t>Anexa 7 70.20!C172</t>
  </si>
  <si>
    <t>Anexa 7 70.20!C173</t>
  </si>
  <si>
    <t>Anexa 7 70.20!C175</t>
  </si>
  <si>
    <t>Anexa 7 70.20!C176</t>
  </si>
  <si>
    <t>Anexa 7 70.20!C177</t>
  </si>
  <si>
    <t>Anexa 7 70.20!C178</t>
  </si>
  <si>
    <t>Anexa 7 70.20!C179</t>
  </si>
  <si>
    <t>Anexa 7 70.20!C181</t>
  </si>
  <si>
    <t>Anexa 7 70.20!C182</t>
  </si>
  <si>
    <t>Anexa 7 70.20!C184</t>
  </si>
  <si>
    <t>Anexa 7 70.20!C185</t>
  </si>
  <si>
    <t>Anexa 7 70.20!C186</t>
  </si>
  <si>
    <t>Anexa 7 70.20!C187</t>
  </si>
  <si>
    <t>Anexa 7 70.20!C188</t>
  </si>
  <si>
    <t>Anexa 7 70.20!C189</t>
  </si>
  <si>
    <t>Anexa 7 70.20!C190</t>
  </si>
  <si>
    <t>Anexa 7 70.20!C191</t>
  </si>
  <si>
    <t>Anexa 7 70.20!C192</t>
  </si>
  <si>
    <t>Anexa 7 70.20!C193</t>
  </si>
  <si>
    <t>Anexa 7 70.20!C194</t>
  </si>
  <si>
    <t>Anexa 7 70.20!C195</t>
  </si>
  <si>
    <t>Anexa 7 70.20!C196</t>
  </si>
  <si>
    <t>Anexa 7 70.20!C197</t>
  </si>
  <si>
    <t>Anexa 7 70.20!C198</t>
  </si>
  <si>
    <t>Anexa 7 70.20!C200</t>
  </si>
  <si>
    <t>Anexa 7 70.20!C201</t>
  </si>
  <si>
    <t>Anexa 7 70.20!C202</t>
  </si>
  <si>
    <t>Anexa 7 70.20!C203</t>
  </si>
  <si>
    <t>Anexa 7 70.20!C204</t>
  </si>
  <si>
    <t>Anexa 7 70.20!C205</t>
  </si>
  <si>
    <t>Anexa 7 70.20!C206</t>
  </si>
  <si>
    <t>Anexa 7 70.20!C207</t>
  </si>
  <si>
    <t>Anexa 7 70.20!C208</t>
  </si>
  <si>
    <t>Anexa 7 70.20!C209</t>
  </si>
  <si>
    <t>Anexa 7 70.20!C210</t>
  </si>
  <si>
    <t>Anexa 7 70.20!C211</t>
  </si>
  <si>
    <t>Anexa 7 70.20!C212</t>
  </si>
  <si>
    <t>Anexa 7 70.20!C213</t>
  </si>
  <si>
    <t>Anexa 7 70.20!C214</t>
  </si>
  <si>
    <t>Anexa 7 70.20!C215</t>
  </si>
  <si>
    <t>Anexa 7 70.20!C216</t>
  </si>
  <si>
    <t>Anexa 7 70.20!C217</t>
  </si>
  <si>
    <t>Anexa 7 70.20!C218</t>
  </si>
  <si>
    <t>Anexa 7 70.20!C219</t>
  </si>
  <si>
    <t>Anexa 7 70.20!C222</t>
  </si>
  <si>
    <t>Anexa 7 70.20!C223</t>
  </si>
  <si>
    <t>Anexa 7 70.20!C224</t>
  </si>
  <si>
    <t>Anexa 7 70.20!C225</t>
  </si>
  <si>
    <t>Anexa 7 70.20!C226</t>
  </si>
  <si>
    <t>Anexa 7 70.20!C227</t>
  </si>
  <si>
    <t>Anexa 7 70.20!C228</t>
  </si>
  <si>
    <t>Anexa 7 70.20!C229</t>
  </si>
  <si>
    <t>Anexa 7 70.20!C230</t>
  </si>
  <si>
    <t>Anexa 7 70.20!C231</t>
  </si>
  <si>
    <t>Anexa 7 70.20!C232</t>
  </si>
  <si>
    <t>Anexa 7 70.20!C233</t>
  </si>
  <si>
    <t>Anexa 7 70.20!C234</t>
  </si>
  <si>
    <t>Anexa 7 70.20!C235</t>
  </si>
  <si>
    <t>Anexa 7 70.20!C236</t>
  </si>
  <si>
    <t>Anexa 7 70.20!C237</t>
  </si>
  <si>
    <t>Anexa 7 70.20!C238</t>
  </si>
  <si>
    <t>Anexa 7 70.20!C239</t>
  </si>
  <si>
    <t>Anexa 7 70.20!C240</t>
  </si>
  <si>
    <t>Anexa 7 70.20!C241</t>
  </si>
  <si>
    <t>Anexa 7 70.20!C242</t>
  </si>
  <si>
    <t>Anexa 7 70.20!C243</t>
  </si>
  <si>
    <t>Anexa 7 70.20!C244</t>
  </si>
  <si>
    <t>Anexa 7 70.20!C245</t>
  </si>
  <si>
    <t>Anexa 7 70.20!C246</t>
  </si>
  <si>
    <t>Anexa 7 70.20!C247</t>
  </si>
  <si>
    <t>Anexa 7 70.20!C248</t>
  </si>
  <si>
    <t>Anexa 7 70.20!C249</t>
  </si>
  <si>
    <t>Anexa 7 70.20!C250</t>
  </si>
  <si>
    <t>Anexa 7 70.20!C251</t>
  </si>
  <si>
    <t>Anexa 7 70.20!C253</t>
  </si>
  <si>
    <t>Anexa 7 70.20!C254</t>
  </si>
  <si>
    <t>Anexa 7 70.20!C255</t>
  </si>
  <si>
    <t>Anexa 7 70.20!C256</t>
  </si>
  <si>
    <t>Anexa 7 70.20!C258</t>
  </si>
  <si>
    <t>Anexa 7 70.20!C259</t>
  </si>
  <si>
    <t>Anexa 7 70.20!C260</t>
  </si>
  <si>
    <t>Anexa 7 70.20!C261</t>
  </si>
  <si>
    <t>Anexa 7 70.20!C262</t>
  </si>
  <si>
    <t>Anexa 7 70.20!C263</t>
  </si>
  <si>
    <t>Anexa 7 70.20!C264</t>
  </si>
  <si>
    <t>Anexa 7 70.20!C266</t>
  </si>
  <si>
    <t>Anexa 7 70.20!C267</t>
  </si>
  <si>
    <t>Anexa 7 70.20!C268</t>
  </si>
  <si>
    <t>Anexa 7 70.20!C271</t>
  </si>
  <si>
    <t>Anexa 7 70.20!C272</t>
  </si>
  <si>
    <t>Anexa 7 70.20!C273</t>
  </si>
  <si>
    <t>Anexa 7 70.20!C275</t>
  </si>
  <si>
    <t>Anexa 7 70.20!C276</t>
  </si>
  <si>
    <t>Anexa 7 70.20!C277</t>
  </si>
  <si>
    <t>Anexa 7 70.20!C279</t>
  </si>
  <si>
    <t>Anexa 7 70.20!C281</t>
  </si>
  <si>
    <t>Anexa 7 70.20!C284</t>
  </si>
  <si>
    <t>Anexa 7 70.20!C285</t>
  </si>
  <si>
    <t>Anexa 7 70.20!C287</t>
  </si>
  <si>
    <t>Anexa 7 70.20!C288</t>
  </si>
  <si>
    <t>Anexa 7 70.20!C289</t>
  </si>
  <si>
    <t>Anexa 7 70.20!C291</t>
  </si>
  <si>
    <t>Anexa 7 70.20!C292</t>
  </si>
  <si>
    <t>Anexa 7 70.20!C293</t>
  </si>
  <si>
    <t>Anexa 7 70.20!C295</t>
  </si>
  <si>
    <t>Anexa 7 70.20!C299</t>
  </si>
  <si>
    <t>Anexa 7 70.20!C296</t>
  </si>
  <si>
    <t>Anexa 7 70.20!C300</t>
  </si>
  <si>
    <t>Anexa 7 70.20!C297</t>
  </si>
  <si>
    <t>Anexa 7 70.20!C301</t>
  </si>
  <si>
    <t>Anexa 7 70.20!C303</t>
  </si>
  <si>
    <t>Anexa 7 70.20!C304</t>
  </si>
  <si>
    <t>Anexa 7 70.20!C305</t>
  </si>
  <si>
    <t>Anexa 7 70.20!C307</t>
  </si>
  <si>
    <t>Anexa 7 70.20!C308</t>
  </si>
  <si>
    <t>Anexa 7 70.20!C309</t>
  </si>
  <si>
    <t>Anexa 7 70.20!C311</t>
  </si>
  <si>
    <t>Anexa 7 70.20!C312</t>
  </si>
  <si>
    <t>Anexa 7 70.20!C313</t>
  </si>
  <si>
    <t>Anexa 7 70.20!C315</t>
  </si>
  <si>
    <t>Anexa 7 70.20!C316</t>
  </si>
  <si>
    <t>Anexa 7 70.20!C317</t>
  </si>
  <si>
    <t>Anexa 7 70.20!C319</t>
  </si>
  <si>
    <t>Anexa 7 70.20!C320</t>
  </si>
  <si>
    <t>Anexa 7 70.20!C321</t>
  </si>
  <si>
    <t>Anexa 7 70.20!C323</t>
  </si>
  <si>
    <t>Anexa 7 70.20!C324</t>
  </si>
  <si>
    <t>Anexa 7 70.20!C325</t>
  </si>
  <si>
    <t>Anexa 7 70.20!C327</t>
  </si>
  <si>
    <t>Anexa 7 70.20!C328</t>
  </si>
  <si>
    <t>Anexa 7 70.20!C329</t>
  </si>
  <si>
    <t>Anexa 7 70.20!C331</t>
  </si>
  <si>
    <t>Anexa 7 70.20!C332</t>
  </si>
  <si>
    <t>Anexa 7 70.20!C333</t>
  </si>
  <si>
    <t>Anexa 7 70.20!C335</t>
  </si>
  <si>
    <t>Anexa 7 70.20!C339</t>
  </si>
  <si>
    <t>Anexa 7 70.20!C336</t>
  </si>
  <si>
    <t>Anexa 7 70.20!C340</t>
  </si>
  <si>
    <t>Anexa 7 70.20!C337</t>
  </si>
  <si>
    <t>Anexa 7 70.20!C341</t>
  </si>
  <si>
    <t>Anexa 7 70.20!C343</t>
  </si>
  <si>
    <t>Anexa 7 70.20!C344</t>
  </si>
  <si>
    <t>Anexa 7 70.20!C345</t>
  </si>
  <si>
    <t>Anexa 7 70.20!C347</t>
  </si>
  <si>
    <t>Anexa 7 70.20!C348</t>
  </si>
  <si>
    <t>Anexa 7 70.20!C349</t>
  </si>
  <si>
    <t>Anexa 7 70.20!C352</t>
  </si>
  <si>
    <t>Anexa 7 70.20!C353</t>
  </si>
  <si>
    <t>Anexa 7 70.20!C357</t>
  </si>
  <si>
    <t>Anexa 7 70.20!C358</t>
  </si>
  <si>
    <t>Anexa 7 70.20!C359</t>
  </si>
  <si>
    <t>Anexa 7 70.20!C361</t>
  </si>
  <si>
    <t>Anexa 7 70.20!C362</t>
  </si>
  <si>
    <t>Anexa 7 70.20!C363</t>
  </si>
  <si>
    <t>Anexa 7 70.20!C365</t>
  </si>
  <si>
    <t>Anexa 7 70.20!C369</t>
  </si>
  <si>
    <t>Anexa 7 70.20!C366</t>
  </si>
  <si>
    <t>Anexa 7 70.20!C367</t>
  </si>
  <si>
    <t>Anexa 7 70.20!C371</t>
  </si>
  <si>
    <t>Anexa 7 70.20!C375</t>
  </si>
  <si>
    <t>Anexa 7 70.20!C376</t>
  </si>
  <si>
    <t>Anexa 7 70.20!C382</t>
  </si>
  <si>
    <t>Anexa 7 70.20!C384</t>
  </si>
  <si>
    <t>Anexa 7 70.20!C385</t>
  </si>
  <si>
    <t>Anexa 7 70.20!C422</t>
  </si>
  <si>
    <t>Anexa 7 70.20!C423</t>
  </si>
  <si>
    <t>Anexa 7 70.20!C424</t>
  </si>
  <si>
    <t>Anexa 7 70.20!C425</t>
  </si>
  <si>
    <t>Anexa 7 70.20!C427</t>
  </si>
  <si>
    <t>Anexa 7 70.20!C431</t>
  </si>
  <si>
    <t>Anexa 7 70.20!C447</t>
  </si>
  <si>
    <t>Anexa 7 70.20!C448</t>
  </si>
  <si>
    <t>Anexa 7 70.20!C449</t>
  </si>
  <si>
    <t>Anexa 7 70.20!C450</t>
  </si>
  <si>
    <t>Anexa 7 70.20!C452</t>
  </si>
  <si>
    <t>Anexa 7 70.20!C453</t>
  </si>
  <si>
    <t>Anexa 7 70.20!C454</t>
  </si>
  <si>
    <t>Anexa 7 70.20!C459</t>
  </si>
  <si>
    <t>Anexa 7 70.20!C460</t>
  </si>
  <si>
    <t>Anexa 7 70.20!C461</t>
  </si>
  <si>
    <t>Anexa 7 74.01!C18</t>
  </si>
  <si>
    <t>Anexa 7 74.01!C19</t>
  </si>
  <si>
    <t>Anexa 7 74.01!C20</t>
  </si>
  <si>
    <t>Anexa 7 74.01!C21</t>
  </si>
  <si>
    <t>Anexa 7 74.01!C22</t>
  </si>
  <si>
    <t>Anexa 7 74.01!C23</t>
  </si>
  <si>
    <t>Anexa 7 74.01!C24</t>
  </si>
  <si>
    <t>Anexa 7 74.01!C25</t>
  </si>
  <si>
    <t>Anexa 7 74.01!C26</t>
  </si>
  <si>
    <t>Anexa 7 74.01!C27</t>
  </si>
  <si>
    <t>Anexa 7 74.01!C28</t>
  </si>
  <si>
    <t>Anexa 7 74.01!C29</t>
  </si>
  <si>
    <t>Anexa 7 74.01!C30</t>
  </si>
  <si>
    <t>Anexa 7 74.01!C31</t>
  </si>
  <si>
    <t>Anexa 7 74.01!C32</t>
  </si>
  <si>
    <t>Anexa 7 74.01!C33</t>
  </si>
  <si>
    <t>Anexa 7 74.01!C34</t>
  </si>
  <si>
    <t>Anexa 7 74.01!C36</t>
  </si>
  <si>
    <t>Anexa 7 74.01!C37</t>
  </si>
  <si>
    <t>Anexa 7 74.01!C38</t>
  </si>
  <si>
    <t>Anexa 7 74.01!C39</t>
  </si>
  <si>
    <t>Anexa 7 74.01!C40</t>
  </si>
  <si>
    <t>Anexa 7 74.01!C41</t>
  </si>
  <si>
    <t>Anexa 7 74.01!C42</t>
  </si>
  <si>
    <t>Anexa 7 74.01!C44</t>
  </si>
  <si>
    <t>Anexa 7 74.01!C45</t>
  </si>
  <si>
    <t>Anexa 7 74.01!C46</t>
  </si>
  <si>
    <t>Anexa 7 74.01!C47</t>
  </si>
  <si>
    <t>Anexa 7 74.01!C48</t>
  </si>
  <si>
    <t>Anexa 7 74.01!C49</t>
  </si>
  <si>
    <t>Anexa 7 74.01!C52</t>
  </si>
  <si>
    <t>Anexa 7 74.01!C53</t>
  </si>
  <si>
    <t>Anexa 7 74.01!C54</t>
  </si>
  <si>
    <t>Anexa 7 74.01!C55</t>
  </si>
  <si>
    <t>Anexa 7 74.01!C56</t>
  </si>
  <si>
    <t>Anexa 7 74.01!C57</t>
  </si>
  <si>
    <t>Anexa 7 74.01!C58</t>
  </si>
  <si>
    <t>Anexa 7 74.01!C59</t>
  </si>
  <si>
    <t>Anexa 7 74.01!C60</t>
  </si>
  <si>
    <t>Anexa 7 74.01!C61</t>
  </si>
  <si>
    <t>Anexa 7 74.01!C64</t>
  </si>
  <si>
    <t>Anexa 7 74.01!C65</t>
  </si>
  <si>
    <t>Anexa 7 74.01!C67</t>
  </si>
  <si>
    <t>Anexa 7 74.01!C68</t>
  </si>
  <si>
    <t>Anexa 7 74.01!C69</t>
  </si>
  <si>
    <t>Anexa 7 74.01!C70</t>
  </si>
  <si>
    <t>Anexa 7 74.01!C72</t>
  </si>
  <si>
    <t>Anexa 7 74.01!C73</t>
  </si>
  <si>
    <t>Anexa 7 74.01!C74</t>
  </si>
  <si>
    <t>Anexa 7 74.01!C76</t>
  </si>
  <si>
    <t>Anexa 7 74.01!C77</t>
  </si>
  <si>
    <t>Anexa 7 74.01!C93</t>
  </si>
  <si>
    <t>Anexa 7 74.01!C94</t>
  </si>
  <si>
    <t>Anexa 7 74.01!C95</t>
  </si>
  <si>
    <t>Anexa 7 74.01!C96</t>
  </si>
  <si>
    <t>Anexa 7 74.01!C101</t>
  </si>
  <si>
    <t>Anexa 7 74.01!C102</t>
  </si>
  <si>
    <t>Anexa 7 74.01!C103</t>
  </si>
  <si>
    <t>Anexa 7 74.01!C104</t>
  </si>
  <si>
    <t>Anexa 7 74.01!C105</t>
  </si>
  <si>
    <t>Anexa 7 74.01!C106</t>
  </si>
  <si>
    <t>Anexa 7 74.01!C107</t>
  </si>
  <si>
    <t>Anexa 7 74.01!C108</t>
  </si>
  <si>
    <t>Anexa 7 74.01!C109</t>
  </si>
  <si>
    <t>Anexa 7 74.01!C112</t>
  </si>
  <si>
    <t>Anexa 7 74.01!C113</t>
  </si>
  <si>
    <t>Anexa 7 74.01!C115</t>
  </si>
  <si>
    <t>Anexa 7 74.01!C116</t>
  </si>
  <si>
    <t>Anexa 7 74.01!C117</t>
  </si>
  <si>
    <t>Anexa 7 74.01!C118</t>
  </si>
  <si>
    <t>Anexa 7 74.01!C120</t>
  </si>
  <si>
    <t>Anexa 7 74.01!C121</t>
  </si>
  <si>
    <t>Anexa 7 74.01!C122</t>
  </si>
  <si>
    <t>Anexa 7 74.01!C123</t>
  </si>
  <si>
    <t>Anexa 7 74.01!C124</t>
  </si>
  <si>
    <t>Anexa 7 74.01!C154</t>
  </si>
  <si>
    <t>Anexa 7 74.01!C155</t>
  </si>
  <si>
    <t>Anexa 7 74.01!C156</t>
  </si>
  <si>
    <t>Anexa 7 74.01!C157</t>
  </si>
  <si>
    <t>Anexa 7 74.01!C158</t>
  </si>
  <si>
    <t>Anexa 7 74.01!C159</t>
  </si>
  <si>
    <t>Anexa 7 74.01!C160</t>
  </si>
  <si>
    <t>Anexa 7 74.01!C161</t>
  </si>
  <si>
    <t>Anexa 7 74.01!C162</t>
  </si>
  <si>
    <t>Anexa 7 74.01!C163</t>
  </si>
  <si>
    <t>Anexa 7 74.01!C164</t>
  </si>
  <si>
    <t>Anexa 7 74.01!C165</t>
  </si>
  <si>
    <t>Anexa 7 74.01!C166</t>
  </si>
  <si>
    <t>Anexa 7 74.01!C167</t>
  </si>
  <si>
    <t>Anexa 7 74.01!C168</t>
  </si>
  <si>
    <t>Anexa 7 74.01!C169</t>
  </si>
  <si>
    <t>Anexa 7 74.01!C170</t>
  </si>
  <si>
    <t>Anexa 7 74.01!C171</t>
  </si>
  <si>
    <t>Anexa 7 74.01!C172</t>
  </si>
  <si>
    <t>Anexa 7 74.01!C173</t>
  </si>
  <si>
    <t>Anexa 7 74.01!C174</t>
  </si>
  <si>
    <t>Anexa 7 74.01!C175</t>
  </si>
  <si>
    <t>Anexa 7 74.01!C176</t>
  </si>
  <si>
    <t>Anexa 7 74.01!C177</t>
  </si>
  <si>
    <t>Anexa 7 74.01!C178</t>
  </si>
  <si>
    <t>Anexa 7 74.01!C179</t>
  </si>
  <si>
    <t>Anexa 7 74.01!C180</t>
  </si>
  <si>
    <t>Anexa 7 74.01!C181</t>
  </si>
  <si>
    <t>Anexa 7 74.01!C182</t>
  </si>
  <si>
    <t>Anexa 7 74.01!C183</t>
  </si>
  <si>
    <t>Anexa 7 74.01!C184</t>
  </si>
  <si>
    <t>Anexa 7 74.01!C185</t>
  </si>
  <si>
    <t>Anexa 7 74.01!C186</t>
  </si>
  <si>
    <t>Anexa 7 74.01!C187</t>
  </si>
  <si>
    <t>Anexa 7 74.01!C188</t>
  </si>
  <si>
    <t>Anexa 7 74.01!C189</t>
  </si>
  <si>
    <t>Anexa 7 74.01!C190</t>
  </si>
  <si>
    <t>Anexa 7 74.01!C191</t>
  </si>
  <si>
    <t>Anexa 7 74.01!C192</t>
  </si>
  <si>
    <t>Anexa 7 74.01!C193</t>
  </si>
  <si>
    <t>Anexa 7 74.01!C194</t>
  </si>
  <si>
    <t>Anexa 7 74.01!C195</t>
  </si>
  <si>
    <t>Anexa 7 74.01!C196</t>
  </si>
  <si>
    <t>Anexa 7 74.01!C197</t>
  </si>
  <si>
    <t>Anexa 7 74.01!C198</t>
  </si>
  <si>
    <t>Anexa 7 74.01!C200</t>
  </si>
  <si>
    <t>Anexa 7 74.01!C201</t>
  </si>
  <si>
    <t>Anexa 7 74.01!C202</t>
  </si>
  <si>
    <t>Anexa 7 74.01!C203</t>
  </si>
  <si>
    <t>Anexa 7 74.01!C204</t>
  </si>
  <si>
    <t>Anexa 7 74.01!C205</t>
  </si>
  <si>
    <t>Anexa 7 74.01!C206</t>
  </si>
  <si>
    <t>Anexa 7 74.01!C207</t>
  </si>
  <si>
    <t>Anexa 7 74.01!C208</t>
  </si>
  <si>
    <t>Anexa 7 74.01!C209</t>
  </si>
  <si>
    <t>Anexa 7 74.01!C210</t>
  </si>
  <si>
    <t>Anexa 7 74.01!C211</t>
  </si>
  <si>
    <t>Anexa 7 74.01!C212</t>
  </si>
  <si>
    <t>Anexa 7 74.01!C213</t>
  </si>
  <si>
    <t>Anexa 7 74.01!C214</t>
  </si>
  <si>
    <t>Anexa 7 74.01!C215</t>
  </si>
  <si>
    <t>Anexa 7 74.01!C216</t>
  </si>
  <si>
    <t>Anexa 7 74.01!C217</t>
  </si>
  <si>
    <t>Anexa 7 74.01!C218</t>
  </si>
  <si>
    <t>Anexa 7 74.01!C219</t>
  </si>
  <si>
    <t>Anexa 7 74.01!C222</t>
  </si>
  <si>
    <t>Anexa 7 74.01!C223</t>
  </si>
  <si>
    <t>Anexa 7 74.01!C224</t>
  </si>
  <si>
    <t>Anexa 7 74.01!C225</t>
  </si>
  <si>
    <t>Anexa 7 74.01!C226</t>
  </si>
  <si>
    <t>Anexa 7 74.01!C227</t>
  </si>
  <si>
    <t>Anexa 7 74.01!C228</t>
  </si>
  <si>
    <t>Anexa 7 74.01!C229</t>
  </si>
  <si>
    <t>Anexa 7 74.01!C230</t>
  </si>
  <si>
    <t>Anexa 7 74.01!C231</t>
  </si>
  <si>
    <t>Anexa 7 74.01!C232</t>
  </si>
  <si>
    <t>Anexa 7 74.01!C233</t>
  </si>
  <si>
    <t>Anexa 7 74.01!C234</t>
  </si>
  <si>
    <t>Anexa 7 74.01!C235</t>
  </si>
  <si>
    <t>Anexa 7 74.01!C236</t>
  </si>
  <si>
    <t>Anexa 7 74.01!C237</t>
  </si>
  <si>
    <t>Anexa 7 74.01!C238</t>
  </si>
  <si>
    <t>Anexa 7 74.01!C239</t>
  </si>
  <si>
    <t>Anexa 7 74.01!C240</t>
  </si>
  <si>
    <t>Anexa 7 74.01!C241</t>
  </si>
  <si>
    <t>Anexa 7 74.01!C242</t>
  </si>
  <si>
    <t>Anexa 7 74.01!C243</t>
  </si>
  <si>
    <t>Anexa 7 74.01!C244</t>
  </si>
  <si>
    <t>Anexa 7 74.01!C245</t>
  </si>
  <si>
    <t>Anexa 7 74.01!C246</t>
  </si>
  <si>
    <t>Anexa 7 74.01!C247</t>
  </si>
  <si>
    <t>Anexa 7 74.01!C248</t>
  </si>
  <si>
    <t>Anexa 7 74.01!C249</t>
  </si>
  <si>
    <t>Anexa 7 74.01!C250</t>
  </si>
  <si>
    <t>Anexa 7 74.01!C251</t>
  </si>
  <si>
    <t>Anexa 7 74.01!C253</t>
  </si>
  <si>
    <t>Anexa 7 74.01!C254</t>
  </si>
  <si>
    <t>Anexa 7 74.01!C255</t>
  </si>
  <si>
    <t>Anexa 7 74.01!C256</t>
  </si>
  <si>
    <t>Anexa 7 74.01!C258</t>
  </si>
  <si>
    <t>Anexa 7 74.01!C259</t>
  </si>
  <si>
    <t>Anexa 7 74.01!C260</t>
  </si>
  <si>
    <t>Anexa 7 74.01!C261</t>
  </si>
  <si>
    <t>Anexa 7 74.01!C262</t>
  </si>
  <si>
    <t>Anexa 7 74.01!C263</t>
  </si>
  <si>
    <t>Anexa 7 74.01!C264</t>
  </si>
  <si>
    <t>Anexa 7 74.01!C266</t>
  </si>
  <si>
    <t>Anexa 7 74.01!C267</t>
  </si>
  <si>
    <t>Anexa 7 74.01!C268</t>
  </si>
  <si>
    <t>Anexa 7 74.01!C271</t>
  </si>
  <si>
    <t>Anexa 7 74.01!C272</t>
  </si>
  <si>
    <t>Anexa 7 74.01!C273</t>
  </si>
  <si>
    <t>Anexa 7 74.01!C275</t>
  </si>
  <si>
    <t>Anexa 7 74.01!C276</t>
  </si>
  <si>
    <t>Anexa 7 74.01!C277</t>
  </si>
  <si>
    <t>Anexa 7 74.01!C279</t>
  </si>
  <si>
    <t>Anexa 7 74.01!C280</t>
  </si>
  <si>
    <t>Anexa 7 74.01!C281</t>
  </si>
  <si>
    <t>Anexa 7 74.01!C283</t>
  </si>
  <si>
    <t>Anexa 7 74.01!C284</t>
  </si>
  <si>
    <t>Anexa 7 74.01!C285</t>
  </si>
  <si>
    <t>Anexa 7 74.01!C287</t>
  </si>
  <si>
    <t>Anexa 7 74.01!C288</t>
  </si>
  <si>
    <t>Anexa 7 74.01!C289</t>
  </si>
  <si>
    <t>Anexa 7 74.01!C291</t>
  </si>
  <si>
    <t>Anexa 7 74.01!C292</t>
  </si>
  <si>
    <t>Anexa 7 74.01!C293</t>
  </si>
  <si>
    <t>Anexa 7 74.01!C295</t>
  </si>
  <si>
    <t>Anexa 7 74.01!C296</t>
  </si>
  <si>
    <t>Anexa 7 74.01!C297</t>
  </si>
  <si>
    <t>Anexa 7 74.01!C299</t>
  </si>
  <si>
    <t>Anexa 7 74.01!C300</t>
  </si>
  <si>
    <t>Anexa 7 74.01!C301</t>
  </si>
  <si>
    <t>Anexa 7 74.01!C303</t>
  </si>
  <si>
    <t>Anexa 7 74.01!C304</t>
  </si>
  <si>
    <t>Anexa 7 74.01!C305</t>
  </si>
  <si>
    <t>Anexa 7 74.01!C307</t>
  </si>
  <si>
    <t>Anexa 7 74.01!C308</t>
  </si>
  <si>
    <t>Anexa 7 74.01!C309</t>
  </si>
  <si>
    <t>Anexa 7 74.01!C311</t>
  </si>
  <si>
    <t>Anexa 7 74.01!C312</t>
  </si>
  <si>
    <t>Anexa 7 74.01!C313</t>
  </si>
  <si>
    <t>Anexa 7 74.01!C315</t>
  </si>
  <si>
    <t>Anexa 7 74.01!C316</t>
  </si>
  <si>
    <t>Anexa 7 74.01!C317</t>
  </si>
  <si>
    <t>Anexa 7 74.01!C319</t>
  </si>
  <si>
    <t>Anexa 7 74.01!C320</t>
  </si>
  <si>
    <t>Anexa 7 74.01!C321</t>
  </si>
  <si>
    <t>Anexa 7 74.01!C323</t>
  </si>
  <si>
    <t>Anexa 7 74.01!C324</t>
  </si>
  <si>
    <t>Anexa 7 74.01!C325</t>
  </si>
  <si>
    <t>Anexa 7 74.01!C327</t>
  </si>
  <si>
    <t>Anexa 7 74.01!C328</t>
  </si>
  <si>
    <t>Anexa 7 74.01!C329</t>
  </si>
  <si>
    <t>Anexa 7 74.01!C331</t>
  </si>
  <si>
    <t>Anexa 7 74.01!C332</t>
  </si>
  <si>
    <t>Anexa 7 74.01!C333</t>
  </si>
  <si>
    <t>Anexa 7 74.01!C335</t>
  </si>
  <si>
    <t>Anexa 7 74.01!C336</t>
  </si>
  <si>
    <t>Anexa 7 74.01!C337</t>
  </si>
  <si>
    <t>Anexa 7 74.01!C339</t>
  </si>
  <si>
    <t>Anexa 7 74.01!C340</t>
  </si>
  <si>
    <t>Anexa 7 74.01!C341</t>
  </si>
  <si>
    <t>Anexa 7 74.01!C343</t>
  </si>
  <si>
    <t>Anexa 7 74.01!C344</t>
  </si>
  <si>
    <t>Anexa 7 74.01!C345</t>
  </si>
  <si>
    <t>Anexa 7 74.01!C347</t>
  </si>
  <si>
    <t>Anexa 7 74.01!C348</t>
  </si>
  <si>
    <t>Anexa 7 74.01!C349</t>
  </si>
  <si>
    <t>Anexa 7 74.01!C352</t>
  </si>
  <si>
    <t>Anexa 7 74.01!C353</t>
  </si>
  <si>
    <t>Anexa 7 74.01!C357</t>
  </si>
  <si>
    <t>Anexa 7 74.01!C358</t>
  </si>
  <si>
    <t>Anexa 7 74.01!C359</t>
  </si>
  <si>
    <t>Anexa 7 74.01!C361</t>
  </si>
  <si>
    <t>Anexa 7 74.01!C362</t>
  </si>
  <si>
    <t>Anexa 7 74.01!C363</t>
  </si>
  <si>
    <t>Anexa 7 74.01!C365</t>
  </si>
  <si>
    <t>Anexa 7 74.01!C366</t>
  </si>
  <si>
    <t>Anexa 7 74.01!C367</t>
  </si>
  <si>
    <t>Anexa 7 74.01!C369</t>
  </si>
  <si>
    <t>Anexa 7 74.01!C370</t>
  </si>
  <si>
    <t>Anexa 7 74.01!C371</t>
  </si>
  <si>
    <t>Anexa 7 74.01!C375</t>
  </si>
  <si>
    <t>Anexa 7 74.01!C376</t>
  </si>
  <si>
    <t>Anexa 7 74.01!C382</t>
  </si>
  <si>
    <t>Anexa 7 74.01!C383</t>
  </si>
  <si>
    <t>Anexa 7 74.01!C384</t>
  </si>
  <si>
    <t>Anexa 7 74.01!C385</t>
  </si>
  <si>
    <t>Anexa 7 74.01!C422</t>
  </si>
  <si>
    <t>Anexa 7 74.01!C423</t>
  </si>
  <si>
    <t>Anexa 7 74.01!C424</t>
  </si>
  <si>
    <t>Anexa 7 74.01!C425</t>
  </si>
  <si>
    <t>Anexa 7 74.01!C427</t>
  </si>
  <si>
    <t>Anexa 7 74.01!C431</t>
  </si>
  <si>
    <t>Anexa 7 74.01!C447</t>
  </si>
  <si>
    <t>Anexa 7 74.01!C448</t>
  </si>
  <si>
    <t>Anexa 7 74.01!C449</t>
  </si>
  <si>
    <t>Anexa 7 74.01!C450</t>
  </si>
  <si>
    <t>Anexa 7 74.01!C452</t>
  </si>
  <si>
    <t>Anexa 7 74.01!C453</t>
  </si>
  <si>
    <t>Anexa 7 74.01!C454</t>
  </si>
  <si>
    <t>Anexa 7 74.01!C459</t>
  </si>
  <si>
    <t>Anexa 7 74.01!C460</t>
  </si>
  <si>
    <t>Anexa 7 74.01!C461</t>
  </si>
  <si>
    <t>Anexa 7 74.06!C18</t>
  </si>
  <si>
    <t>Anexa 7 74.06!C19</t>
  </si>
  <si>
    <t>Anexa 7 74.06!C20</t>
  </si>
  <si>
    <t>Anexa 7 74.06!C21</t>
  </si>
  <si>
    <t>Anexa 7 74.06!C22</t>
  </si>
  <si>
    <t>Anexa 7 74.06!C23</t>
  </si>
  <si>
    <t>Anexa 7 74.06!C24</t>
  </si>
  <si>
    <t>Anexa 7 74.06!C25</t>
  </si>
  <si>
    <t>Anexa 7 74.06!C26</t>
  </si>
  <si>
    <t>Anexa 7 74.06!C27</t>
  </si>
  <si>
    <t>Anexa 7 74.06!C28</t>
  </si>
  <si>
    <t>Anexa 7 74.06!C29</t>
  </si>
  <si>
    <t>Anexa 7 74.06!C30</t>
  </si>
  <si>
    <t>Anexa 7 74.06!C31</t>
  </si>
  <si>
    <t>Anexa 7 74.06!C32</t>
  </si>
  <si>
    <t>Anexa 7 74.06!C33</t>
  </si>
  <si>
    <t>Anexa 7 74.06!C34</t>
  </si>
  <si>
    <t>Anexa 7 74.06!C36</t>
  </si>
  <si>
    <t>Anexa 7 74.06!C37</t>
  </si>
  <si>
    <t>Anexa 7 74.06!C38</t>
  </si>
  <si>
    <t>Anexa 7 74.06!C39</t>
  </si>
  <si>
    <t>Anexa 7 74.06!C40</t>
  </si>
  <si>
    <t>Anexa 7 74.06!C41</t>
  </si>
  <si>
    <t>Anexa 7 74.06!C42</t>
  </si>
  <si>
    <t>Anexa 7 74.06!C44</t>
  </si>
  <si>
    <t>Anexa 7 74.06!C45</t>
  </si>
  <si>
    <t>Anexa 7 74.06!C46</t>
  </si>
  <si>
    <t>Anexa 7 74.06!C47</t>
  </si>
  <si>
    <t>Anexa 7 74.06!C48</t>
  </si>
  <si>
    <t>Anexa 7 74.06!C49</t>
  </si>
  <si>
    <t>Anexa 7 74.06!C52</t>
  </si>
  <si>
    <t>Anexa 7 74.06!C53</t>
  </si>
  <si>
    <t>Anexa 7 74.06!C54</t>
  </si>
  <si>
    <t>Anexa 7 74.06!C55</t>
  </si>
  <si>
    <t>Anexa 7 74.06!C56</t>
  </si>
  <si>
    <t>Anexa 7 74.06!C57</t>
  </si>
  <si>
    <t>Anexa 7 74.06!C58</t>
  </si>
  <si>
    <t>Anexa 7 74.06!C59</t>
  </si>
  <si>
    <t>Anexa 7 74.06!C60</t>
  </si>
  <si>
    <t>Anexa 7 74.06!C61</t>
  </si>
  <si>
    <t>Anexa 7 74.06!C64</t>
  </si>
  <si>
    <t>Anexa 7 74.06!C65</t>
  </si>
  <si>
    <t>Anexa 7 74.06!C67</t>
  </si>
  <si>
    <t>Anexa 7 74.06!C68</t>
  </si>
  <si>
    <t>Anexa 7 74.06!C69</t>
  </si>
  <si>
    <t>Anexa 7 74.06!C72</t>
  </si>
  <si>
    <t>Anexa 7 74.06!C73</t>
  </si>
  <si>
    <t>Anexa 7 74.06!C76</t>
  </si>
  <si>
    <t>Anexa 7 74.06!C77</t>
  </si>
  <si>
    <t>Anexa 7 74.06!C93</t>
  </si>
  <si>
    <t>Anexa 7 74.06!C94</t>
  </si>
  <si>
    <t>Anexa 7 74.06!C95</t>
  </si>
  <si>
    <t>Anexa 7 74.06!C96</t>
  </si>
  <si>
    <t>Anexa 7 74.06!C101</t>
  </si>
  <si>
    <t>Anexa 7 74.06!C102</t>
  </si>
  <si>
    <t>Anexa 7 74.06!C103</t>
  </si>
  <si>
    <t>Anexa 7 74.06!C104</t>
  </si>
  <si>
    <t>Anexa 7 74.06!C105</t>
  </si>
  <si>
    <t>Anexa 7 74.06!C106</t>
  </si>
  <si>
    <t>Anexa 7 74.06!C107</t>
  </si>
  <si>
    <t>Anexa 7 74.06!C108</t>
  </si>
  <si>
    <t>Anexa 7 74.06!C109</t>
  </si>
  <si>
    <t>Anexa 7 74.06!C112</t>
  </si>
  <si>
    <t>Anexa 7 74.06!C113</t>
  </si>
  <si>
    <t>Anexa 7 74.06!C115</t>
  </si>
  <si>
    <t>Anexa 7 74.06!C116</t>
  </si>
  <si>
    <t>Anexa 7 74.06!C117</t>
  </si>
  <si>
    <t>Anexa 7 74.06!C118</t>
  </si>
  <si>
    <t>Anexa 7 74.06!C120</t>
  </si>
  <si>
    <t>Anexa 7 74.06!C121</t>
  </si>
  <si>
    <t>Anexa 7 74.06!C122</t>
  </si>
  <si>
    <t>Anexa 7 74.06!C123</t>
  </si>
  <si>
    <t>Anexa 7 74.06!C124</t>
  </si>
  <si>
    <t>Anexa 7 74.06!C154</t>
  </si>
  <si>
    <t>Anexa 7 74.06!C155</t>
  </si>
  <si>
    <t>Anexa 7 74.06!C156</t>
  </si>
  <si>
    <t>Anexa 7 74.06!C157</t>
  </si>
  <si>
    <t>Anexa 7 74.06!C158</t>
  </si>
  <si>
    <t>Anexa 7 74.06!C159</t>
  </si>
  <si>
    <t>Anexa 7 74.06!C160</t>
  </si>
  <si>
    <t>Anexa 7 74.06!C161</t>
  </si>
  <si>
    <t>Anexa 7 74.06!C162</t>
  </si>
  <si>
    <t>Anexa 7 74.06!C163</t>
  </si>
  <si>
    <t>Anexa 7 74.06!C164</t>
  </si>
  <si>
    <t>Anexa 7 74.06!C165</t>
  </si>
  <si>
    <t>Anexa 7 74.06!C166</t>
  </si>
  <si>
    <t>Anexa 7 74.06!C167</t>
  </si>
  <si>
    <t>Anexa 7 74.06!C168</t>
  </si>
  <si>
    <t>Anexa 7 74.06!C169</t>
  </si>
  <si>
    <t>Anexa 7 74.06!C183</t>
  </si>
  <si>
    <t>Anexa 7 74.06!C171</t>
  </si>
  <si>
    <t>Anexa 7 74.06!C172</t>
  </si>
  <si>
    <t>Anexa 7 74.06!C173</t>
  </si>
  <si>
    <t>Anexa 7 74.06!C175</t>
  </si>
  <si>
    <t>Anexa 7 74.06!C176</t>
  </si>
  <si>
    <t>Anexa 7 74.06!C177</t>
  </si>
  <si>
    <t>Anexa 7 74.06!C178</t>
  </si>
  <si>
    <t>Anexa 7 74.06!C179</t>
  </si>
  <si>
    <t>Anexa 7 74.06!C181</t>
  </si>
  <si>
    <t>Anexa 7 74.06!C182</t>
  </si>
  <si>
    <t>Anexa 7 74.06!C184</t>
  </si>
  <si>
    <t>Anexa 7 74.06!C185</t>
  </si>
  <si>
    <t>Anexa 7 74.06!C186</t>
  </si>
  <si>
    <t>Anexa 7 74.06!C187</t>
  </si>
  <si>
    <t>Anexa 7 74.06!C188</t>
  </si>
  <si>
    <t>Anexa 7 74.06!C189</t>
  </si>
  <si>
    <t>Anexa 7 74.06!C190</t>
  </si>
  <si>
    <t>Anexa 7 74.06!C191</t>
  </si>
  <si>
    <t>Anexa 7 74.06!C192</t>
  </si>
  <si>
    <t>Anexa 7 74.06!C193</t>
  </si>
  <si>
    <t>Anexa 7 74.06!C194</t>
  </si>
  <si>
    <t>Anexa 7 74.06!C195</t>
  </si>
  <si>
    <t>Anexa 7 74.06!C196</t>
  </si>
  <si>
    <t>Anexa 7 74.06!C197</t>
  </si>
  <si>
    <t>Anexa 7 74.06!C198</t>
  </si>
  <si>
    <t>Anexa 7 74.06!C200</t>
  </si>
  <si>
    <t>Anexa 7 74.06!C201</t>
  </si>
  <si>
    <t>Anexa 7 74.06!C202</t>
  </si>
  <si>
    <t>Anexa 7 74.06!C203</t>
  </si>
  <si>
    <t>Anexa 7 74.06!C204</t>
  </si>
  <si>
    <t>Anexa 7 74.06!C205</t>
  </si>
  <si>
    <t>Anexa 7 74.06!C206</t>
  </si>
  <si>
    <t>Anexa 7 74.06!C207</t>
  </si>
  <si>
    <t>Anexa 7 74.06!C208</t>
  </si>
  <si>
    <t>Anexa 7 74.06!C209</t>
  </si>
  <si>
    <t>Anexa 7 74.06!C210</t>
  </si>
  <si>
    <t>Anexa 7 74.06!C211</t>
  </si>
  <si>
    <t>Anexa 7 74.06!C212</t>
  </si>
  <si>
    <t>Anexa 7 74.06!C213</t>
  </si>
  <si>
    <t>Anexa 7 74.06!C214</t>
  </si>
  <si>
    <t>Anexa 7 74.06!C215</t>
  </si>
  <si>
    <t>Anexa 7 74.06!C216</t>
  </si>
  <si>
    <t>Anexa 7 74.06!C217</t>
  </si>
  <si>
    <t>Anexa 7 74.06!C218</t>
  </si>
  <si>
    <t>Anexa 7 74.06!C219</t>
  </si>
  <si>
    <t>Anexa 7 74.06!C222</t>
  </si>
  <si>
    <t>Anexa 7 74.06!C223</t>
  </si>
  <si>
    <t>Anexa 7 74.06!C224</t>
  </si>
  <si>
    <t>Anexa 7 74.06!C225</t>
  </si>
  <si>
    <t>Anexa 7 74.06!C226</t>
  </si>
  <si>
    <t>Anexa 7 74.06!C227</t>
  </si>
  <si>
    <t>Anexa 7 74.06!C228</t>
  </si>
  <si>
    <t>Anexa 7 74.06!C229</t>
  </si>
  <si>
    <t>Anexa 7 74.06!C230</t>
  </si>
  <si>
    <t>Anexa 7 74.06!C231</t>
  </si>
  <si>
    <t>Anexa 7 74.06!C232</t>
  </si>
  <si>
    <t>Anexa 7 74.06!C233</t>
  </si>
  <si>
    <t>Anexa 7 74.06!C234</t>
  </si>
  <si>
    <t>Anexa 7 74.06!C235</t>
  </si>
  <si>
    <t>Anexa 7 74.06!C236</t>
  </si>
  <si>
    <t>Anexa 7 74.06!C237</t>
  </si>
  <si>
    <t>Anexa 7 74.06!C238</t>
  </si>
  <si>
    <t>Anexa 7 74.06!C239</t>
  </si>
  <si>
    <t>Anexa 7 74.06!C240</t>
  </si>
  <si>
    <t>Anexa 7 74.06!C241</t>
  </si>
  <si>
    <t>Anexa 7 74.06!C242</t>
  </si>
  <si>
    <t>Anexa 7 74.06!C243</t>
  </si>
  <si>
    <t>Anexa 7 74.06!C244</t>
  </si>
  <si>
    <t>Anexa 7 74.06!C245</t>
  </si>
  <si>
    <t>Anexa 7 74.06!C246</t>
  </si>
  <si>
    <t>Anexa 7 74.06!C247</t>
  </si>
  <si>
    <t>Anexa 7 74.06!C248</t>
  </si>
  <si>
    <t>Anexa 7 74.06!C249</t>
  </si>
  <si>
    <t>Anexa 7 74.06!C250</t>
  </si>
  <si>
    <t>Anexa 7 74.06!C251</t>
  </si>
  <si>
    <t>Anexa 7 74.06!C253</t>
  </si>
  <si>
    <t>Anexa 7 74.06!C254</t>
  </si>
  <si>
    <t>Anexa 7 74.06!C255</t>
  </si>
  <si>
    <t>Anexa 7 74.06!C256</t>
  </si>
  <si>
    <t>Anexa 7 74.06!C258</t>
  </si>
  <si>
    <t>Anexa 7 74.06!C259</t>
  </si>
  <si>
    <t>Anexa 7 74.06!C260</t>
  </si>
  <si>
    <t>Anexa 7 74.06!C261</t>
  </si>
  <si>
    <t>Anexa 7 74.06!C262</t>
  </si>
  <si>
    <t>Anexa 7 74.06!C263</t>
  </si>
  <si>
    <t>Anexa 7 74.06!C264</t>
  </si>
  <si>
    <t>Anexa 7 74.06!C266</t>
  </si>
  <si>
    <t>Anexa 7 74.06!C267</t>
  </si>
  <si>
    <t>Anexa 7 74.06!C268</t>
  </si>
  <si>
    <t>Anexa 7 74.06!C271</t>
  </si>
  <si>
    <t>Anexa 7 74.06!C272</t>
  </si>
  <si>
    <t>Anexa 7 74.06!C273</t>
  </si>
  <si>
    <t>Anexa 7 74.06!C275</t>
  </si>
  <si>
    <t>Anexa 7 74.06!C276</t>
  </si>
  <si>
    <t>Anexa 7 74.06!C277</t>
  </si>
  <si>
    <t>Anexa 7 74.06!C279</t>
  </si>
  <si>
    <t>Anexa 7 74.06!C281</t>
  </si>
  <si>
    <t>Anexa 7 74.06!C284</t>
  </si>
  <si>
    <t>Anexa 7 74.06!C285</t>
  </si>
  <si>
    <t>Anexa 7 74.06!C287</t>
  </si>
  <si>
    <t>Anexa 7 74.06!C288</t>
  </si>
  <si>
    <t>Anexa 7 74.06!C289</t>
  </si>
  <si>
    <t>Anexa 7 74.06!C291</t>
  </si>
  <si>
    <t>Anexa 7 74.06!C292</t>
  </si>
  <si>
    <t>Anexa 7 74.06!C293</t>
  </si>
  <si>
    <t>Anexa 7 74.06!C295</t>
  </si>
  <si>
    <t>Anexa 7 74.06!C299</t>
  </si>
  <si>
    <t>Anexa 7 74.06!C296</t>
  </si>
  <si>
    <t>Anexa 7 74.06!C300</t>
  </si>
  <si>
    <t>Anexa 7 74.06!C297</t>
  </si>
  <si>
    <t>Anexa 7 74.06!C301</t>
  </si>
  <si>
    <t>Anexa 7 74.06!C303</t>
  </si>
  <si>
    <t>Anexa 7 74.06!C304</t>
  </si>
  <si>
    <t>Anexa 7 74.06!C305</t>
  </si>
  <si>
    <t>Anexa 7 74.06!C307</t>
  </si>
  <si>
    <t>Anexa 7 74.06!C308</t>
  </si>
  <si>
    <t>Anexa 7 74.06!C309</t>
  </si>
  <si>
    <t>Anexa 7 74.06!C311</t>
  </si>
  <si>
    <t>Anexa 7 74.06!C312</t>
  </si>
  <si>
    <t>Anexa 7 74.06!C313</t>
  </si>
  <si>
    <t>Anexa 7 74.06!C315</t>
  </si>
  <si>
    <t>Anexa 7 74.06!C316</t>
  </si>
  <si>
    <t>Anexa 7 74.06!C317</t>
  </si>
  <si>
    <t>Anexa 7 74.06!C319</t>
  </si>
  <si>
    <t>Anexa 7 74.06!C320</t>
  </si>
  <si>
    <t>Anexa 7 74.06!C321</t>
  </si>
  <si>
    <t>Anexa 7 74.06!C323</t>
  </si>
  <si>
    <t>Anexa 7 74.06!C324</t>
  </si>
  <si>
    <t>Anexa 7 74.06!C325</t>
  </si>
  <si>
    <t>Anexa 7 74.06!C327</t>
  </si>
  <si>
    <t>Anexa 7 74.06!C328</t>
  </si>
  <si>
    <t>Anexa 7 74.06!C329</t>
  </si>
  <si>
    <t>Anexa 7 74.06!C331</t>
  </si>
  <si>
    <t>Anexa 7 74.06!C332</t>
  </si>
  <si>
    <t>Anexa 7 74.06!C333</t>
  </si>
  <si>
    <t>Anexa 7 74.06!C335</t>
  </si>
  <si>
    <t>Anexa 7 74.06!C339</t>
  </si>
  <si>
    <t>Anexa 7 74.06!C336</t>
  </si>
  <si>
    <t>Anexa 7 74.06!C340</t>
  </si>
  <si>
    <t>Anexa 7 74.06!C337</t>
  </si>
  <si>
    <t>Anexa 7 74.06!C341</t>
  </si>
  <si>
    <t>Anexa 7 74.06!C343</t>
  </si>
  <si>
    <t>Anexa 7 74.06!C344</t>
  </si>
  <si>
    <t>Anexa 7 74.06!C345</t>
  </si>
  <si>
    <t>Anexa 7 74.06!C347</t>
  </si>
  <si>
    <t>Anexa 7 74.06!C348</t>
  </si>
  <si>
    <t>Anexa 7 74.06!C349</t>
  </si>
  <si>
    <t>Anexa 7 74.06!C352</t>
  </si>
  <si>
    <t>Anexa 7 74.06!C353</t>
  </si>
  <si>
    <t>Anexa 7 74.06!C357</t>
  </si>
  <si>
    <t>Anexa 7 74.06!C358</t>
  </si>
  <si>
    <t>Anexa 7 74.06!C359</t>
  </si>
  <si>
    <t>Anexa 7 74.06!C361</t>
  </si>
  <si>
    <t>Anexa 7 74.06!C362</t>
  </si>
  <si>
    <t>Anexa 7 74.06!C363</t>
  </si>
  <si>
    <t>Anexa 7 74.06!C365</t>
  </si>
  <si>
    <t>Anexa 7 74.06!C369</t>
  </si>
  <si>
    <t>Anexa 7 74.06!C366</t>
  </si>
  <si>
    <t>Anexa 7 74.06!C367</t>
  </si>
  <si>
    <t>Anexa 7 74.06!C371</t>
  </si>
  <si>
    <t>Anexa 7 74.06!C375</t>
  </si>
  <si>
    <t>Anexa 7 74.06!C376</t>
  </si>
  <si>
    <t>Anexa 7 74.06!C382</t>
  </si>
  <si>
    <t>Anexa 7 74.06!C384</t>
  </si>
  <si>
    <t>Anexa 7 74.06!C385</t>
  </si>
  <si>
    <t>Anexa 7 74.06!C422</t>
  </si>
  <si>
    <t>Anexa 7 74.06!C423</t>
  </si>
  <si>
    <t>Anexa 7 74.06!C424</t>
  </si>
  <si>
    <t>Anexa 7 74.06!C425</t>
  </si>
  <si>
    <t>Anexa 7 74.06!C427</t>
  </si>
  <si>
    <t>Anexa 7 74.06!C431</t>
  </si>
  <si>
    <t>Anexa 7 74.06!C447</t>
  </si>
  <si>
    <t>Anexa 7 74.06!C448</t>
  </si>
  <si>
    <t>Anexa 7 74.06!C449</t>
  </si>
  <si>
    <t>Anexa 7 74.06!C450</t>
  </si>
  <si>
    <t>Anexa 7 74.06!C452</t>
  </si>
  <si>
    <t>Anexa 7 74.06!C453</t>
  </si>
  <si>
    <t>Anexa 7 74.06!C454</t>
  </si>
  <si>
    <t>Anexa 7 74.06!C459</t>
  </si>
  <si>
    <t>Anexa 7 74.06!C460</t>
  </si>
  <si>
    <t>Anexa 7 74.06!C461</t>
  </si>
  <si>
    <t>Anexa 7 74.08!C18</t>
  </si>
  <si>
    <t>Anexa 7 74.08!C19</t>
  </si>
  <si>
    <t>Anexa 7 74.08!C20</t>
  </si>
  <si>
    <t>Anexa 7 74.08!C21</t>
  </si>
  <si>
    <t>Anexa 7 74.08!C22</t>
  </si>
  <si>
    <t>Anexa 7 74.08!C23</t>
  </si>
  <si>
    <t>Anexa 7 74.08!C24</t>
  </si>
  <si>
    <t>Anexa 7 74.08!C25</t>
  </si>
  <si>
    <t>Anexa 7 74.08!C26</t>
  </si>
  <si>
    <t>Anexa 7 74.08!C27</t>
  </si>
  <si>
    <t>Anexa 7 74.08!C28</t>
  </si>
  <si>
    <t>Anexa 7 74.08!C29</t>
  </si>
  <si>
    <t>Anexa 7 74.08!C30</t>
  </si>
  <si>
    <t>Anexa 7 74.08!C31</t>
  </si>
  <si>
    <t>Anexa 7 74.08!C32</t>
  </si>
  <si>
    <t>Anexa 7 74.08!C33</t>
  </si>
  <si>
    <t>Anexa 7 74.08!C34</t>
  </si>
  <si>
    <t>Anexa 7 74.08!C36</t>
  </si>
  <si>
    <t>Anexa 7 74.08!C37</t>
  </si>
  <si>
    <t>Anexa 7 74.08!C38</t>
  </si>
  <si>
    <t>Anexa 7 74.08!C39</t>
  </si>
  <si>
    <t>Anexa 7 74.08!C40</t>
  </si>
  <si>
    <t>Anexa 7 74.08!C41</t>
  </si>
  <si>
    <t>Anexa 7 74.08!C42</t>
  </si>
  <si>
    <t>Anexa 7 74.08!C44</t>
  </si>
  <si>
    <t>Anexa 7 74.08!C45</t>
  </si>
  <si>
    <t>Anexa 7 74.08!C46</t>
  </si>
  <si>
    <t>Anexa 7 74.08!C47</t>
  </si>
  <si>
    <t>Anexa 7 74.08!C48</t>
  </si>
  <si>
    <t>Anexa 7 74.08!C49</t>
  </si>
  <si>
    <t>Anexa 7 74.08!C52</t>
  </si>
  <si>
    <t>Anexa 7 74.08!C53</t>
  </si>
  <si>
    <t>Anexa 7 74.08!C54</t>
  </si>
  <si>
    <t>Anexa 7 74.08!C55</t>
  </si>
  <si>
    <t>Anexa 7 74.08!C56</t>
  </si>
  <si>
    <t>Anexa 7 74.08!C57</t>
  </si>
  <si>
    <t>Anexa 7 74.08!C58</t>
  </si>
  <si>
    <t>Anexa 7 74.08!C59</t>
  </si>
  <si>
    <t>Anexa 7 74.08!C60</t>
  </si>
  <si>
    <t>Anexa 7 74.08!C61</t>
  </si>
  <si>
    <t>Anexa 7 74.08!C64</t>
  </si>
  <si>
    <t>Anexa 7 74.08!C65</t>
  </si>
  <si>
    <t>Anexa 7 74.08!C67</t>
  </si>
  <si>
    <t>Anexa 7 74.08!C68</t>
  </si>
  <si>
    <t>Anexa 7 74.08!C69</t>
  </si>
  <si>
    <t>Anexa 7 74.08!C72</t>
  </si>
  <si>
    <t>Anexa 7 74.08!C73</t>
  </si>
  <si>
    <t>Anexa 7 74.08!C76</t>
  </si>
  <si>
    <t>Anexa 7 74.08!C77</t>
  </si>
  <si>
    <t>Anexa 7 74.08!C93</t>
  </si>
  <si>
    <t>Anexa 7 74.08!C94</t>
  </si>
  <si>
    <t>Anexa 7 74.08!C95</t>
  </si>
  <si>
    <t>Anexa 7 74.08!C96</t>
  </si>
  <si>
    <t>Anexa 7 74.08!C101</t>
  </si>
  <si>
    <t>Anexa 7 74.08!C102</t>
  </si>
  <si>
    <t>Anexa 7 74.08!C103</t>
  </si>
  <si>
    <t>Anexa 7 74.08!C104</t>
  </si>
  <si>
    <t>Anexa 7 74.08!C105</t>
  </si>
  <si>
    <t>Anexa 7 74.08!C106</t>
  </si>
  <si>
    <t>Anexa 7 74.08!C107</t>
  </si>
  <si>
    <t>Anexa 7 74.08!C108</t>
  </si>
  <si>
    <t>Anexa 7 74.08!C109</t>
  </si>
  <si>
    <t>Anexa 7 74.08!C112</t>
  </si>
  <si>
    <t>Anexa 7 74.08!C113</t>
  </si>
  <si>
    <t>Anexa 7 74.08!C115</t>
  </si>
  <si>
    <t>Anexa 7 74.08!C116</t>
  </si>
  <si>
    <t>Anexa 7 74.08!C117</t>
  </si>
  <si>
    <t>Anexa 7 74.08!C118</t>
  </si>
  <si>
    <t>Anexa 7 74.08!C120</t>
  </si>
  <si>
    <t>Anexa 7 74.08!C121</t>
  </si>
  <si>
    <t>Anexa 7 74.08!C122</t>
  </si>
  <si>
    <t>Anexa 7 74.08!C123</t>
  </si>
  <si>
    <t>Anexa 7 74.08!C124</t>
  </si>
  <si>
    <t>Anexa 7 74.08!C154</t>
  </si>
  <si>
    <t>Anexa 7 74.08!C155</t>
  </si>
  <si>
    <t>Anexa 7 74.08!C156</t>
  </si>
  <si>
    <t>Anexa 7 74.08!C157</t>
  </si>
  <si>
    <t>Anexa 7 74.08!C158</t>
  </si>
  <si>
    <t>Anexa 7 74.08!C159</t>
  </si>
  <si>
    <t>Anexa 7 74.08!C160</t>
  </si>
  <si>
    <t>Anexa 7 74.08!C161</t>
  </si>
  <si>
    <t>Anexa 7 74.08!C162</t>
  </si>
  <si>
    <t>Anexa 7 74.08!C163</t>
  </si>
  <si>
    <t>Anexa 7 74.08!C164</t>
  </si>
  <si>
    <t>Anexa 7 74.08!C165</t>
  </si>
  <si>
    <t>Anexa 7 74.08!C166</t>
  </si>
  <si>
    <t>Anexa 7 74.08!C167</t>
  </si>
  <si>
    <t>Anexa 7 74.08!C168</t>
  </si>
  <si>
    <t>Anexa 7 74.08!C169</t>
  </si>
  <si>
    <t>Anexa 7 74.08!C183</t>
  </si>
  <si>
    <t>Anexa 7 74.08!C171</t>
  </si>
  <si>
    <t>Anexa 7 74.08!C172</t>
  </si>
  <si>
    <t>Anexa 7 74.08!C173</t>
  </si>
  <si>
    <t>Anexa 7 74.08!C175</t>
  </si>
  <si>
    <t>Anexa 7 74.08!C176</t>
  </si>
  <si>
    <t>Anexa 7 74.08!C177</t>
  </si>
  <si>
    <t>Anexa 7 74.08!C178</t>
  </si>
  <si>
    <t>Anexa 7 74.08!C179</t>
  </si>
  <si>
    <t>Anexa 7 74.08!C181</t>
  </si>
  <si>
    <t>Anexa 7 74.08!C182</t>
  </si>
  <si>
    <t>Anexa 7 74.08!C184</t>
  </si>
  <si>
    <t>Anexa 7 74.08!C185</t>
  </si>
  <si>
    <t>Anexa 7 74.08!C186</t>
  </si>
  <si>
    <t>Anexa 7 74.08!C187</t>
  </si>
  <si>
    <t>Anexa 7 74.08!C188</t>
  </si>
  <si>
    <t>Anexa 7 74.08!C189</t>
  </si>
  <si>
    <t>Anexa 7 74.08!C190</t>
  </si>
  <si>
    <t>Anexa 7 74.08!C191</t>
  </si>
  <si>
    <t>Anexa 7 74.08!C192</t>
  </si>
  <si>
    <t>Anexa 7 74.08!C193</t>
  </si>
  <si>
    <t>Anexa 7 74.08!C194</t>
  </si>
  <si>
    <t>Anexa 7 74.08!C195</t>
  </si>
  <si>
    <t>Anexa 7 74.08!C196</t>
  </si>
  <si>
    <t>Anexa 7 74.08!C197</t>
  </si>
  <si>
    <t>Anexa 7 74.08!C198</t>
  </si>
  <si>
    <t>Anexa 7 74.08!C200</t>
  </si>
  <si>
    <t>Anexa 7 74.08!C201</t>
  </si>
  <si>
    <t>Anexa 7 74.08!C202</t>
  </si>
  <si>
    <t>Anexa 7 74.08!C203</t>
  </si>
  <si>
    <t>Anexa 7 74.08!C204</t>
  </si>
  <si>
    <t>Anexa 7 74.08!C205</t>
  </si>
  <si>
    <t>Anexa 7 74.08!C206</t>
  </si>
  <si>
    <t>Anexa 7 74.08!C207</t>
  </si>
  <si>
    <t>Anexa 7 74.08!C208</t>
  </si>
  <si>
    <t>Anexa 7 74.08!C209</t>
  </si>
  <si>
    <t>Anexa 7 74.08!C210</t>
  </si>
  <si>
    <t>Anexa 7 74.08!C211</t>
  </si>
  <si>
    <t>Anexa 7 74.08!C212</t>
  </si>
  <si>
    <t>Anexa 7 74.08!C213</t>
  </si>
  <si>
    <t>Anexa 7 74.08!C214</t>
  </si>
  <si>
    <t>Anexa 7 74.08!C215</t>
  </si>
  <si>
    <t>Anexa 7 74.08!C216</t>
  </si>
  <si>
    <t>Anexa 7 74.08!C217</t>
  </si>
  <si>
    <t>Anexa 7 74.08!C218</t>
  </si>
  <si>
    <t>Anexa 7 74.08!C219</t>
  </si>
  <si>
    <t>Anexa 7 74.08!C222</t>
  </si>
  <si>
    <t>Anexa 7 74.08!C223</t>
  </si>
  <si>
    <t>Anexa 7 74.08!C224</t>
  </si>
  <si>
    <t>Anexa 7 74.08!C225</t>
  </si>
  <si>
    <t>Anexa 7 74.08!C226</t>
  </si>
  <si>
    <t>Anexa 7 74.08!C227</t>
  </si>
  <si>
    <t>Anexa 7 74.08!C228</t>
  </si>
  <si>
    <t>Anexa 7 74.08!C229</t>
  </si>
  <si>
    <t>Anexa 7 74.08!C230</t>
  </si>
  <si>
    <t>Anexa 7 74.08!C231</t>
  </si>
  <si>
    <t>Anexa 7 74.08!C232</t>
  </si>
  <si>
    <t>Anexa 7 74.08!C233</t>
  </si>
  <si>
    <t>Anexa 7 74.08!C234</t>
  </si>
  <si>
    <t>Anexa 7 74.08!C235</t>
  </si>
  <si>
    <t>Anexa 7 74.08!C236</t>
  </si>
  <si>
    <t>Anexa 7 74.08!C237</t>
  </si>
  <si>
    <t>Anexa 7 74.08!C238</t>
  </si>
  <si>
    <t>Anexa 7 74.08!C239</t>
  </si>
  <si>
    <t>Anexa 7 74.08!C240</t>
  </si>
  <si>
    <t>Anexa 7 74.08!C241</t>
  </si>
  <si>
    <t>Anexa 7 74.08!C242</t>
  </si>
  <si>
    <t>Anexa 7 74.08!C243</t>
  </si>
  <si>
    <t>Anexa 7 74.08!C244</t>
  </si>
  <si>
    <t>Anexa 7 74.08!C245</t>
  </si>
  <si>
    <t>Anexa 7 74.08!C246</t>
  </si>
  <si>
    <t>Anexa 7 74.08!C247</t>
  </si>
  <si>
    <t>Anexa 7 74.08!C248</t>
  </si>
  <si>
    <t>Anexa 7 74.08!C249</t>
  </si>
  <si>
    <t>Anexa 7 74.08!C250</t>
  </si>
  <si>
    <t>Anexa 7 74.08!C251</t>
  </si>
  <si>
    <t>Anexa 7 74.08!C253</t>
  </si>
  <si>
    <t>Anexa 7 74.08!C254</t>
  </si>
  <si>
    <t>Anexa 7 74.08!C255</t>
  </si>
  <si>
    <t>Anexa 7 74.08!C256</t>
  </si>
  <si>
    <t>Anexa 7 74.08!C258</t>
  </si>
  <si>
    <t>Anexa 7 74.08!C259</t>
  </si>
  <si>
    <t>Anexa 7 74.08!C260</t>
  </si>
  <si>
    <t>Anexa 7 74.08!C261</t>
  </si>
  <si>
    <t>Anexa 7 74.08!C262</t>
  </si>
  <si>
    <t>Anexa 7 74.08!C263</t>
  </si>
  <si>
    <t>Anexa 7 74.08!C264</t>
  </si>
  <si>
    <t>Anexa 7 74.08!C266</t>
  </si>
  <si>
    <t>Anexa 7 74.08!C267</t>
  </si>
  <si>
    <t>Anexa 7 74.08!C268</t>
  </si>
  <si>
    <t>Anexa 7 74.08!C271</t>
  </si>
  <si>
    <t>Anexa 7 74.08!C272</t>
  </si>
  <si>
    <t>Anexa 7 74.08!C273</t>
  </si>
  <si>
    <t>Anexa 7 74.08!C275</t>
  </si>
  <si>
    <t>Anexa 7 74.08!C276</t>
  </si>
  <si>
    <t>Anexa 7 74.08!C277</t>
  </si>
  <si>
    <t>Anexa 7 74.08!C279</t>
  </si>
  <si>
    <t>Anexa 7 74.08!C281</t>
  </si>
  <si>
    <t>Anexa 7 74.08!C284</t>
  </si>
  <si>
    <t>Anexa 7 74.08!C285</t>
  </si>
  <si>
    <t>Anexa 7 74.08!C287</t>
  </si>
  <si>
    <t>Anexa 7 74.08!C288</t>
  </si>
  <si>
    <t>Anexa 7 74.08!C289</t>
  </si>
  <si>
    <t>Anexa 7 74.08!C291</t>
  </si>
  <si>
    <t>Anexa 7 74.08!C292</t>
  </si>
  <si>
    <t>Anexa 7 74.08!C293</t>
  </si>
  <si>
    <t>Anexa 7 74.08!C295</t>
  </si>
  <si>
    <t>Anexa 7 74.08!C299</t>
  </si>
  <si>
    <t>Anexa 7 74.08!C296</t>
  </si>
  <si>
    <t>Anexa 7 74.08!C300</t>
  </si>
  <si>
    <t>Anexa 7 74.08!C297</t>
  </si>
  <si>
    <t>Anexa 7 74.08!C301</t>
  </si>
  <si>
    <t>Anexa 7 74.08!C303</t>
  </si>
  <si>
    <t>Anexa 7 74.08!C304</t>
  </si>
  <si>
    <t>Anexa 7 74.08!C305</t>
  </si>
  <si>
    <t>Anexa 7 74.08!C307</t>
  </si>
  <si>
    <t>Anexa 7 74.08!C308</t>
  </si>
  <si>
    <t>Anexa 7 74.08!C309</t>
  </si>
  <si>
    <t>Anexa 7 74.08!C311</t>
  </si>
  <si>
    <t>Anexa 7 74.08!C312</t>
  </si>
  <si>
    <t>Anexa 7 74.08!C313</t>
  </si>
  <si>
    <t>Anexa 7 74.08!C315</t>
  </si>
  <si>
    <t>Anexa 7 74.08!C316</t>
  </si>
  <si>
    <t>Anexa 7 74.08!C317</t>
  </si>
  <si>
    <t>Anexa 7 74.08!C319</t>
  </si>
  <si>
    <t>Anexa 7 74.08!C320</t>
  </si>
  <si>
    <t>Anexa 7 74.08!C321</t>
  </si>
  <si>
    <t>Anexa 7 74.08!C323</t>
  </si>
  <si>
    <t>Anexa 7 74.08!C324</t>
  </si>
  <si>
    <t>Anexa 7 74.08!C325</t>
  </si>
  <si>
    <t>Anexa 7 74.08!C327</t>
  </si>
  <si>
    <t>Anexa 7 74.08!C328</t>
  </si>
  <si>
    <t>Anexa 7 74.08!C329</t>
  </si>
  <si>
    <t>Anexa 7 74.08!C331</t>
  </si>
  <si>
    <t>Anexa 7 74.08!C332</t>
  </si>
  <si>
    <t>Anexa 7 74.08!C333</t>
  </si>
  <si>
    <t>Anexa 7 74.08!C335</t>
  </si>
  <si>
    <t>Anexa 7 74.08!C339</t>
  </si>
  <si>
    <t>Anexa 7 74.08!C336</t>
  </si>
  <si>
    <t>Anexa 7 74.08!C340</t>
  </si>
  <si>
    <t>Anexa 7 74.08!C337</t>
  </si>
  <si>
    <t>Anexa 7 74.08!C341</t>
  </si>
  <si>
    <t>Anexa 7 74.08!C343</t>
  </si>
  <si>
    <t>Anexa 7 74.08!C344</t>
  </si>
  <si>
    <t>Anexa 7 74.08!C345</t>
  </si>
  <si>
    <t>Anexa 7 74.08!C347</t>
  </si>
  <si>
    <t>Anexa 7 74.08!C348</t>
  </si>
  <si>
    <t>Anexa 7 74.08!C349</t>
  </si>
  <si>
    <t>Anexa 7 74.08!C352</t>
  </si>
  <si>
    <t>Anexa 7 74.08!C353</t>
  </si>
  <si>
    <t>Anexa 7 74.08!C357</t>
  </si>
  <si>
    <t>Anexa 7 74.08!C358</t>
  </si>
  <si>
    <t>Anexa 7 74.08!C359</t>
  </si>
  <si>
    <t>Anexa 7 74.08!C361</t>
  </si>
  <si>
    <t>Anexa 7 74.08!C362</t>
  </si>
  <si>
    <t>Anexa 7 74.08!C363</t>
  </si>
  <si>
    <t>Anexa 7 74.08!C365</t>
  </si>
  <si>
    <t>Anexa 7 74.08!C369</t>
  </si>
  <si>
    <t>Anexa 7 74.08!C366</t>
  </si>
  <si>
    <t>Anexa 7 74.08!C367</t>
  </si>
  <si>
    <t>Anexa 7 74.08!C371</t>
  </si>
  <si>
    <t>Anexa 7 74.08!C375</t>
  </si>
  <si>
    <t>Anexa 7 74.08!C376</t>
  </si>
  <si>
    <t>Anexa 7 74.08!C382</t>
  </si>
  <si>
    <t>Anexa 7 74.08!C384</t>
  </si>
  <si>
    <t>Anexa 7 74.08!C385</t>
  </si>
  <si>
    <t>Anexa 7 74.08!C422</t>
  </si>
  <si>
    <t>Anexa 7 74.08!C423</t>
  </si>
  <si>
    <t>Anexa 7 74.08!C424</t>
  </si>
  <si>
    <t>Anexa 7 74.08!C425</t>
  </si>
  <si>
    <t>Anexa 7 74.08!C427</t>
  </si>
  <si>
    <t>Anexa 7 74.08!C431</t>
  </si>
  <si>
    <t>Anexa 7 74.08!C447</t>
  </si>
  <si>
    <t>Anexa 7 74.08!C448</t>
  </si>
  <si>
    <t>Anexa 7 74.08!C449</t>
  </si>
  <si>
    <t>Anexa 7 74.08!C450</t>
  </si>
  <si>
    <t>Anexa 7 74.08!C452</t>
  </si>
  <si>
    <t>Anexa 7 74.08!C453</t>
  </si>
  <si>
    <t>Anexa 7 74.08!C454</t>
  </si>
  <si>
    <t>Anexa 7 74.08!C459</t>
  </si>
  <si>
    <t>Anexa 7 74.08!C460</t>
  </si>
  <si>
    <t>Anexa 7 74.08!C461</t>
  </si>
  <si>
    <t>Anexa 7 74.10!C18</t>
  </si>
  <si>
    <t>Anexa 7 74.10!C19</t>
  </si>
  <si>
    <t>Anexa 7 74.10!C20</t>
  </si>
  <si>
    <t>Anexa 7 74.10!C21</t>
  </si>
  <si>
    <t>Anexa 7 74.10!C22</t>
  </si>
  <si>
    <t>Anexa 7 74.10!C23</t>
  </si>
  <si>
    <t>Anexa 7 74.10!C24</t>
  </si>
  <si>
    <t>Anexa 7 74.10!C25</t>
  </si>
  <si>
    <t>Anexa 7 74.10!C26</t>
  </si>
  <si>
    <t>Anexa 7 74.10!C27</t>
  </si>
  <si>
    <t>Anexa 7 74.10!C28</t>
  </si>
  <si>
    <t>Anexa 7 74.10!C29</t>
  </si>
  <si>
    <t>Anexa 7 74.10!C30</t>
  </si>
  <si>
    <t>Anexa 7 74.10!C31</t>
  </si>
  <si>
    <t>Anexa 7 74.10!C32</t>
  </si>
  <si>
    <t>Anexa 7 74.10!C33</t>
  </si>
  <si>
    <t>Anexa 7 74.10!C34</t>
  </si>
  <si>
    <t>Anexa 7 74.10!C36</t>
  </si>
  <si>
    <t>Anexa 7 74.10!C37</t>
  </si>
  <si>
    <t>Anexa 7 74.10!C38</t>
  </si>
  <si>
    <t>Anexa 7 74.10!C39</t>
  </si>
  <si>
    <t>Anexa 7 74.10!C40</t>
  </si>
  <si>
    <t>Anexa 7 74.10!C41</t>
  </si>
  <si>
    <t>Anexa 7 74.10!C42</t>
  </si>
  <si>
    <t>Anexa 7 74.10!C44</t>
  </si>
  <si>
    <t>Anexa 7 74.10!C45</t>
  </si>
  <si>
    <t>Anexa 7 74.10!C46</t>
  </si>
  <si>
    <t>Anexa 7 74.10!C47</t>
  </si>
  <si>
    <t>Anexa 7 74.10!C48</t>
  </si>
  <si>
    <t>Anexa 7 74.10!C49</t>
  </si>
  <si>
    <t>Anexa 7 74.10!C52</t>
  </si>
  <si>
    <t>Anexa 7 74.10!C53</t>
  </si>
  <si>
    <t>Anexa 7 74.10!C54</t>
  </si>
  <si>
    <t>Anexa 7 74.10!C55</t>
  </si>
  <si>
    <t>Anexa 7 74.10!C56</t>
  </si>
  <si>
    <t>Anexa 7 74.10!C57</t>
  </si>
  <si>
    <t>Anexa 7 74.10!C58</t>
  </si>
  <si>
    <t>Anexa 7 74.10!C59</t>
  </si>
  <si>
    <t>Anexa 7 74.10!C60</t>
  </si>
  <si>
    <t>Anexa 7 74.10!C61</t>
  </si>
  <si>
    <t>Anexa 7 74.10!C64</t>
  </si>
  <si>
    <t>Anexa 7 74.10!C65</t>
  </si>
  <si>
    <t>Anexa 7 74.10!C67</t>
  </si>
  <si>
    <t>Anexa 7 74.10!C68</t>
  </si>
  <si>
    <t>Anexa 7 74.10!C69</t>
  </si>
  <si>
    <t>Anexa 7 74.10!C72</t>
  </si>
  <si>
    <t>Anexa 7 74.10!C73</t>
  </si>
  <si>
    <t>Anexa 7 74.10!C76</t>
  </si>
  <si>
    <t>Anexa 7 74.10!C77</t>
  </si>
  <si>
    <t>Anexa 7 74.10!C93</t>
  </si>
  <si>
    <t>Anexa 7 74.10!C94</t>
  </si>
  <si>
    <t>Anexa 7 74.10!C95</t>
  </si>
  <si>
    <t>Anexa 7 74.10!C96</t>
  </si>
  <si>
    <t>Anexa 7 74.10!C101</t>
  </si>
  <si>
    <t>Anexa 7 74.10!C102</t>
  </si>
  <si>
    <t>Anexa 7 74.10!C103</t>
  </si>
  <si>
    <t>Anexa 7 74.10!C104</t>
  </si>
  <si>
    <t>Anexa 7 74.10!C105</t>
  </si>
  <si>
    <t>Anexa 7 74.10!C106</t>
  </si>
  <si>
    <t>Anexa 7 74.10!C107</t>
  </si>
  <si>
    <t>Anexa 7 74.10!C108</t>
  </si>
  <si>
    <t>Anexa 7 74.10!C109</t>
  </si>
  <si>
    <t>Anexa 7 74.10!C112</t>
  </si>
  <si>
    <t>Anexa 7 74.10!C113</t>
  </si>
  <si>
    <t>Anexa 7 74.10!C115</t>
  </si>
  <si>
    <t>Anexa 7 74.10!C116</t>
  </si>
  <si>
    <t>Anexa 7 74.10!C117</t>
  </si>
  <si>
    <t>Anexa 7 74.10!C118</t>
  </si>
  <si>
    <t>Anexa 7 74.10!C120</t>
  </si>
  <si>
    <t>Anexa 7 74.10!C121</t>
  </si>
  <si>
    <t>Anexa 7 74.10!C122</t>
  </si>
  <si>
    <t>Anexa 7 74.10!C123</t>
  </si>
  <si>
    <t>Anexa 7 74.10!C124</t>
  </si>
  <si>
    <t>Anexa 7 74.10!C154</t>
  </si>
  <si>
    <t>Anexa 7 74.10!C155</t>
  </si>
  <si>
    <t>Anexa 7 74.10!C156</t>
  </si>
  <si>
    <t>Anexa 7 74.10!C157</t>
  </si>
  <si>
    <t>Anexa 7 74.10!C158</t>
  </si>
  <si>
    <t>Anexa 7 74.10!C159</t>
  </si>
  <si>
    <t>Anexa 7 74.10!C160</t>
  </si>
  <si>
    <t>Anexa 7 74.10!C161</t>
  </si>
  <si>
    <t>Anexa 7 74.10!C162</t>
  </si>
  <si>
    <t>Anexa 7 74.10!C163</t>
  </si>
  <si>
    <t>Anexa 7 74.10!C164</t>
  </si>
  <si>
    <t>Anexa 7 74.10!C165</t>
  </si>
  <si>
    <t>Anexa 7 74.10!C166</t>
  </si>
  <si>
    <t>Anexa 7 74.10!C167</t>
  </si>
  <si>
    <t>Anexa 7 74.10!C168</t>
  </si>
  <si>
    <t>Anexa 7 74.10!C169</t>
  </si>
  <si>
    <t>Anexa 7 74.10!C183</t>
  </si>
  <si>
    <t>Anexa 7 74.10!C171</t>
  </si>
  <si>
    <t>Anexa 7 74.10!C172</t>
  </si>
  <si>
    <t>Anexa 7 74.10!C173</t>
  </si>
  <si>
    <t>Anexa 7 74.10!C175</t>
  </si>
  <si>
    <t>Anexa 7 74.10!C176</t>
  </si>
  <si>
    <t>Anexa 7 74.10!C177</t>
  </si>
  <si>
    <t>Anexa 7 74.10!C178</t>
  </si>
  <si>
    <t>Anexa 7 74.10!C179</t>
  </si>
  <si>
    <t>Anexa 7 74.10!C181</t>
  </si>
  <si>
    <t>Anexa 7 74.10!C182</t>
  </si>
  <si>
    <t>Anexa 7 74.10!C184</t>
  </si>
  <si>
    <t>Anexa 7 74.10!C185</t>
  </si>
  <si>
    <t>Anexa 7 74.10!C186</t>
  </si>
  <si>
    <t>Anexa 7 74.10!C187</t>
  </si>
  <si>
    <t>Anexa 7 74.10!C188</t>
  </si>
  <si>
    <t>Anexa 7 74.10!C189</t>
  </si>
  <si>
    <t>Anexa 7 74.10!C190</t>
  </si>
  <si>
    <t>Anexa 7 74.10!C191</t>
  </si>
  <si>
    <t>Anexa 7 74.10!C192</t>
  </si>
  <si>
    <t>Anexa 7 74.10!C193</t>
  </si>
  <si>
    <t>Anexa 7 74.10!C194</t>
  </si>
  <si>
    <t>Anexa 7 74.10!C195</t>
  </si>
  <si>
    <t>Anexa 7 74.10!C196</t>
  </si>
  <si>
    <t>Anexa 7 74.10!C197</t>
  </si>
  <si>
    <t>Anexa 7 74.10!C198</t>
  </si>
  <si>
    <t>Anexa 7 74.10!C200</t>
  </si>
  <si>
    <t>Anexa 7 74.10!C201</t>
  </si>
  <si>
    <t>Anexa 7 74.10!C202</t>
  </si>
  <si>
    <t>Anexa 7 74.10!C203</t>
  </si>
  <si>
    <t>Anexa 7 74.10!C204</t>
  </si>
  <si>
    <t>Anexa 7 74.10!C205</t>
  </si>
  <si>
    <t>Anexa 7 74.10!C206</t>
  </si>
  <si>
    <t>Anexa 7 74.10!C207</t>
  </si>
  <si>
    <t>Anexa 7 74.10!C208</t>
  </si>
  <si>
    <t>Anexa 7 74.10!C209</t>
  </si>
  <si>
    <t>Anexa 7 74.10!C210</t>
  </si>
  <si>
    <t>Anexa 7 74.10!C211</t>
  </si>
  <si>
    <t>Anexa 7 74.10!C212</t>
  </si>
  <si>
    <t>Anexa 7 74.10!C213</t>
  </si>
  <si>
    <t>Anexa 7 74.10!C214</t>
  </si>
  <si>
    <t>Anexa 7 74.10!C215</t>
  </si>
  <si>
    <t>Anexa 7 74.10!C216</t>
  </si>
  <si>
    <t>Anexa 7 74.10!C217</t>
  </si>
  <si>
    <t>Anexa 7 74.10!C218</t>
  </si>
  <si>
    <t>Anexa 7 74.10!C219</t>
  </si>
  <si>
    <t>Anexa 7 74.10!C222</t>
  </si>
  <si>
    <t>Anexa 7 74.10!C223</t>
  </si>
  <si>
    <t>Anexa 7 74.10!C224</t>
  </si>
  <si>
    <t>Anexa 7 74.10!C225</t>
  </si>
  <si>
    <t>Anexa 7 74.10!C226</t>
  </si>
  <si>
    <t>Anexa 7 74.10!C227</t>
  </si>
  <si>
    <t>Anexa 7 74.10!C228</t>
  </si>
  <si>
    <t>Anexa 7 74.10!C229</t>
  </si>
  <si>
    <t>Anexa 7 74.10!C230</t>
  </si>
  <si>
    <t>Anexa 7 74.10!C231</t>
  </si>
  <si>
    <t>Anexa 7 74.10!C232</t>
  </si>
  <si>
    <t>Anexa 7 74.10!C233</t>
  </si>
  <si>
    <t>Anexa 7 74.10!C234</t>
  </si>
  <si>
    <t>Anexa 7 74.10!C235</t>
  </si>
  <si>
    <t>Anexa 7 74.10!C236</t>
  </si>
  <si>
    <t>Anexa 7 74.10!C237</t>
  </si>
  <si>
    <t>Anexa 7 74.10!C238</t>
  </si>
  <si>
    <t>Anexa 7 74.10!C239</t>
  </si>
  <si>
    <t>Anexa 7 74.10!C240</t>
  </si>
  <si>
    <t>Anexa 7 74.10!C241</t>
  </si>
  <si>
    <t>Anexa 7 74.10!C242</t>
  </si>
  <si>
    <t>Anexa 7 74.10!C243</t>
  </si>
  <si>
    <t>Anexa 7 74.10!C244</t>
  </si>
  <si>
    <t>Anexa 7 74.10!C245</t>
  </si>
  <si>
    <t>Anexa 7 74.10!C246</t>
  </si>
  <si>
    <t>Anexa 7 74.10!C247</t>
  </si>
  <si>
    <t>Anexa 7 74.10!C248</t>
  </si>
  <si>
    <t>Anexa 7 74.10!C249</t>
  </si>
  <si>
    <t>Anexa 7 74.10!C250</t>
  </si>
  <si>
    <t>Anexa 7 74.10!C251</t>
  </si>
  <si>
    <t>Anexa 7 74.10!C253</t>
  </si>
  <si>
    <t>Anexa 7 74.10!C254</t>
  </si>
  <si>
    <t>Anexa 7 74.10!C255</t>
  </si>
  <si>
    <t>Anexa 7 74.10!C256</t>
  </si>
  <si>
    <t>Anexa 7 74.10!C258</t>
  </si>
  <si>
    <t>Anexa 7 74.10!C259</t>
  </si>
  <si>
    <t>Anexa 7 74.10!C260</t>
  </si>
  <si>
    <t>Anexa 7 74.10!C261</t>
  </si>
  <si>
    <t>Anexa 7 74.10!C262</t>
  </si>
  <si>
    <t>Anexa 7 74.10!C263</t>
  </si>
  <si>
    <t>Anexa 7 74.10!C264</t>
  </si>
  <si>
    <t>Anexa 7 74.10!C266</t>
  </si>
  <si>
    <t>Anexa 7 74.10!C267</t>
  </si>
  <si>
    <t>Anexa 7 74.10!C268</t>
  </si>
  <si>
    <t>Anexa 7 74.10!C271</t>
  </si>
  <si>
    <t>Anexa 7 74.10!C272</t>
  </si>
  <si>
    <t>Anexa 7 74.10!C273</t>
  </si>
  <si>
    <t>Anexa 7 74.10!C275</t>
  </si>
  <si>
    <t>Anexa 7 74.10!C276</t>
  </si>
  <si>
    <t>Anexa 7 74.10!C277</t>
  </si>
  <si>
    <t>Anexa 7 74.10!C279</t>
  </si>
  <si>
    <t>Anexa 7 74.10!C281</t>
  </si>
  <si>
    <t>Anexa 7 74.10!C284</t>
  </si>
  <si>
    <t>Anexa 7 74.10!C285</t>
  </si>
  <si>
    <t>Anexa 7 74.10!C287</t>
  </si>
  <si>
    <t>Anexa 7 74.10!C288</t>
  </si>
  <si>
    <t>Anexa 7 74.10!C289</t>
  </si>
  <si>
    <t>Anexa 7 74.10!C291</t>
  </si>
  <si>
    <t>Anexa 7 74.10!C292</t>
  </si>
  <si>
    <t>Anexa 7 74.10!C293</t>
  </si>
  <si>
    <t>Anexa 7 74.10!C295</t>
  </si>
  <si>
    <t>Anexa 7 74.10!C299</t>
  </si>
  <si>
    <t>Anexa 7 74.10!C296</t>
  </si>
  <si>
    <t>Anexa 7 74.10!C300</t>
  </si>
  <si>
    <t>Anexa 7 74.10!C297</t>
  </si>
  <si>
    <t>Anexa 7 74.10!C301</t>
  </si>
  <si>
    <t>Anexa 7 74.10!C303</t>
  </si>
  <si>
    <t>Anexa 7 74.10!C304</t>
  </si>
  <si>
    <t>Anexa 7 74.10!C305</t>
  </si>
  <si>
    <t>Anexa 7 74.10!C307</t>
  </si>
  <si>
    <t>Anexa 7 74.10!C308</t>
  </si>
  <si>
    <t>Anexa 7 74.10!C309</t>
  </si>
  <si>
    <t>Anexa 7 74.10!C311</t>
  </si>
  <si>
    <t>Anexa 7 74.10!C312</t>
  </si>
  <si>
    <t>Anexa 7 74.10!C313</t>
  </si>
  <si>
    <t>Anexa 7 74.10!C315</t>
  </si>
  <si>
    <t>Anexa 7 74.10!C316</t>
  </si>
  <si>
    <t>Anexa 7 74.10!C317</t>
  </si>
  <si>
    <t>Anexa 7 74.10!C319</t>
  </si>
  <si>
    <t>Anexa 7 74.10!C320</t>
  </si>
  <si>
    <t>Anexa 7 74.10!C321</t>
  </si>
  <si>
    <t>Anexa 7 74.10!C323</t>
  </si>
  <si>
    <t>Anexa 7 74.10!C324</t>
  </si>
  <si>
    <t>Anexa 7 74.10!C325</t>
  </si>
  <si>
    <t>Anexa 7 74.10!C327</t>
  </si>
  <si>
    <t>Anexa 7 74.10!C328</t>
  </si>
  <si>
    <t>Anexa 7 74.10!C329</t>
  </si>
  <si>
    <t>Anexa 7 74.10!C331</t>
  </si>
  <si>
    <t>Anexa 7 74.10!C332</t>
  </si>
  <si>
    <t>Anexa 7 74.10!C333</t>
  </si>
  <si>
    <t>Anexa 7 74.10!C335</t>
  </si>
  <si>
    <t>Anexa 7 74.10!C339</t>
  </si>
  <si>
    <t>Anexa 7 74.10!C336</t>
  </si>
  <si>
    <t>Anexa 7 74.10!C340</t>
  </si>
  <si>
    <t>Anexa 7 74.10!C337</t>
  </si>
  <si>
    <t>Anexa 7 74.10!C341</t>
  </si>
  <si>
    <t>Anexa 7 74.10!C343</t>
  </si>
  <si>
    <t>Anexa 7 74.10!C344</t>
  </si>
  <si>
    <t>Anexa 7 74.10!C345</t>
  </si>
  <si>
    <t>Anexa 7 74.10!C347</t>
  </si>
  <si>
    <t>Anexa 7 74.10!C348</t>
  </si>
  <si>
    <t>Anexa 7 74.10!C349</t>
  </si>
  <si>
    <t>Anexa 7 74.10!C352</t>
  </si>
  <si>
    <t>Anexa 7 74.10!C353</t>
  </si>
  <si>
    <t>Anexa 7 74.10!C357</t>
  </si>
  <si>
    <t>Anexa 7 74.10!C358</t>
  </si>
  <si>
    <t>Anexa 7 74.10!C359</t>
  </si>
  <si>
    <t>Anexa 7 74.10!C361</t>
  </si>
  <si>
    <t>Anexa 7 74.10!C362</t>
  </si>
  <si>
    <t>Anexa 7 74.10!C363</t>
  </si>
  <si>
    <t>Anexa 7 74.10!C365</t>
  </si>
  <si>
    <t>Anexa 7 74.10!C369</t>
  </si>
  <si>
    <t>Anexa 7 74.10!C366</t>
  </si>
  <si>
    <t>Anexa 7 74.10!C367</t>
  </si>
  <si>
    <t>Anexa 7 74.10!C371</t>
  </si>
  <si>
    <t>Anexa 7 74.10!C375</t>
  </si>
  <si>
    <t>Anexa 7 74.10!C376</t>
  </si>
  <si>
    <t>Anexa 7 74.10!C382</t>
  </si>
  <si>
    <t>Anexa 7 74.10!C384</t>
  </si>
  <si>
    <t>Anexa 7 74.10!C385</t>
  </si>
  <si>
    <t>Anexa 7 74.10!C422</t>
  </si>
  <si>
    <t>Anexa 7 74.10!C423</t>
  </si>
  <si>
    <t>Anexa 7 74.10!C424</t>
  </si>
  <si>
    <t>Anexa 7 74.10!C425</t>
  </si>
  <si>
    <t>Anexa 7 74.10!C427</t>
  </si>
  <si>
    <t>Anexa 7 74.10!C431</t>
  </si>
  <si>
    <t>Anexa 7 74.10!C447</t>
  </si>
  <si>
    <t>Anexa 7 74.10!C448</t>
  </si>
  <si>
    <t>Anexa 7 74.10!C449</t>
  </si>
  <si>
    <t>Anexa 7 74.10!C450</t>
  </si>
  <si>
    <t>Anexa 7 74.10!C452</t>
  </si>
  <si>
    <t>Anexa 7 74.10!C453</t>
  </si>
  <si>
    <t>Anexa 7 74.10!C454</t>
  </si>
  <si>
    <t>Anexa 7 74.10!C459</t>
  </si>
  <si>
    <t>Anexa 7 74.10!C460</t>
  </si>
  <si>
    <t>Anexa 7 74.10!C461</t>
  </si>
  <si>
    <t>Anexa 7 74.20!C18</t>
  </si>
  <si>
    <t>Anexa 7 74.20!C19</t>
  </si>
  <si>
    <t>Anexa 7 74.20!C20</t>
  </si>
  <si>
    <t>Anexa 7 74.20!C21</t>
  </si>
  <si>
    <t>Anexa 7 74.20!C22</t>
  </si>
  <si>
    <t>Anexa 7 74.20!C23</t>
  </si>
  <si>
    <t>Anexa 7 74.20!C24</t>
  </si>
  <si>
    <t>Anexa 7 74.20!C25</t>
  </si>
  <si>
    <t>Anexa 7 74.20!C26</t>
  </si>
  <si>
    <t>Anexa 7 74.20!C27</t>
  </si>
  <si>
    <t>Anexa 7 74.20!C28</t>
  </si>
  <si>
    <t>Anexa 7 74.20!C29</t>
  </si>
  <si>
    <t>Anexa 7 74.20!C30</t>
  </si>
  <si>
    <t>Anexa 7 74.20!C31</t>
  </si>
  <si>
    <t>Anexa 7 74.20!C32</t>
  </si>
  <si>
    <t>Anexa 7 74.20!C33</t>
  </si>
  <si>
    <t>Anexa 7 74.20!C34</t>
  </si>
  <si>
    <t>Anexa 7 74.20!C36</t>
  </si>
  <si>
    <t>Anexa 7 74.20!C37</t>
  </si>
  <si>
    <t>Anexa 7 74.20!C38</t>
  </si>
  <si>
    <t>Anexa 7 74.20!C39</t>
  </si>
  <si>
    <t>Anexa 7 74.20!C40</t>
  </si>
  <si>
    <t>Anexa 7 74.20!C41</t>
  </si>
  <si>
    <t>Anexa 7 74.20!C42</t>
  </si>
  <si>
    <t>Anexa 7 74.20!C44</t>
  </si>
  <si>
    <t>Anexa 7 74.20!C45</t>
  </si>
  <si>
    <t>Anexa 7 74.20!C46</t>
  </si>
  <si>
    <t>Anexa 7 74.20!C47</t>
  </si>
  <si>
    <t>Anexa 7 74.20!C48</t>
  </si>
  <si>
    <t>Anexa 7 74.20!C49</t>
  </si>
  <si>
    <t>Anexa 7 74.20!C52</t>
  </si>
  <si>
    <t>Anexa 7 74.20!C53</t>
  </si>
  <si>
    <t>Anexa 7 74.20!C54</t>
  </si>
  <si>
    <t>Anexa 7 74.20!C55</t>
  </si>
  <si>
    <t>Anexa 7 74.20!C56</t>
  </si>
  <si>
    <t>Anexa 7 74.20!C57</t>
  </si>
  <si>
    <t>Anexa 7 74.20!C58</t>
  </si>
  <si>
    <t>Anexa 7 74.20!C59</t>
  </si>
  <si>
    <t>Anexa 7 74.20!C60</t>
  </si>
  <si>
    <t>Anexa 7 74.20!C61</t>
  </si>
  <si>
    <t>Anexa 7 74.20!C64</t>
  </si>
  <si>
    <t>Anexa 7 74.20!C65</t>
  </si>
  <si>
    <t>Anexa 7 74.20!C67</t>
  </si>
  <si>
    <t>Anexa 7 74.20!C68</t>
  </si>
  <si>
    <t>Anexa 7 74.20!C69</t>
  </si>
  <si>
    <t>Anexa 7 74.20!C72</t>
  </si>
  <si>
    <t>Anexa 7 74.20!C73</t>
  </si>
  <si>
    <t>Anexa 7 74.20!C76</t>
  </si>
  <si>
    <t>Anexa 7 74.20!C77</t>
  </si>
  <si>
    <t>Anexa 7 74.20!C93</t>
  </si>
  <si>
    <t>Anexa 7 74.20!C94</t>
  </si>
  <si>
    <t>Anexa 7 74.20!C95</t>
  </si>
  <si>
    <t>Anexa 7 74.20!C96</t>
  </si>
  <si>
    <t>Anexa 7 74.20!C101</t>
  </si>
  <si>
    <t>Anexa 7 74.20!C102</t>
  </si>
  <si>
    <t>Anexa 7 74.20!C103</t>
  </si>
  <si>
    <t>Anexa 7 74.20!C104</t>
  </si>
  <si>
    <t>Anexa 7 74.20!C105</t>
  </si>
  <si>
    <t>Anexa 7 74.20!C106</t>
  </si>
  <si>
    <t>Anexa 7 74.20!C107</t>
  </si>
  <si>
    <t>Anexa 7 74.20!C108</t>
  </si>
  <si>
    <t>Anexa 7 74.20!C109</t>
  </si>
  <si>
    <t>Anexa 7 74.20!C112</t>
  </si>
  <si>
    <t>Anexa 7 74.20!C113</t>
  </si>
  <si>
    <t>Anexa 7 74.20!C115</t>
  </si>
  <si>
    <t>Anexa 7 74.20!C116</t>
  </si>
  <si>
    <t>Anexa 7 74.20!C117</t>
  </si>
  <si>
    <t>Anexa 7 74.20!C118</t>
  </si>
  <si>
    <t>Anexa 7 74.20!C120</t>
  </si>
  <si>
    <t>Anexa 7 74.20!C121</t>
  </si>
  <si>
    <t>Anexa 7 74.20!C122</t>
  </si>
  <si>
    <t>Anexa 7 74.20!C123</t>
  </si>
  <si>
    <t>Anexa 7 74.20!C124</t>
  </si>
  <si>
    <t>Anexa 7 74.20!C154</t>
  </si>
  <si>
    <t>Anexa 7 74.20!C155</t>
  </si>
  <si>
    <t>Anexa 7 74.20!C156</t>
  </si>
  <si>
    <t>Anexa 7 74.20!C157</t>
  </si>
  <si>
    <t>Anexa 7 74.20!C158</t>
  </si>
  <si>
    <t>Anexa 7 74.20!C159</t>
  </si>
  <si>
    <t>Anexa 7 74.20!C160</t>
  </si>
  <si>
    <t>Anexa 7 74.20!C161</t>
  </si>
  <si>
    <t>Anexa 7 74.20!C162</t>
  </si>
  <si>
    <t>Anexa 7 74.20!C163</t>
  </si>
  <si>
    <t>Anexa 7 74.20!C164</t>
  </si>
  <si>
    <t>Anexa 7 74.20!C165</t>
  </si>
  <si>
    <t>Anexa 7 74.20!C166</t>
  </si>
  <si>
    <t>Anexa 7 74.20!C167</t>
  </si>
  <si>
    <t>Anexa 7 74.20!C168</t>
  </si>
  <si>
    <t>Anexa 7 74.20!C169</t>
  </si>
  <si>
    <t>Anexa 7 74.20!C183</t>
  </si>
  <si>
    <t>Anexa 7 74.20!C171</t>
  </si>
  <si>
    <t>Anexa 7 74.20!C172</t>
  </si>
  <si>
    <t>Anexa 7 74.20!C173</t>
  </si>
  <si>
    <t>Anexa 7 74.20!C175</t>
  </si>
  <si>
    <t>Anexa 7 74.20!C176</t>
  </si>
  <si>
    <t>Anexa 7 74.20!C177</t>
  </si>
  <si>
    <t>Anexa 7 74.20!C178</t>
  </si>
  <si>
    <t>Anexa 7 74.20!C179</t>
  </si>
  <si>
    <t>Anexa 7 74.20!C181</t>
  </si>
  <si>
    <t>Anexa 7 74.20!C182</t>
  </si>
  <si>
    <t>Anexa 7 74.20!C184</t>
  </si>
  <si>
    <t>Anexa 7 74.20!C185</t>
  </si>
  <si>
    <t>Anexa 7 74.20!C186</t>
  </si>
  <si>
    <t>Anexa 7 74.20!C187</t>
  </si>
  <si>
    <t>Anexa 7 74.20!C188</t>
  </si>
  <si>
    <t>Anexa 7 74.20!C189</t>
  </si>
  <si>
    <t>Anexa 7 74.20!C190</t>
  </si>
  <si>
    <t>Anexa 7 74.20!C191</t>
  </si>
  <si>
    <t>Anexa 7 74.20!C192</t>
  </si>
  <si>
    <t>Anexa 7 74.20!C193</t>
  </si>
  <si>
    <t>Anexa 7 74.20!C194</t>
  </si>
  <si>
    <t>Anexa 7 74.20!C195</t>
  </si>
  <si>
    <t>Anexa 7 74.20!C196</t>
  </si>
  <si>
    <t>Anexa 7 74.20!C197</t>
  </si>
  <si>
    <t>Anexa 7 74.20!C198</t>
  </si>
  <si>
    <t>Anexa 7 74.20!C200</t>
  </si>
  <si>
    <t>Anexa 7 74.20!C201</t>
  </si>
  <si>
    <t>Anexa 7 74.20!C202</t>
  </si>
  <si>
    <t>Anexa 7 74.20!C203</t>
  </si>
  <si>
    <t>Anexa 7 74.20!C204</t>
  </si>
  <si>
    <t>Anexa 7 74.20!C205</t>
  </si>
  <si>
    <t>Anexa 7 74.20!C206</t>
  </si>
  <si>
    <t>Anexa 7 74.20!C207</t>
  </si>
  <si>
    <t>Anexa 7 74.20!C208</t>
  </si>
  <si>
    <t>Anexa 7 74.20!C209</t>
  </si>
  <si>
    <t>Anexa 7 74.20!C210</t>
  </si>
  <si>
    <t>Anexa 7 74.20!C211</t>
  </si>
  <si>
    <t>Anexa 7 74.20!C212</t>
  </si>
  <si>
    <t>Anexa 7 74.20!C213</t>
  </si>
  <si>
    <t>Anexa 7 74.20!C214</t>
  </si>
  <si>
    <t>Anexa 7 74.20!C215</t>
  </si>
  <si>
    <t>Anexa 7 74.20!C216</t>
  </si>
  <si>
    <t>Anexa 7 74.20!C217</t>
  </si>
  <si>
    <t>Anexa 7 74.20!C218</t>
  </si>
  <si>
    <t>Anexa 7 74.20!C219</t>
  </si>
  <si>
    <t>Anexa 7 74.20!C222</t>
  </si>
  <si>
    <t>Anexa 7 74.20!C223</t>
  </si>
  <si>
    <t>Anexa 7 74.20!C224</t>
  </si>
  <si>
    <t>Anexa 7 74.20!C225</t>
  </si>
  <si>
    <t>Anexa 7 74.20!C226</t>
  </si>
  <si>
    <t>Anexa 7 74.20!C227</t>
  </si>
  <si>
    <t>Anexa 7 74.20!C228</t>
  </si>
  <si>
    <t>Anexa 7 74.20!C229</t>
  </si>
  <si>
    <t>Anexa 7 74.20!C230</t>
  </si>
  <si>
    <t>Anexa 7 74.20!C231</t>
  </si>
  <si>
    <t>Anexa 7 74.20!C232</t>
  </si>
  <si>
    <t>Anexa 7 74.20!C233</t>
  </si>
  <si>
    <t>Anexa 7 74.20!C234</t>
  </si>
  <si>
    <t>Anexa 7 74.20!C235</t>
  </si>
  <si>
    <t>Anexa 7 74.20!C236</t>
  </si>
  <si>
    <t>Anexa 7 74.20!C237</t>
  </si>
  <si>
    <t>Anexa 7 74.20!C238</t>
  </si>
  <si>
    <t>Anexa 7 74.20!C239</t>
  </si>
  <si>
    <t>Anexa 7 74.20!C240</t>
  </si>
  <si>
    <t>Anexa 7 74.20!C241</t>
  </si>
  <si>
    <t>Anexa 7 74.20!C242</t>
  </si>
  <si>
    <t>Anexa 7 74.20!C243</t>
  </si>
  <si>
    <t>Anexa 7 74.20!C244</t>
  </si>
  <si>
    <t>Anexa 7 74.20!C245</t>
  </si>
  <si>
    <t>Anexa 7 74.20!C246</t>
  </si>
  <si>
    <t>Anexa 7 74.20!C247</t>
  </si>
  <si>
    <t>Anexa 7 74.20!C248</t>
  </si>
  <si>
    <t>Anexa 7 74.20!C249</t>
  </si>
  <si>
    <t>Anexa 7 74.20!C250</t>
  </si>
  <si>
    <t>Anexa 7 74.20!C251</t>
  </si>
  <si>
    <t>Anexa 7 74.20!C253</t>
  </si>
  <si>
    <t>Anexa 7 74.20!C254</t>
  </si>
  <si>
    <t>Anexa 7 74.20!C255</t>
  </si>
  <si>
    <t>Anexa 7 74.20!C256</t>
  </si>
  <si>
    <t>Anexa 7 74.20!C258</t>
  </si>
  <si>
    <t>Anexa 7 74.20!C259</t>
  </si>
  <si>
    <t>Anexa 7 74.20!C260</t>
  </si>
  <si>
    <t>Anexa 7 74.20!C261</t>
  </si>
  <si>
    <t>Anexa 7 74.20!C262</t>
  </si>
  <si>
    <t>Anexa 7 74.20!C263</t>
  </si>
  <si>
    <t>Anexa 7 74.20!C264</t>
  </si>
  <si>
    <t>Anexa 7 74.20!C266</t>
  </si>
  <si>
    <t>Anexa 7 74.20!C267</t>
  </si>
  <si>
    <t>Anexa 7 74.20!C268</t>
  </si>
  <si>
    <t>Anexa 7 74.20!C271</t>
  </si>
  <si>
    <t>Anexa 7 74.20!C272</t>
  </si>
  <si>
    <t>Anexa 7 74.20!C273</t>
  </si>
  <si>
    <t>Anexa 7 74.20!C275</t>
  </si>
  <si>
    <t>Anexa 7 74.20!C276</t>
  </si>
  <si>
    <t>Anexa 7 74.20!C277</t>
  </si>
  <si>
    <t>Anexa 7 74.20!C279</t>
  </si>
  <si>
    <t>Anexa 7 74.20!C281</t>
  </si>
  <si>
    <t>Anexa 7 74.20!C284</t>
  </si>
  <si>
    <t>Anexa 7 74.20!C285</t>
  </si>
  <si>
    <t>Anexa 7 74.20!C287</t>
  </si>
  <si>
    <t>Anexa 7 74.20!C288</t>
  </si>
  <si>
    <t>Anexa 7 74.20!C289</t>
  </si>
  <si>
    <t>Anexa 7 74.20!C291</t>
  </si>
  <si>
    <t>Anexa 7 74.20!C292</t>
  </si>
  <si>
    <t>Anexa 7 74.20!C293</t>
  </si>
  <si>
    <t>Anexa 7 74.20!C295</t>
  </si>
  <si>
    <t>Anexa 7 74.20!C299</t>
  </si>
  <si>
    <t>Anexa 7 74.20!C296</t>
  </si>
  <si>
    <t>Anexa 7 74.20!C300</t>
  </si>
  <si>
    <t>Anexa 7 74.20!C297</t>
  </si>
  <si>
    <t>Anexa 7 74.20!C301</t>
  </si>
  <si>
    <t>Anexa 7 74.20!C303</t>
  </si>
  <si>
    <t>Anexa 7 74.20!C304</t>
  </si>
  <si>
    <t>Anexa 7 74.20!C305</t>
  </si>
  <si>
    <t>Anexa 7 74.20!C307</t>
  </si>
  <si>
    <t>Anexa 7 74.20!C308</t>
  </si>
  <si>
    <t>Anexa 7 74.20!C309</t>
  </si>
  <si>
    <t>Anexa 7 74.20!C311</t>
  </si>
  <si>
    <t>Anexa 7 74.20!C312</t>
  </si>
  <si>
    <t>Anexa 7 74.20!C313</t>
  </si>
  <si>
    <t>Anexa 7 74.20!C315</t>
  </si>
  <si>
    <t>Anexa 7 74.20!C316</t>
  </si>
  <si>
    <t>Anexa 7 74.20!C317</t>
  </si>
  <si>
    <t>Anexa 7 74.20!C319</t>
  </si>
  <si>
    <t>Anexa 7 74.20!C320</t>
  </si>
  <si>
    <t>Anexa 7 74.20!C321</t>
  </si>
  <si>
    <t>Anexa 7 74.20!C323</t>
  </si>
  <si>
    <t>Anexa 7 74.20!C324</t>
  </si>
  <si>
    <t>Anexa 7 74.20!C325</t>
  </si>
  <si>
    <t>Anexa 7 74.20!C327</t>
  </si>
  <si>
    <t>Anexa 7 74.20!C328</t>
  </si>
  <si>
    <t>Anexa 7 74.20!C329</t>
  </si>
  <si>
    <t>Anexa 7 74.20!C331</t>
  </si>
  <si>
    <t>Anexa 7 74.20!C332</t>
  </si>
  <si>
    <t>Anexa 7 74.20!C333</t>
  </si>
  <si>
    <t>Anexa 7 74.20!C335</t>
  </si>
  <si>
    <t>Anexa 7 74.20!C339</t>
  </si>
  <si>
    <t>Anexa 7 74.20!C336</t>
  </si>
  <si>
    <t>Anexa 7 74.20!C340</t>
  </si>
  <si>
    <t>Anexa 7 74.20!C337</t>
  </si>
  <si>
    <t>Anexa 7 74.20!C341</t>
  </si>
  <si>
    <t>Anexa 7 74.20!C343</t>
  </si>
  <si>
    <t>Anexa 7 74.20!C344</t>
  </si>
  <si>
    <t>Anexa 7 74.20!C345</t>
  </si>
  <si>
    <t>Anexa 7 74.20!C347</t>
  </si>
  <si>
    <t>Anexa 7 74.20!C348</t>
  </si>
  <si>
    <t>Anexa 7 74.20!C349</t>
  </si>
  <si>
    <t>Anexa 7 74.20!C352</t>
  </si>
  <si>
    <t>Anexa 7 74.20!C353</t>
  </si>
  <si>
    <t>Anexa 7 74.20!C357</t>
  </si>
  <si>
    <t>Anexa 7 74.20!C358</t>
  </si>
  <si>
    <t>Anexa 7 74.20!C359</t>
  </si>
  <si>
    <t>Anexa 7 74.20!C361</t>
  </si>
  <si>
    <t>Anexa 7 74.20!C362</t>
  </si>
  <si>
    <t>Anexa 7 74.20!C363</t>
  </si>
  <si>
    <t>Anexa 7 74.20!C365</t>
  </si>
  <si>
    <t>Anexa 7 74.20!C369</t>
  </si>
  <si>
    <t>Anexa 7 74.20!C366</t>
  </si>
  <si>
    <t>Anexa 7 74.20!C367</t>
  </si>
  <si>
    <t>Anexa 7 74.20!C371</t>
  </si>
  <si>
    <t>Anexa 7 74.20!C375</t>
  </si>
  <si>
    <t>Anexa 7 74.20!C376</t>
  </si>
  <si>
    <t>Anexa 7 74.20!C382</t>
  </si>
  <si>
    <t>Anexa 7 74.20!C384</t>
  </si>
  <si>
    <t>Anexa 7 74.20!C385</t>
  </si>
  <si>
    <t>Anexa 7 74.20!C422</t>
  </si>
  <si>
    <t>Anexa 7 74.20!C423</t>
  </si>
  <si>
    <t>Anexa 7 74.20!C424</t>
  </si>
  <si>
    <t>Anexa 7 74.20!C425</t>
  </si>
  <si>
    <t>Anexa 7 74.20!C427</t>
  </si>
  <si>
    <t>Anexa 7 74.20!C431</t>
  </si>
  <si>
    <t>Anexa 7 74.20!C447</t>
  </si>
  <si>
    <t>Anexa 7 74.20!C448</t>
  </si>
  <si>
    <t>Anexa 7 74.20!C449</t>
  </si>
  <si>
    <t>Anexa 7 74.20!C450</t>
  </si>
  <si>
    <t>Anexa 7 74.20!C452</t>
  </si>
  <si>
    <t>Anexa 7 74.20!C453</t>
  </si>
  <si>
    <t>Anexa 7 74.20!C454</t>
  </si>
  <si>
    <t>Anexa 7 74.20!C459</t>
  </si>
  <si>
    <t>Anexa 7 74.20!C460</t>
  </si>
  <si>
    <t>Anexa 7 74.20!C461</t>
  </si>
  <si>
    <t>Anexa 7 80.01!C18</t>
  </si>
  <si>
    <t>Anexa 7 80.01!C19</t>
  </si>
  <si>
    <t>Anexa 7 80.01!C20</t>
  </si>
  <si>
    <t>Anexa 7 80.01!C21</t>
  </si>
  <si>
    <t>Anexa 7 80.01!C22</t>
  </si>
  <si>
    <t>Anexa 7 80.01!C23</t>
  </si>
  <si>
    <t>Anexa 7 80.01!C24</t>
  </si>
  <si>
    <t>Anexa 7 80.01!C25</t>
  </si>
  <si>
    <t>Anexa 7 80.01!C26</t>
  </si>
  <si>
    <t>Anexa 7 80.01!C27</t>
  </si>
  <si>
    <t>Anexa 7 80.01!C28</t>
  </si>
  <si>
    <t>Anexa 7 80.01!C29</t>
  </si>
  <si>
    <t>Anexa 7 80.01!C30</t>
  </si>
  <si>
    <t>Anexa 7 80.01!C31</t>
  </si>
  <si>
    <t>Anexa 7 80.01!C32</t>
  </si>
  <si>
    <t>Anexa 7 80.01!C33</t>
  </si>
  <si>
    <t>Anexa 7 80.01!C34</t>
  </si>
  <si>
    <t>Anexa 7 80.01!C36</t>
  </si>
  <si>
    <t>Anexa 7 80.01!C37</t>
  </si>
  <si>
    <t>Anexa 7 80.01!C38</t>
  </si>
  <si>
    <t>Anexa 7 80.01!C39</t>
  </si>
  <si>
    <t>Anexa 7 80.01!C40</t>
  </si>
  <si>
    <t>Anexa 7 80.01!C41</t>
  </si>
  <si>
    <t>Anexa 7 80.01!C42</t>
  </si>
  <si>
    <t>Anexa 7 80.01!C44</t>
  </si>
  <si>
    <t>Anexa 7 80.01!C45</t>
  </si>
  <si>
    <t>Anexa 7 80.01!C46</t>
  </si>
  <si>
    <t>Anexa 7 80.01!C47</t>
  </si>
  <si>
    <t>Anexa 7 80.01!C48</t>
  </si>
  <si>
    <t>Anexa 7 80.01!C49</t>
  </si>
  <si>
    <t>Anexa 7 80.01!C52</t>
  </si>
  <si>
    <t>Anexa 7 80.01!C53</t>
  </si>
  <si>
    <t>Anexa 7 80.01!C54</t>
  </si>
  <si>
    <t>Anexa 7 80.01!C55</t>
  </si>
  <si>
    <t>Anexa 7 80.01!C56</t>
  </si>
  <si>
    <t>Anexa 7 80.01!C57</t>
  </si>
  <si>
    <t>Anexa 7 80.01!C58</t>
  </si>
  <si>
    <t>Anexa 7 80.01!C59</t>
  </si>
  <si>
    <t>Anexa 7 80.01!C60</t>
  </si>
  <si>
    <t>Anexa 7 80.01!C61</t>
  </si>
  <si>
    <t>Anexa 7 80.01!C64</t>
  </si>
  <si>
    <t>Anexa 7 80.01!C65</t>
  </si>
  <si>
    <t>Anexa 7 80.01!C67</t>
  </si>
  <si>
    <t>Anexa 7 80.01!C68</t>
  </si>
  <si>
    <t>Anexa 7 80.01!C69</t>
  </si>
  <si>
    <t>Anexa 7 80.01!C72</t>
  </si>
  <si>
    <t>Anexa 7 80.01!C73</t>
  </si>
  <si>
    <t>Anexa 7 80.01!C76</t>
  </si>
  <si>
    <t>Anexa 7 80.01!C77</t>
  </si>
  <si>
    <t>Anexa 7 80.01!C93</t>
  </si>
  <si>
    <t>Anexa 7 80.01!C94</t>
  </si>
  <si>
    <t>Anexa 7 80.01!C95</t>
  </si>
  <si>
    <t>Anexa 7 80.01!C96</t>
  </si>
  <si>
    <t>Anexa 7 80.01!C101</t>
  </si>
  <si>
    <t>Anexa 7 80.01!C102</t>
  </si>
  <si>
    <t>Anexa 7 80.01!C103</t>
  </si>
  <si>
    <t>Anexa 7 80.01!C104</t>
  </si>
  <si>
    <t>Anexa 7 80.01!C105</t>
  </si>
  <si>
    <t>Anexa 7 80.01!C106</t>
  </si>
  <si>
    <t>Anexa 7 80.01!C107</t>
  </si>
  <si>
    <t>Anexa 7 80.01!C108</t>
  </si>
  <si>
    <t>Anexa 7 80.01!C109</t>
  </si>
  <si>
    <t>Anexa 7 80.01!C112</t>
  </si>
  <si>
    <t>Anexa 7 80.01!C113</t>
  </si>
  <si>
    <t>Anexa 7 80.01!C115</t>
  </si>
  <si>
    <t>Anexa 7 80.01!C116</t>
  </si>
  <si>
    <t>Anexa 7 80.01!C117</t>
  </si>
  <si>
    <t>Anexa 7 80.01!C118</t>
  </si>
  <si>
    <t>Anexa 7 80.01!C120</t>
  </si>
  <si>
    <t>Anexa 7 80.01!C121</t>
  </si>
  <si>
    <t>Anexa 7 80.01!C122</t>
  </si>
  <si>
    <t>Anexa 7 80.01!C123</t>
  </si>
  <si>
    <t>Anexa 7 80.01!C124</t>
  </si>
  <si>
    <t>Anexa 7 80.01!C154</t>
  </si>
  <si>
    <t>Anexa 7 80.01!C155</t>
  </si>
  <si>
    <t>Anexa 7 80.01!C156</t>
  </si>
  <si>
    <t>Anexa 7 80.01!C157</t>
  </si>
  <si>
    <t>Anexa 7 80.01!C158</t>
  </si>
  <si>
    <t>Anexa 7 80.01!C159</t>
  </si>
  <si>
    <t>Anexa 7 80.01!C160</t>
  </si>
  <si>
    <t>Anexa 7 80.01!C161</t>
  </si>
  <si>
    <t>Anexa 7 80.01!C162</t>
  </si>
  <si>
    <t>Anexa 7 80.01!C163</t>
  </si>
  <si>
    <t>Anexa 7 80.01!C164</t>
  </si>
  <si>
    <t>Anexa 7 80.01!C165</t>
  </si>
  <si>
    <t>Anexa 7 80.01!C166</t>
  </si>
  <si>
    <t>Anexa 7 80.01!C167</t>
  </si>
  <si>
    <t>Anexa 7 80.01!C168</t>
  </si>
  <si>
    <t>Anexa 7 80.01!C169</t>
  </si>
  <si>
    <t>Anexa 7 80.01!C180</t>
  </si>
  <si>
    <t>Anexa 7 80.01!C171</t>
  </si>
  <si>
    <t>Anexa 7 80.01!C172</t>
  </si>
  <si>
    <t>Anexa 7 80.01!C173</t>
  </si>
  <si>
    <t>Anexa 7 80.01!C175</t>
  </si>
  <si>
    <t>Anexa 7 80.01!C176</t>
  </si>
  <si>
    <t>Anexa 7 80.01!C177</t>
  </si>
  <si>
    <t>Anexa 7 80.01!C178</t>
  </si>
  <si>
    <t>Anexa 7 80.01!C179</t>
  </si>
  <si>
    <t>Anexa 7 80.01!C181</t>
  </si>
  <si>
    <t>Anexa 7 80.01!C182</t>
  </si>
  <si>
    <t>Anexa 7 80.01!C183</t>
  </si>
  <si>
    <t>Anexa 7 80.01!C184</t>
  </si>
  <si>
    <t>Anexa 7 80.01!C185</t>
  </si>
  <si>
    <t>Anexa 7 80.01!C186</t>
  </si>
  <si>
    <t>Anexa 7 80.01!C187</t>
  </si>
  <si>
    <t>Anexa 7 80.01!C188</t>
  </si>
  <si>
    <t>Anexa 7 80.01!C189</t>
  </si>
  <si>
    <t>Anexa 7 80.01!C190</t>
  </si>
  <si>
    <t>Anexa 7 80.01!C191</t>
  </si>
  <si>
    <t>Anexa 7 80.01!C192</t>
  </si>
  <si>
    <t>Anexa 7 80.01!C193</t>
  </si>
  <si>
    <t>Anexa 7 80.01!C194</t>
  </si>
  <si>
    <t>Anexa 7 80.01!C195</t>
  </si>
  <si>
    <t>Anexa 7 80.01!C196</t>
  </si>
  <si>
    <t>Anexa 7 80.01!C197</t>
  </si>
  <si>
    <t>Anexa 7 80.01!C198</t>
  </si>
  <si>
    <t>Anexa 7 80.01!C200</t>
  </si>
  <si>
    <t>Anexa 7 80.01!C201</t>
  </si>
  <si>
    <t>Anexa 7 80.01!C202</t>
  </si>
  <si>
    <t>Anexa 7 80.01!C203</t>
  </si>
  <si>
    <t>Anexa 7 80.01!C204</t>
  </si>
  <si>
    <t>Anexa 7 80.01!C205</t>
  </si>
  <si>
    <t>Anexa 7 80.01!C206</t>
  </si>
  <si>
    <t>Anexa 7 80.01!C207</t>
  </si>
  <si>
    <t>Anexa 7 80.01!C208</t>
  </si>
  <si>
    <t>Anexa 7 80.01!C209</t>
  </si>
  <si>
    <t>Anexa 7 80.01!C210</t>
  </si>
  <si>
    <t>Anexa 7 80.01!C211</t>
  </si>
  <si>
    <t>Anexa 7 80.01!C212</t>
  </si>
  <si>
    <t>Anexa 7 80.01!C213</t>
  </si>
  <si>
    <t>Anexa 7 80.01!C214</t>
  </si>
  <si>
    <t>Anexa 7 80.01!C215</t>
  </si>
  <si>
    <t>Anexa 7 80.01!C216</t>
  </si>
  <si>
    <t>Anexa 7 80.01!C217</t>
  </si>
  <si>
    <t>Anexa 7 80.01!C218</t>
  </si>
  <si>
    <t>Anexa 7 80.01!C219</t>
  </si>
  <si>
    <t>Anexa 7 80.01!C222</t>
  </si>
  <si>
    <t>Anexa 7 80.01!C223</t>
  </si>
  <si>
    <t>Anexa 7 80.01!C224</t>
  </si>
  <si>
    <t>Anexa 7 80.01!C225</t>
  </si>
  <si>
    <t>Anexa 7 80.01!C226</t>
  </si>
  <si>
    <t>Anexa 7 80.01!C227</t>
  </si>
  <si>
    <t>Anexa 7 80.01!C228</t>
  </si>
  <si>
    <t>Anexa 7 80.01!C229</t>
  </si>
  <si>
    <t>Anexa 7 80.01!C230</t>
  </si>
  <si>
    <t>Anexa 7 80.01!C231</t>
  </si>
  <si>
    <t>Anexa 7 80.01!C232</t>
  </si>
  <si>
    <t>Anexa 7 80.01!C233</t>
  </si>
  <si>
    <t>Anexa 7 80.01!C234</t>
  </si>
  <si>
    <t>Anexa 7 80.01!C235</t>
  </si>
  <si>
    <t>Anexa 7 80.01!C236</t>
  </si>
  <si>
    <t>Anexa 7 80.01!C237</t>
  </si>
  <si>
    <t>Anexa 7 80.01!C238</t>
  </si>
  <si>
    <t>Anexa 7 80.01!C239</t>
  </si>
  <si>
    <t>Anexa 7 80.01!C240</t>
  </si>
  <si>
    <t>Anexa 7 80.01!C241</t>
  </si>
  <si>
    <t>Anexa 7 80.01!C242</t>
  </si>
  <si>
    <t>Anexa 7 80.01!C243</t>
  </si>
  <si>
    <t>Anexa 7 80.01!C244</t>
  </si>
  <si>
    <t>Anexa 7 80.01!C245</t>
  </si>
  <si>
    <t>Anexa 7 80.01!C246</t>
  </si>
  <si>
    <t>Anexa 7 80.01!C247</t>
  </si>
  <si>
    <t>Anexa 7 80.01!C248</t>
  </si>
  <si>
    <t>Anexa 7 80.01!C249</t>
  </si>
  <si>
    <t>Anexa 7 80.01!C250</t>
  </si>
  <si>
    <t>Anexa 7 80.01!C251</t>
  </si>
  <si>
    <t>Anexa 7 80.01!C253</t>
  </si>
  <si>
    <t>Anexa 7 80.01!C254</t>
  </si>
  <si>
    <t>Anexa 7 80.01!C255</t>
  </si>
  <si>
    <t>Anexa 7 80.01!C256</t>
  </si>
  <si>
    <t>Anexa 7 80.01!C258</t>
  </si>
  <si>
    <t>Anexa 7 80.01!C259</t>
  </si>
  <si>
    <t>Anexa 7 80.01!C260</t>
  </si>
  <si>
    <t>Anexa 7 80.01!C261</t>
  </si>
  <si>
    <t>Anexa 7 80.01!C262</t>
  </si>
  <si>
    <t>Anexa 7 80.01!C263</t>
  </si>
  <si>
    <t>Anexa 7 80.01!C264</t>
  </si>
  <si>
    <t>Anexa 7 80.01!C266</t>
  </si>
  <si>
    <t>Anexa 7 80.01!C267</t>
  </si>
  <si>
    <t>Anexa 7 80.01!C268</t>
  </si>
  <si>
    <t>Anexa 7 80.01!C271</t>
  </si>
  <si>
    <t>Anexa 7 80.01!C272</t>
  </si>
  <si>
    <t>Anexa 7 80.01!C273</t>
  </si>
  <si>
    <t>Anexa 7 80.01!C275</t>
  </si>
  <si>
    <t>Anexa 7 80.01!C276</t>
  </si>
  <si>
    <t>Anexa 7 80.01!C277</t>
  </si>
  <si>
    <t>Anexa 7 80.01!C279</t>
  </si>
  <si>
    <t>Anexa 7 80.01!C281</t>
  </si>
  <si>
    <t>Anexa 7 80.01!C283</t>
  </si>
  <si>
    <t>Anexa 7 80.01!C284</t>
  </si>
  <si>
    <t>Anexa 7 80.01!C285</t>
  </si>
  <si>
    <t>Anexa 7 80.01!C287</t>
  </si>
  <si>
    <t>Anexa 7 80.01!C288</t>
  </si>
  <si>
    <t>Anexa 7 80.01!C289</t>
  </si>
  <si>
    <t>Anexa 7 80.01!C291</t>
  </si>
  <si>
    <t>Anexa 7 80.01!C292</t>
  </si>
  <si>
    <t>Anexa 7 80.01!C293</t>
  </si>
  <si>
    <t>Anexa 7 80.01!C295</t>
  </si>
  <si>
    <t>Anexa 7 80.01!C299</t>
  </si>
  <si>
    <t>Anexa 7 80.01!C296</t>
  </si>
  <si>
    <t>Anexa 7 80.01!C300</t>
  </si>
  <si>
    <t>Anexa 7 80.01!C297</t>
  </si>
  <si>
    <t>Anexa 7 80.01!C301</t>
  </si>
  <si>
    <t>Anexa 7 80.01!C303</t>
  </si>
  <si>
    <t>Anexa 7 80.01!C304</t>
  </si>
  <si>
    <t>Anexa 7 80.01!C305</t>
  </si>
  <si>
    <t>Anexa 7 80.01!C307</t>
  </si>
  <si>
    <t>Anexa 7 80.01!C308</t>
  </si>
  <si>
    <t>Anexa 7 80.01!C309</t>
  </si>
  <si>
    <t>Anexa 7 80.01!C311</t>
  </si>
  <si>
    <t>Anexa 7 80.01!C312</t>
  </si>
  <si>
    <t>Anexa 7 80.01!C313</t>
  </si>
  <si>
    <t>Anexa 7 80.01!C315</t>
  </si>
  <si>
    <t>Anexa 7 80.01!C316</t>
  </si>
  <si>
    <t>Anexa 7 80.01!C317</t>
  </si>
  <si>
    <t>Anexa 7 80.01!C319</t>
  </si>
  <si>
    <t>Anexa 7 80.01!C320</t>
  </si>
  <si>
    <t>Anexa 7 80.01!C321</t>
  </si>
  <si>
    <t>Anexa 7 80.01!C323</t>
  </si>
  <si>
    <t>Anexa 7 80.01!C324</t>
  </si>
  <si>
    <t>Anexa 7 80.01!C325</t>
  </si>
  <si>
    <t>Anexa 7 80.01!C327</t>
  </si>
  <si>
    <t>Anexa 7 80.01!C328</t>
  </si>
  <si>
    <t>Anexa 7 80.01!C329</t>
  </si>
  <si>
    <t>Anexa 7 80.01!C331</t>
  </si>
  <si>
    <t>Anexa 7 80.01!C332</t>
  </si>
  <si>
    <t>Anexa 7 80.01!C333</t>
  </si>
  <si>
    <t>Anexa 7 80.01!C335</t>
  </si>
  <si>
    <t>Anexa 7 80.01!C339</t>
  </si>
  <si>
    <t>Anexa 7 80.01!C336</t>
  </si>
  <si>
    <t>Anexa 7 80.01!C340</t>
  </si>
  <si>
    <t>Anexa 7 80.01!C337</t>
  </si>
  <si>
    <t>Anexa 7 80.01!C341</t>
  </si>
  <si>
    <t>Anexa 7 80.01!C343</t>
  </si>
  <si>
    <t>Anexa 7 80.01!C344</t>
  </si>
  <si>
    <t>Anexa 7 80.01!C345</t>
  </si>
  <si>
    <t>Anexa 7 80.01!C347</t>
  </si>
  <si>
    <t>Anexa 7 80.01!C348</t>
  </si>
  <si>
    <t>Anexa 7 80.01!C349</t>
  </si>
  <si>
    <t>Anexa 7 80.01!C352</t>
  </si>
  <si>
    <t>Anexa 7 80.01!C353</t>
  </si>
  <si>
    <t>Anexa 7 80.01!C357</t>
  </si>
  <si>
    <t>Anexa 7 80.01!C358</t>
  </si>
  <si>
    <t>Anexa 7 80.01!C359</t>
  </si>
  <si>
    <t>Anexa 7 80.01!C361</t>
  </si>
  <si>
    <t>Anexa 7 80.01!C362</t>
  </si>
  <si>
    <t>Anexa 7 80.01!C363</t>
  </si>
  <si>
    <t>Anexa 7 80.01!C365</t>
  </si>
  <si>
    <t>Anexa 7 80.01!C369</t>
  </si>
  <si>
    <t>Anexa 7 80.01!C366</t>
  </si>
  <si>
    <t>Anexa 7 80.01!C367</t>
  </si>
  <si>
    <t>Anexa 7 80.01!C371</t>
  </si>
  <si>
    <t>Anexa 7 80.01!C375</t>
  </si>
  <si>
    <t>Anexa 7 80.01!C376</t>
  </si>
  <si>
    <t>Anexa 7 80.01!C382</t>
  </si>
  <si>
    <t>Anexa 7 80.01!C383</t>
  </si>
  <si>
    <t>Anexa 7 80.01!C384</t>
  </si>
  <si>
    <t>Anexa 7 80.01!C385</t>
  </si>
  <si>
    <t>Anexa 7 80.01!C422</t>
  </si>
  <si>
    <t>Anexa 7 80.01!C423</t>
  </si>
  <si>
    <t>Anexa 7 80.01!C424</t>
  </si>
  <si>
    <t>Anexa 7 80.01!C425</t>
  </si>
  <si>
    <t>Anexa 7 80.01!C427</t>
  </si>
  <si>
    <t>Anexa 7 80.01!C431</t>
  </si>
  <si>
    <t>Anexa 7 80.01!C447</t>
  </si>
  <si>
    <t>Anexa 7 80.01!C448</t>
  </si>
  <si>
    <t>Anexa 7 80.01!C449</t>
  </si>
  <si>
    <t>Anexa 7 80.01!C450</t>
  </si>
  <si>
    <t>Anexa 7 80.01!C452</t>
  </si>
  <si>
    <t>Anexa 7 80.01!C453</t>
  </si>
  <si>
    <t>Anexa 7 80.01!C454</t>
  </si>
  <si>
    <t>Anexa 7 80.01!C459</t>
  </si>
  <si>
    <t>Anexa 7 80.01!C460</t>
  </si>
  <si>
    <t>Anexa 7 80.01!C461</t>
  </si>
  <si>
    <t>Anexa 7 83.01!C18</t>
  </si>
  <si>
    <t>Anexa 7 83.01!C19</t>
  </si>
  <si>
    <t>Anexa 7 83.01!C20</t>
  </si>
  <si>
    <t>Anexa 7 83.01!C21</t>
  </si>
  <si>
    <t>Anexa 7 83.01!C22</t>
  </si>
  <si>
    <t>Anexa 7 83.01!C23</t>
  </si>
  <si>
    <t>Anexa 7 83.01!C24</t>
  </si>
  <si>
    <t>Anexa 7 83.01!C25</t>
  </si>
  <si>
    <t>Anexa 7 83.01!C26</t>
  </si>
  <si>
    <t>Anexa 7 83.01!C27</t>
  </si>
  <si>
    <t>Anexa 7 83.01!C28</t>
  </si>
  <si>
    <t>Anexa 7 83.01!C29</t>
  </si>
  <si>
    <t>Anexa 7 83.01!C30</t>
  </si>
  <si>
    <t>Anexa 7 83.01!C31</t>
  </si>
  <si>
    <t>Anexa 7 83.01!C32</t>
  </si>
  <si>
    <t>Anexa 7 83.01!C33</t>
  </si>
  <si>
    <t>Anexa 7 83.01!C34</t>
  </si>
  <si>
    <t>Anexa 7 83.01!C36</t>
  </si>
  <si>
    <t>Anexa 7 83.01!C37</t>
  </si>
  <si>
    <t>Anexa 7 83.01!C38</t>
  </si>
  <si>
    <t>Anexa 7 83.01!C39</t>
  </si>
  <si>
    <t>Anexa 7 83.01!C40</t>
  </si>
  <si>
    <t>Anexa 7 83.01!C41</t>
  </si>
  <si>
    <t>Anexa 7 83.01!C42</t>
  </si>
  <si>
    <t>Anexa 7 83.01!C44</t>
  </si>
  <si>
    <t>Anexa 7 83.01!C45</t>
  </si>
  <si>
    <t>Anexa 7 83.01!C46</t>
  </si>
  <si>
    <t>Anexa 7 83.01!C47</t>
  </si>
  <si>
    <t>Anexa 7 83.01!C48</t>
  </si>
  <si>
    <t>Anexa 7 83.01!C49</t>
  </si>
  <si>
    <t>Anexa 7 83.01!C52</t>
  </si>
  <si>
    <t>Anexa 7 83.01!C53</t>
  </si>
  <si>
    <t>Anexa 7 83.01!C54</t>
  </si>
  <si>
    <t>Anexa 7 83.01!C55</t>
  </si>
  <si>
    <t>Anexa 7 83.01!C56</t>
  </si>
  <si>
    <t>Anexa 7 83.01!C57</t>
  </si>
  <si>
    <t>Anexa 7 83.01!C58</t>
  </si>
  <si>
    <t>Anexa 7 83.01!C59</t>
  </si>
  <si>
    <t>Anexa 7 83.01!C60</t>
  </si>
  <si>
    <t>Anexa 7 83.01!C61</t>
  </si>
  <si>
    <t>Anexa 7 83.01!C64</t>
  </si>
  <si>
    <t>Anexa 7 83.01!C65</t>
  </si>
  <si>
    <t>Anexa 7 83.01!C67</t>
  </si>
  <si>
    <t>Anexa 7 83.01!C68</t>
  </si>
  <si>
    <t>Anexa 7 83.01!C69</t>
  </si>
  <si>
    <t>Anexa 7 83.01!C72</t>
  </si>
  <si>
    <t>Anexa 7 83.01!C73</t>
  </si>
  <si>
    <t>Anexa 7 83.01!C76</t>
  </si>
  <si>
    <t>Anexa 7 83.01!C77</t>
  </si>
  <si>
    <t>Anexa 7 83.01!C93</t>
  </si>
  <si>
    <t>Anexa 7 83.01!C94</t>
  </si>
  <si>
    <t>Anexa 7 83.01!C95</t>
  </si>
  <si>
    <t>Anexa 7 83.01!C96</t>
  </si>
  <si>
    <t>Anexa 7 83.01!C101</t>
  </si>
  <si>
    <t>Anexa 7 83.01!C102</t>
  </si>
  <si>
    <t>Anexa 7 83.01!C103</t>
  </si>
  <si>
    <t>Anexa 7 83.01!C104</t>
  </si>
  <si>
    <t>Anexa 7 83.01!C105</t>
  </si>
  <si>
    <t>Anexa 7 83.01!C106</t>
  </si>
  <si>
    <t>Anexa 7 83.01!C107</t>
  </si>
  <si>
    <t>Anexa 7 83.01!C108</t>
  </si>
  <si>
    <t>Anexa 7 83.01!C109</t>
  </si>
  <si>
    <t>Anexa 7 83.01!C112</t>
  </si>
  <si>
    <t>Anexa 7 83.01!C113</t>
  </si>
  <si>
    <t>Anexa 7 83.01!C115</t>
  </si>
  <si>
    <t>Anexa 7 83.01!C116</t>
  </si>
  <si>
    <t>Anexa 7 83.01!C117</t>
  </si>
  <si>
    <t>Anexa 7 83.01!C118</t>
  </si>
  <si>
    <t>Anexa 7 83.01!C120</t>
  </si>
  <si>
    <t>Anexa 7 83.01!C121</t>
  </si>
  <si>
    <t>Anexa 7 83.01!C122</t>
  </si>
  <si>
    <t>Anexa 7 83.01!C123</t>
  </si>
  <si>
    <t>Anexa 7 83.01!C124</t>
  </si>
  <si>
    <t>Anexa 7 83.01!C154</t>
  </si>
  <si>
    <t>Anexa 7 83.01!C155</t>
  </si>
  <si>
    <t>Anexa 7 83.01!C156</t>
  </si>
  <si>
    <t>Anexa 7 83.01!C157</t>
  </si>
  <si>
    <t>Anexa 7 83.01!C158</t>
  </si>
  <si>
    <t>Anexa 7 83.01!C159</t>
  </si>
  <si>
    <t>Anexa 7 83.01!C160</t>
  </si>
  <si>
    <t>Anexa 7 83.01!C161</t>
  </si>
  <si>
    <t>Anexa 7 83.01!C162</t>
  </si>
  <si>
    <t>Anexa 7 83.01!C163</t>
  </si>
  <si>
    <t>Anexa 7 83.01!C164</t>
  </si>
  <si>
    <t>Anexa 7 83.01!C165</t>
  </si>
  <si>
    <t>Anexa 7 83.01!C166</t>
  </si>
  <si>
    <t>Anexa 7 83.01!C167</t>
  </si>
  <si>
    <t>Anexa 7 83.01!C168</t>
  </si>
  <si>
    <t>Anexa 7 83.01!C169</t>
  </si>
  <si>
    <t>Anexa 7 83.01!C183</t>
  </si>
  <si>
    <t>Anexa 7 83.01!C171</t>
  </si>
  <si>
    <t>Anexa 7 83.01!C172</t>
  </si>
  <si>
    <t>Anexa 7 83.01!C173</t>
  </si>
  <si>
    <t>Anexa 7 83.01!C175</t>
  </si>
  <si>
    <t>Anexa 7 83.01!C176</t>
  </si>
  <si>
    <t>Anexa 7 83.01!C177</t>
  </si>
  <si>
    <t>Anexa 7 83.01!C178</t>
  </si>
  <si>
    <t>Anexa 7 83.01!C179</t>
  </si>
  <si>
    <t>Anexa 7 83.01!C181</t>
  </si>
  <si>
    <t>Anexa 7 83.01!C182</t>
  </si>
  <si>
    <t>Anexa 7 83.01!C184</t>
  </si>
  <si>
    <t>Anexa 7 83.01!C185</t>
  </si>
  <si>
    <t>Anexa 7 83.01!C186</t>
  </si>
  <si>
    <t>Anexa 7 83.01!C187</t>
  </si>
  <si>
    <t>Anexa 7 83.01!C188</t>
  </si>
  <si>
    <t>Anexa 7 83.01!C189</t>
  </si>
  <si>
    <t>Anexa 7 83.01!C190</t>
  </si>
  <si>
    <t>Anexa 7 83.01!C191</t>
  </si>
  <si>
    <t>Anexa 7 83.01!C192</t>
  </si>
  <si>
    <t>Anexa 7 83.01!C193</t>
  </si>
  <si>
    <t>Anexa 7 83.01!C194</t>
  </si>
  <si>
    <t>Anexa 7 83.01!C195</t>
  </si>
  <si>
    <t>Anexa 7 83.01!C196</t>
  </si>
  <si>
    <t>Anexa 7 83.01!C197</t>
  </si>
  <si>
    <t>Anexa 7 83.01!C198</t>
  </si>
  <si>
    <t>Anexa 7 83.01!C200</t>
  </si>
  <si>
    <t>Anexa 7 83.01!C201</t>
  </si>
  <si>
    <t>Anexa 7 83.01!C202</t>
  </si>
  <si>
    <t>Anexa 7 83.01!C203</t>
  </si>
  <si>
    <t>Anexa 7 83.01!C204</t>
  </si>
  <si>
    <t>Anexa 7 83.01!C205</t>
  </si>
  <si>
    <t>Anexa 7 83.01!C206</t>
  </si>
  <si>
    <t>Anexa 7 83.01!C207</t>
  </si>
  <si>
    <t>Anexa 7 83.01!C208</t>
  </si>
  <si>
    <t>Anexa 7 83.01!C209</t>
  </si>
  <si>
    <t>Anexa 7 83.01!C210</t>
  </si>
  <si>
    <t>Anexa 7 83.01!C211</t>
  </si>
  <si>
    <t>Anexa 7 83.01!C212</t>
  </si>
  <si>
    <t>Anexa 7 83.01!C213</t>
  </si>
  <si>
    <t>Anexa 7 83.01!C214</t>
  </si>
  <si>
    <t>Anexa 7 83.01!C215</t>
  </si>
  <si>
    <t>Anexa 7 83.01!C216</t>
  </si>
  <si>
    <t>Anexa 7 83.01!C217</t>
  </si>
  <si>
    <t>Anexa 7 83.01!C218</t>
  </si>
  <si>
    <t>Anexa 7 83.01!C219</t>
  </si>
  <si>
    <t>Anexa 7 83.01!C222</t>
  </si>
  <si>
    <t>Anexa 7 83.01!C223</t>
  </si>
  <si>
    <t>Anexa 7 83.01!C224</t>
  </si>
  <si>
    <t>Anexa 7 83.01!C225</t>
  </si>
  <si>
    <t>Anexa 7 83.01!C226</t>
  </si>
  <si>
    <t>Anexa 7 83.01!C227</t>
  </si>
  <si>
    <t>Anexa 7 83.01!C228</t>
  </si>
  <si>
    <t>Anexa 7 83.01!C229</t>
  </si>
  <si>
    <t>Anexa 7 83.01!C230</t>
  </si>
  <si>
    <t>Anexa 7 83.01!C231</t>
  </si>
  <si>
    <t>Anexa 7 83.01!C232</t>
  </si>
  <si>
    <t>Anexa 7 83.01!C233</t>
  </si>
  <si>
    <t>Anexa 7 83.01!C234</t>
  </si>
  <si>
    <t>Anexa 7 83.01!C235</t>
  </si>
  <si>
    <t>Anexa 7 83.01!C236</t>
  </si>
  <si>
    <t>Anexa 7 83.01!C237</t>
  </si>
  <si>
    <t>Anexa 7 83.01!C238</t>
  </si>
  <si>
    <t>Anexa 7 83.01!C239</t>
  </si>
  <si>
    <t>Anexa 7 83.01!C240</t>
  </si>
  <si>
    <t>Anexa 7 83.01!C241</t>
  </si>
  <si>
    <t>Anexa 7 83.01!C242</t>
  </si>
  <si>
    <t>Anexa 7 83.01!C243</t>
  </si>
  <si>
    <t>Anexa 7 83.01!C244</t>
  </si>
  <si>
    <t>Anexa 7 83.01!C245</t>
  </si>
  <si>
    <t>Anexa 7 83.01!C246</t>
  </si>
  <si>
    <t>Anexa 7 83.01!C247</t>
  </si>
  <si>
    <t>Anexa 7 83.01!C248</t>
  </si>
  <si>
    <t>Anexa 7 83.01!C249</t>
  </si>
  <si>
    <t>Anexa 7 83.01!C250</t>
  </si>
  <si>
    <t>Anexa 7 83.01!C251</t>
  </si>
  <si>
    <t>Anexa 7 83.01!C253</t>
  </si>
  <si>
    <t>Anexa 7 83.01!C254</t>
  </si>
  <si>
    <t>Anexa 7 83.01!C255</t>
  </si>
  <si>
    <t>Anexa 7 83.01!C256</t>
  </si>
  <si>
    <t>Anexa 7 83.01!C258</t>
  </si>
  <si>
    <t>Anexa 7 83.01!C259</t>
  </si>
  <si>
    <t>Anexa 7 83.01!C260</t>
  </si>
  <si>
    <t>Anexa 7 83.01!C261</t>
  </si>
  <si>
    <t>Anexa 7 83.01!C262</t>
  </si>
  <si>
    <t>Anexa 7 83.01!C263</t>
  </si>
  <si>
    <t>Anexa 7 83.01!C264</t>
  </si>
  <si>
    <t>Anexa 7 83.01!C266</t>
  </si>
  <si>
    <t>Anexa 7 83.01!C267</t>
  </si>
  <si>
    <t>Anexa 7 83.01!C268</t>
  </si>
  <si>
    <t>Anexa 7 83.01!C271</t>
  </si>
  <si>
    <t>Anexa 7 83.01!C272</t>
  </si>
  <si>
    <t>Anexa 7 83.01!C273</t>
  </si>
  <si>
    <t>Anexa 7 83.01!C275</t>
  </si>
  <si>
    <t>Anexa 7 83.01!C276</t>
  </si>
  <si>
    <t>Anexa 7 83.01!C277</t>
  </si>
  <si>
    <t>Anexa 7 83.01!C279</t>
  </si>
  <si>
    <t>Anexa 7 83.01!C281</t>
  </si>
  <si>
    <t>Anexa 7 83.01!C284</t>
  </si>
  <si>
    <t>Anexa 7 83.01!C285</t>
  </si>
  <si>
    <t>Anexa 7 83.01!C287</t>
  </si>
  <si>
    <t>Anexa 7 83.01!C288</t>
  </si>
  <si>
    <t>Anexa 7 83.01!C289</t>
  </si>
  <si>
    <t>Anexa 7 83.01!C291</t>
  </si>
  <si>
    <t>Anexa 7 83.01!C292</t>
  </si>
  <si>
    <t>Anexa 7 83.01!C293</t>
  </si>
  <si>
    <t>Anexa 7 83.01!C295</t>
  </si>
  <si>
    <t>Anexa 7 83.01!C299</t>
  </si>
  <si>
    <t>Anexa 7 83.01!C296</t>
  </si>
  <si>
    <t>Anexa 7 83.01!C300</t>
  </si>
  <si>
    <t>Anexa 7 83.01!C297</t>
  </si>
  <si>
    <t>Anexa 7 83.01!C301</t>
  </si>
  <si>
    <t>Anexa 7 83.01!C303</t>
  </si>
  <si>
    <t>Anexa 7 83.01!C304</t>
  </si>
  <si>
    <t>Anexa 7 83.01!C305</t>
  </si>
  <si>
    <t>Anexa 7 83.01!C307</t>
  </si>
  <si>
    <t>Anexa 7 83.01!C308</t>
  </si>
  <si>
    <t>Anexa 7 83.01!C309</t>
  </si>
  <si>
    <t>Anexa 7 83.01!C311</t>
  </si>
  <si>
    <t>Anexa 7 83.01!C312</t>
  </si>
  <si>
    <t>Anexa 7 83.01!C313</t>
  </si>
  <si>
    <t>Anexa 7 83.01!C315</t>
  </si>
  <si>
    <t>Anexa 7 83.01!C316</t>
  </si>
  <si>
    <t>Anexa 7 83.01!C317</t>
  </si>
  <si>
    <t>Anexa 7 83.01!C319</t>
  </si>
  <si>
    <t>Anexa 7 83.01!C320</t>
  </si>
  <si>
    <t>Anexa 7 83.01!C321</t>
  </si>
  <si>
    <t>Anexa 7 83.01!C323</t>
  </si>
  <si>
    <t>Anexa 7 83.01!C324</t>
  </si>
  <si>
    <t>Anexa 7 83.01!C325</t>
  </si>
  <si>
    <t>Anexa 7 83.01!C327</t>
  </si>
  <si>
    <t>Anexa 7 83.01!C328</t>
  </si>
  <si>
    <t>Anexa 7 83.01!C329</t>
  </si>
  <si>
    <t>Anexa 7 83.01!C331</t>
  </si>
  <si>
    <t>Anexa 7 83.01!C332</t>
  </si>
  <si>
    <t>Anexa 7 83.01!C333</t>
  </si>
  <si>
    <t>Anexa 7 83.01!C335</t>
  </si>
  <si>
    <t>Anexa 7 83.01!C339</t>
  </si>
  <si>
    <t>Anexa 7 83.01!C336</t>
  </si>
  <si>
    <t>Anexa 7 83.01!C340</t>
  </si>
  <si>
    <t>Anexa 7 83.01!C337</t>
  </si>
  <si>
    <t>Anexa 7 83.01!C341</t>
  </si>
  <si>
    <t>Anexa 7 83.01!C343</t>
  </si>
  <si>
    <t>Anexa 7 83.01!C344</t>
  </si>
  <si>
    <t>Anexa 7 83.01!C345</t>
  </si>
  <si>
    <t>Anexa 7 83.01!C347</t>
  </si>
  <si>
    <t>Anexa 7 83.01!C348</t>
  </si>
  <si>
    <t>Anexa 7 83.01!C349</t>
  </si>
  <si>
    <t>Anexa 7 83.01!C352</t>
  </si>
  <si>
    <t>Anexa 7 83.01!C353</t>
  </si>
  <si>
    <t>Anexa 7 83.01!C357</t>
  </si>
  <si>
    <t>Anexa 7 83.01!C358</t>
  </si>
  <si>
    <t>Anexa 7 83.01!C359</t>
  </si>
  <si>
    <t>Anexa 7 83.01!C361</t>
  </si>
  <si>
    <t>Anexa 7 83.01!C362</t>
  </si>
  <si>
    <t>Anexa 7 83.01!C363</t>
  </si>
  <si>
    <t>Anexa 7 83.01!C365</t>
  </si>
  <si>
    <t>Anexa 7 83.01!C369</t>
  </si>
  <si>
    <t>Anexa 7 83.01!C366</t>
  </si>
  <si>
    <t>Anexa 7 83.01!C367</t>
  </si>
  <si>
    <t>Anexa 7 83.01!C371</t>
  </si>
  <si>
    <t>Anexa 7 83.01!C375</t>
  </si>
  <si>
    <t>Anexa 7 83.01!C376</t>
  </si>
  <si>
    <t>Anexa 7 83.01!C382</t>
  </si>
  <si>
    <t>Anexa 7 83.01!C384</t>
  </si>
  <si>
    <t>Anexa 7 83.01!C385</t>
  </si>
  <si>
    <t>Anexa 7 83.01!C422</t>
  </si>
  <si>
    <t>Anexa 7 83.01!C423</t>
  </si>
  <si>
    <t>Anexa 7 83.01!C424</t>
  </si>
  <si>
    <t>Anexa 7 83.01!C425</t>
  </si>
  <si>
    <t>Anexa 7 83.01!C427</t>
  </si>
  <si>
    <t>Anexa 7 83.01!C431</t>
  </si>
  <si>
    <t>Anexa 7 83.01!C447</t>
  </si>
  <si>
    <t>Anexa 7 83.01!C448</t>
  </si>
  <si>
    <t>Anexa 7 83.01!C449</t>
  </si>
  <si>
    <t>Anexa 7 83.01!C450</t>
  </si>
  <si>
    <t>Anexa 7 83.01!C452</t>
  </si>
  <si>
    <t>Anexa 7 83.01!C453</t>
  </si>
  <si>
    <t>Anexa 7 83.01!C454</t>
  </si>
  <si>
    <t>Anexa 7 83.01!C459</t>
  </si>
  <si>
    <t>Anexa 7 83.01!C460</t>
  </si>
  <si>
    <t>Anexa 7 83.01!C461</t>
  </si>
  <si>
    <t>Anexa 7 83.10!C18</t>
  </si>
  <si>
    <t>Anexa 7 83.10!C19</t>
  </si>
  <si>
    <t>Anexa 7 83.10!C20</t>
  </si>
  <si>
    <t>Anexa 7 83.10!C21</t>
  </si>
  <si>
    <t>Anexa 7 83.10!C22</t>
  </si>
  <si>
    <t>Anexa 7 83.10!C23</t>
  </si>
  <si>
    <t>Anexa 7 83.10!C24</t>
  </si>
  <si>
    <t>Anexa 7 83.10!C25</t>
  </si>
  <si>
    <t>Anexa 7 83.10!C26</t>
  </si>
  <si>
    <t>Anexa 7 83.10!C27</t>
  </si>
  <si>
    <t>Anexa 7 83.10!C28</t>
  </si>
  <si>
    <t>Anexa 7 83.10!C29</t>
  </si>
  <si>
    <t>Anexa 7 83.10!C30</t>
  </si>
  <si>
    <t>Anexa 7 83.10!C31</t>
  </si>
  <si>
    <t>Anexa 7 83.10!C32</t>
  </si>
  <si>
    <t>Anexa 7 83.10!C33</t>
  </si>
  <si>
    <t>Anexa 7 83.10!C34</t>
  </si>
  <si>
    <t>Anexa 7 83.10!C36</t>
  </si>
  <si>
    <t>Anexa 7 83.10!C37</t>
  </si>
  <si>
    <t>Anexa 7 83.10!C38</t>
  </si>
  <si>
    <t>Anexa 7 83.10!C39</t>
  </si>
  <si>
    <t>Anexa 7 83.10!C40</t>
  </si>
  <si>
    <t>Anexa 7 83.10!C41</t>
  </si>
  <si>
    <t>Anexa 7 83.10!C42</t>
  </si>
  <si>
    <t>Anexa 7 83.10!C44</t>
  </si>
  <si>
    <t>Anexa 7 83.10!C45</t>
  </si>
  <si>
    <t>Anexa 7 83.10!C46</t>
  </si>
  <si>
    <t>Anexa 7 83.10!C47</t>
  </si>
  <si>
    <t>Anexa 7 83.10!C48</t>
  </si>
  <si>
    <t>Anexa 7 83.10!C49</t>
  </si>
  <si>
    <t>Anexa 7 83.10!C52</t>
  </si>
  <si>
    <t>Anexa 7 83.10!C53</t>
  </si>
  <si>
    <t>Anexa 7 83.10!C54</t>
  </si>
  <si>
    <t>Anexa 7 83.10!C55</t>
  </si>
  <si>
    <t>Anexa 7 83.10!C56</t>
  </si>
  <si>
    <t>Anexa 7 83.10!C57</t>
  </si>
  <si>
    <t>Anexa 7 83.10!C58</t>
  </si>
  <si>
    <t>Anexa 7 83.10!C59</t>
  </si>
  <si>
    <t>Anexa 7 83.10!C60</t>
  </si>
  <si>
    <t>Anexa 7 83.10!C61</t>
  </si>
  <si>
    <t>Anexa 7 83.10!C64</t>
  </si>
  <si>
    <t>Anexa 7 83.10!C65</t>
  </si>
  <si>
    <t>Anexa 7 83.10!C67</t>
  </si>
  <si>
    <t>Anexa 7 83.10!C68</t>
  </si>
  <si>
    <t>Anexa 7 83.10!C69</t>
  </si>
  <si>
    <t>Anexa 7 83.10!C72</t>
  </si>
  <si>
    <t>Anexa 7 83.10!C73</t>
  </si>
  <si>
    <t>Anexa 7 83.10!C76</t>
  </si>
  <si>
    <t>Anexa 7 83.10!C77</t>
  </si>
  <si>
    <t>Anexa 7 83.10!C93</t>
  </si>
  <si>
    <t>Anexa 7 83.10!C94</t>
  </si>
  <si>
    <t>Anexa 7 83.10!C95</t>
  </si>
  <si>
    <t>Anexa 7 83.10!C96</t>
  </si>
  <si>
    <t>Anexa 7 83.10!C101</t>
  </si>
  <si>
    <t>Anexa 7 83.10!C102</t>
  </si>
  <si>
    <t>Anexa 7 83.10!C103</t>
  </si>
  <si>
    <t>Anexa 7 83.10!C104</t>
  </si>
  <si>
    <t>Anexa 7 83.10!C105</t>
  </si>
  <si>
    <t>Anexa 7 83.10!C106</t>
  </si>
  <si>
    <t>Anexa 7 83.10!C107</t>
  </si>
  <si>
    <t>Anexa 7 83.10!C108</t>
  </si>
  <si>
    <t>Anexa 7 83.10!C109</t>
  </si>
  <si>
    <t>Anexa 7 83.10!C112</t>
  </si>
  <si>
    <t>Anexa 7 83.10!C113</t>
  </si>
  <si>
    <t>Anexa 7 83.10!C115</t>
  </si>
  <si>
    <t>Anexa 7 83.10!C116</t>
  </si>
  <si>
    <t>Anexa 7 83.10!C117</t>
  </si>
  <si>
    <t>Anexa 7 83.10!C118</t>
  </si>
  <si>
    <t>Anexa 7 83.10!C120</t>
  </si>
  <si>
    <t>Anexa 7 83.10!C121</t>
  </si>
  <si>
    <t>Anexa 7 83.10!C122</t>
  </si>
  <si>
    <t>Anexa 7 83.10!C123</t>
  </si>
  <si>
    <t>Anexa 7 83.10!C124</t>
  </si>
  <si>
    <t>Anexa 7 83.10!C154</t>
  </si>
  <si>
    <t>Anexa 7 83.10!C155</t>
  </si>
  <si>
    <t>Anexa 7 83.10!C156</t>
  </si>
  <si>
    <t>Anexa 7 83.10!C157</t>
  </si>
  <si>
    <t>Anexa 7 83.10!C158</t>
  </si>
  <si>
    <t>Anexa 7 83.10!C159</t>
  </si>
  <si>
    <t>Anexa 7 83.10!C160</t>
  </si>
  <si>
    <t>Anexa 7 83.10!C161</t>
  </si>
  <si>
    <t>Anexa 7 83.10!C162</t>
  </si>
  <si>
    <t>Anexa 7 83.10!C163</t>
  </si>
  <si>
    <t>Anexa 7 83.10!C164</t>
  </si>
  <si>
    <t>Anexa 7 83.10!C165</t>
  </si>
  <si>
    <t>Anexa 7 83.10!C166</t>
  </si>
  <si>
    <t>Anexa 7 83.10!C167</t>
  </si>
  <si>
    <t>Anexa 7 83.10!C168</t>
  </si>
  <si>
    <t>Anexa 7 83.10!C169</t>
  </si>
  <si>
    <t>Anexa 7 83.10!C183</t>
  </si>
  <si>
    <t>Anexa 7 83.10!C171</t>
  </si>
  <si>
    <t>Anexa 7 83.10!C172</t>
  </si>
  <si>
    <t>Anexa 7 83.10!C173</t>
  </si>
  <si>
    <t>Anexa 7 83.10!C175</t>
  </si>
  <si>
    <t>Anexa 7 83.10!C176</t>
  </si>
  <si>
    <t>Anexa 7 83.10!C177</t>
  </si>
  <si>
    <t>Anexa 7 83.10!C178</t>
  </si>
  <si>
    <t>Anexa 7 83.10!C179</t>
  </si>
  <si>
    <t>Anexa 7 83.10!C181</t>
  </si>
  <si>
    <t>Anexa 7 83.10!C182</t>
  </si>
  <si>
    <t>Anexa 7 83.10!C184</t>
  </si>
  <si>
    <t>Anexa 7 83.10!C185</t>
  </si>
  <si>
    <t>Anexa 7 83.10!C186</t>
  </si>
  <si>
    <t>Anexa 7 83.10!C187</t>
  </si>
  <si>
    <t>Anexa 7 83.10!C188</t>
  </si>
  <si>
    <t>Anexa 7 83.10!C189</t>
  </si>
  <si>
    <t>Anexa 7 83.10!C190</t>
  </si>
  <si>
    <t>Anexa 7 83.10!C191</t>
  </si>
  <si>
    <t>Anexa 7 83.10!C192</t>
  </si>
  <si>
    <t>Anexa 7 83.10!C193</t>
  </si>
  <si>
    <t>Anexa 7 83.10!C194</t>
  </si>
  <si>
    <t>Anexa 7 83.10!C195</t>
  </si>
  <si>
    <t>Anexa 7 83.10!C196</t>
  </si>
  <si>
    <t>Anexa 7 83.10!C197</t>
  </si>
  <si>
    <t>Anexa 7 83.10!C198</t>
  </si>
  <si>
    <t>Anexa 7 83.10!C200</t>
  </si>
  <si>
    <t>Anexa 7 83.10!C201</t>
  </si>
  <si>
    <t>Anexa 7 83.10!C202</t>
  </si>
  <si>
    <t>Anexa 7 83.10!C203</t>
  </si>
  <si>
    <t>Anexa 7 83.10!C204</t>
  </si>
  <si>
    <t>Anexa 7 83.10!C205</t>
  </si>
  <si>
    <t>Anexa 7 83.10!C206</t>
  </si>
  <si>
    <t>Anexa 7 83.10!C207</t>
  </si>
  <si>
    <t>Anexa 7 83.10!C208</t>
  </si>
  <si>
    <t>Anexa 7 83.10!C209</t>
  </si>
  <si>
    <t>Anexa 7 83.10!C210</t>
  </si>
  <si>
    <t>Anexa 7 83.10!C211</t>
  </si>
  <si>
    <t>Anexa 7 83.10!C212</t>
  </si>
  <si>
    <t>Anexa 7 83.10!C213</t>
  </si>
  <si>
    <t>Anexa 7 83.10!C214</t>
  </si>
  <si>
    <t>Anexa 7 83.10!C215</t>
  </si>
  <si>
    <t>Anexa 7 83.10!C216</t>
  </si>
  <si>
    <t>Anexa 7 83.10!C217</t>
  </si>
  <si>
    <t>Anexa 7 83.10!C218</t>
  </si>
  <si>
    <t>Anexa 7 83.10!C219</t>
  </si>
  <si>
    <t>Anexa 7 83.10!C222</t>
  </si>
  <si>
    <t>Anexa 7 83.10!C223</t>
  </si>
  <si>
    <t>Anexa 7 83.10!C224</t>
  </si>
  <si>
    <t>Anexa 7 83.10!C225</t>
  </si>
  <si>
    <t>Anexa 7 83.10!C226</t>
  </si>
  <si>
    <t>Anexa 7 83.10!C227</t>
  </si>
  <si>
    <t>Anexa 7 83.10!C228</t>
  </si>
  <si>
    <t>Anexa 7 83.10!C229</t>
  </si>
  <si>
    <t>Anexa 7 83.10!C230</t>
  </si>
  <si>
    <t>Anexa 7 83.10!C231</t>
  </si>
  <si>
    <t>Anexa 7 83.10!C232</t>
  </si>
  <si>
    <t>Anexa 7 83.10!C233</t>
  </si>
  <si>
    <t>Anexa 7 83.10!C234</t>
  </si>
  <si>
    <t>Anexa 7 83.10!C235</t>
  </si>
  <si>
    <t>Anexa 7 83.10!C236</t>
  </si>
  <si>
    <t>Anexa 7 83.10!C237</t>
  </si>
  <si>
    <t>Anexa 7 83.10!C238</t>
  </si>
  <si>
    <t>Anexa 7 83.10!C239</t>
  </si>
  <si>
    <t>Anexa 7 83.10!C240</t>
  </si>
  <si>
    <t>Anexa 7 83.10!C241</t>
  </si>
  <si>
    <t>Anexa 7 83.10!C242</t>
  </si>
  <si>
    <t>Anexa 7 83.10!C243</t>
  </si>
  <si>
    <t>Anexa 7 83.10!C244</t>
  </si>
  <si>
    <t>Anexa 7 83.10!C245</t>
  </si>
  <si>
    <t>Anexa 7 83.10!C246</t>
  </si>
  <si>
    <t>Anexa 7 83.10!C247</t>
  </si>
  <si>
    <t>Anexa 7 83.10!C248</t>
  </si>
  <si>
    <t>Anexa 7 83.10!C249</t>
  </si>
  <si>
    <t>Anexa 7 83.10!C250</t>
  </si>
  <si>
    <t>Anexa 7 83.10!C251</t>
  </si>
  <si>
    <t>Anexa 7 83.10!C253</t>
  </si>
  <si>
    <t>Anexa 7 83.10!C254</t>
  </si>
  <si>
    <t>Anexa 7 83.10!C255</t>
  </si>
  <si>
    <t>Anexa 7 83.10!C256</t>
  </si>
  <si>
    <t>Anexa 7 83.10!C258</t>
  </si>
  <si>
    <t>Anexa 7 83.10!C259</t>
  </si>
  <si>
    <t>Anexa 7 83.10!C260</t>
  </si>
  <si>
    <t>Anexa 7 83.10!C261</t>
  </si>
  <si>
    <t>Anexa 7 83.10!C262</t>
  </si>
  <si>
    <t>Anexa 7 83.10!C263</t>
  </si>
  <si>
    <t>Anexa 7 83.10!C264</t>
  </si>
  <si>
    <t>Anexa 7 83.10!C266</t>
  </si>
  <si>
    <t>Anexa 7 83.10!C267</t>
  </si>
  <si>
    <t>Anexa 7 83.10!C268</t>
  </si>
  <si>
    <t>Anexa 7 83.10!C271</t>
  </si>
  <si>
    <t>Anexa 7 83.10!C272</t>
  </si>
  <si>
    <t>Anexa 7 83.10!C273</t>
  </si>
  <si>
    <t>Anexa 7 83.10!C275</t>
  </si>
  <si>
    <t>Anexa 7 83.10!C276</t>
  </si>
  <si>
    <t>Anexa 7 83.10!C277</t>
  </si>
  <si>
    <t>Anexa 7 83.10!C279</t>
  </si>
  <si>
    <t>Anexa 7 83.10!C281</t>
  </si>
  <si>
    <t>Anexa 7 83.10!C284</t>
  </si>
  <si>
    <t>Anexa 7 83.10!C285</t>
  </si>
  <si>
    <t>Anexa 7 83.10!C287</t>
  </si>
  <si>
    <t>Anexa 7 83.10!C288</t>
  </si>
  <si>
    <t>Anexa 7 83.10!C289</t>
  </si>
  <si>
    <t>Anexa 7 83.10!C291</t>
  </si>
  <si>
    <t>Anexa 7 83.10!C292</t>
  </si>
  <si>
    <t>Anexa 7 83.10!C293</t>
  </si>
  <si>
    <t>Anexa 7 83.10!C295</t>
  </si>
  <si>
    <t>Anexa 7 83.10!C299</t>
  </si>
  <si>
    <t>Anexa 7 83.10!C296</t>
  </si>
  <si>
    <t>Anexa 7 83.10!C300</t>
  </si>
  <si>
    <t>Anexa 7 83.10!C297</t>
  </si>
  <si>
    <t>Anexa 7 83.10!C301</t>
  </si>
  <si>
    <t>Anexa 7 83.10!C303</t>
  </si>
  <si>
    <t>Anexa 7 83.10!C304</t>
  </si>
  <si>
    <t>Anexa 7 83.10!C305</t>
  </si>
  <si>
    <t>Anexa 7 83.10!C307</t>
  </si>
  <si>
    <t>Anexa 7 83.10!C308</t>
  </si>
  <si>
    <t>Anexa 7 83.10!C309</t>
  </si>
  <si>
    <t>Anexa 7 83.10!C311</t>
  </si>
  <si>
    <t>Anexa 7 83.10!C312</t>
  </si>
  <si>
    <t>Anexa 7 83.10!C313</t>
  </si>
  <si>
    <t>Anexa 7 83.10!C315</t>
  </si>
  <si>
    <t>Anexa 7 83.10!C316</t>
  </si>
  <si>
    <t>Anexa 7 83.10!C317</t>
  </si>
  <si>
    <t>Anexa 7 83.10!C319</t>
  </si>
  <si>
    <t>Anexa 7 83.10!C320</t>
  </si>
  <si>
    <t>Anexa 7 83.10!C321</t>
  </si>
  <si>
    <t>Anexa 7 83.10!C323</t>
  </si>
  <si>
    <t>Anexa 7 83.10!C324</t>
  </si>
  <si>
    <t>Anexa 7 83.10!C325</t>
  </si>
  <si>
    <t>Anexa 7 83.10!C327</t>
  </si>
  <si>
    <t>Anexa 7 83.10!C328</t>
  </si>
  <si>
    <t>Anexa 7 83.10!C329</t>
  </si>
  <si>
    <t>Anexa 7 83.10!C331</t>
  </si>
  <si>
    <t>Anexa 7 83.10!C332</t>
  </si>
  <si>
    <t>Anexa 7 83.10!C333</t>
  </si>
  <si>
    <t>Anexa 7 83.10!C335</t>
  </si>
  <si>
    <t>Anexa 7 83.10!C339</t>
  </si>
  <si>
    <t>Anexa 7 83.10!C336</t>
  </si>
  <si>
    <t>Anexa 7 83.10!C340</t>
  </si>
  <si>
    <t>Anexa 7 83.10!C337</t>
  </si>
  <si>
    <t>Anexa 7 83.10!C341</t>
  </si>
  <si>
    <t>Anexa 7 83.10!C343</t>
  </si>
  <si>
    <t>Anexa 7 83.10!C344</t>
  </si>
  <si>
    <t>Anexa 7 83.10!C345</t>
  </si>
  <si>
    <t>Anexa 7 83.10!C347</t>
  </si>
  <si>
    <t>Anexa 7 83.10!C348</t>
  </si>
  <si>
    <t>Anexa 7 83.10!C349</t>
  </si>
  <si>
    <t>Anexa 7 83.10!C352</t>
  </si>
  <si>
    <t>Anexa 7 83.10!C353</t>
  </si>
  <si>
    <t>Anexa 7 83.10!C357</t>
  </si>
  <si>
    <t>Anexa 7 83.10!C358</t>
  </si>
  <si>
    <t>Anexa 7 83.10!C359</t>
  </si>
  <si>
    <t>Anexa 7 83.10!C361</t>
  </si>
  <si>
    <t>Anexa 7 83.10!C362</t>
  </si>
  <si>
    <t>Anexa 7 83.10!C363</t>
  </si>
  <si>
    <t>Anexa 7 83.10!C365</t>
  </si>
  <si>
    <t>Anexa 7 83.10!C369</t>
  </si>
  <si>
    <t>Anexa 7 83.10!C366</t>
  </si>
  <si>
    <t>Anexa 7 83.10!C367</t>
  </si>
  <si>
    <t>Anexa 7 83.10!C371</t>
  </si>
  <si>
    <t>Anexa 7 83.10!C375</t>
  </si>
  <si>
    <t>Anexa 7 83.10!C376</t>
  </si>
  <si>
    <t>Anexa 7 83.10!C382</t>
  </si>
  <si>
    <t>Anexa 7 83.10!C384</t>
  </si>
  <si>
    <t>Anexa 7 83.10!C385</t>
  </si>
  <si>
    <t>Anexa 7 83.10!C422</t>
  </si>
  <si>
    <t>Anexa 7 83.10!C423</t>
  </si>
  <si>
    <t>Anexa 7 83.10!C424</t>
  </si>
  <si>
    <t>Anexa 7 83.10!C425</t>
  </si>
  <si>
    <t>Anexa 7 83.10!C427</t>
  </si>
  <si>
    <t>Anexa 7 83.10!C431</t>
  </si>
  <si>
    <t>Anexa 7 83.10!C447</t>
  </si>
  <si>
    <t>Anexa 7 83.10!C448</t>
  </si>
  <si>
    <t>Anexa 7 83.10!C449</t>
  </si>
  <si>
    <t>Anexa 7 83.10!C450</t>
  </si>
  <si>
    <t>Anexa 7 83.10!C452</t>
  </si>
  <si>
    <t>Anexa 7 83.10!C453</t>
  </si>
  <si>
    <t>Anexa 7 83.10!C454</t>
  </si>
  <si>
    <t>Anexa 7 83.10!C459</t>
  </si>
  <si>
    <t>Anexa 7 83.10!C460</t>
  </si>
  <si>
    <t>Anexa 7 83.10!C461</t>
  </si>
  <si>
    <t>Anexa 7 83.20!C18</t>
  </si>
  <si>
    <t>Anexa 7 83.20!C19</t>
  </si>
  <si>
    <t>Anexa 7 83.20!C20</t>
  </si>
  <si>
    <t>Anexa 7 83.20!C21</t>
  </si>
  <si>
    <t>Anexa 7 83.20!C22</t>
  </si>
  <si>
    <t>Anexa 7 83.20!C23</t>
  </si>
  <si>
    <t>Anexa 7 83.20!C24</t>
  </si>
  <si>
    <t>Anexa 7 83.20!C25</t>
  </si>
  <si>
    <t>Anexa 7 83.20!C26</t>
  </si>
  <si>
    <t>Anexa 7 83.20!C27</t>
  </si>
  <si>
    <t>Anexa 7 83.20!C28</t>
  </si>
  <si>
    <t>Anexa 7 83.20!C29</t>
  </si>
  <si>
    <t>Anexa 7 83.20!C30</t>
  </si>
  <si>
    <t>Anexa 7 83.20!C31</t>
  </si>
  <si>
    <t>Anexa 7 83.20!C32</t>
  </si>
  <si>
    <t>Anexa 7 83.20!C33</t>
  </si>
  <si>
    <t>Anexa 7 83.20!C34</t>
  </si>
  <si>
    <t>Anexa 7 83.20!C36</t>
  </si>
  <si>
    <t>Anexa 7 83.20!C37</t>
  </si>
  <si>
    <t>Anexa 7 83.20!C38</t>
  </si>
  <si>
    <t>Anexa 7 83.20!C39</t>
  </si>
  <si>
    <t>Anexa 7 83.20!C40</t>
  </si>
  <si>
    <t>Anexa 7 83.20!C41</t>
  </si>
  <si>
    <t>Anexa 7 83.20!C42</t>
  </si>
  <si>
    <t>Anexa 7 83.20!C44</t>
  </si>
  <si>
    <t>Anexa 7 83.20!C45</t>
  </si>
  <si>
    <t>Anexa 7 83.20!C46</t>
  </si>
  <si>
    <t>Anexa 7 83.20!C47</t>
  </si>
  <si>
    <t>Anexa 7 83.20!C48</t>
  </si>
  <si>
    <t>Anexa 7 83.20!C49</t>
  </si>
  <si>
    <t>Anexa 7 83.20!C52</t>
  </si>
  <si>
    <t>Anexa 7 83.20!C53</t>
  </si>
  <si>
    <t>Anexa 7 83.20!C54</t>
  </si>
  <si>
    <t>Anexa 7 83.20!C55</t>
  </si>
  <si>
    <t>Anexa 7 83.20!C56</t>
  </si>
  <si>
    <t>Anexa 7 83.20!C57</t>
  </si>
  <si>
    <t>Anexa 7 83.20!C58</t>
  </si>
  <si>
    <t>Anexa 7 83.20!C59</t>
  </si>
  <si>
    <t>Anexa 7 83.20!C60</t>
  </si>
  <si>
    <t>Anexa 7 83.20!C61</t>
  </si>
  <si>
    <t>Anexa 7 83.20!C64</t>
  </si>
  <si>
    <t>Anexa 7 83.20!C65</t>
  </si>
  <si>
    <t>Anexa 7 83.20!C67</t>
  </si>
  <si>
    <t>Anexa 7 83.20!C68</t>
  </si>
  <si>
    <t>Anexa 7 83.20!C69</t>
  </si>
  <si>
    <t>Anexa 7 83.20!C72</t>
  </si>
  <si>
    <t>Anexa 7 83.20!C73</t>
  </si>
  <si>
    <t>Anexa 7 83.20!C76</t>
  </si>
  <si>
    <t>Anexa 7 83.20!C77</t>
  </si>
  <si>
    <t>Anexa 7 83.20!C93</t>
  </si>
  <si>
    <t>Anexa 7 83.20!C94</t>
  </si>
  <si>
    <t>Anexa 7 83.20!C95</t>
  </si>
  <si>
    <t>Anexa 7 83.20!C96</t>
  </si>
  <si>
    <t>Anexa 7 83.20!C101</t>
  </si>
  <si>
    <t>Anexa 7 83.20!C102</t>
  </si>
  <si>
    <t>Anexa 7 83.20!C103</t>
  </si>
  <si>
    <t>Anexa 7 83.20!C104</t>
  </si>
  <si>
    <t>Anexa 7 83.20!C105</t>
  </si>
  <si>
    <t>Anexa 7 83.20!C106</t>
  </si>
  <si>
    <t>Anexa 7 83.20!C107</t>
  </si>
  <si>
    <t>Anexa 7 83.20!C108</t>
  </si>
  <si>
    <t>Anexa 7 83.20!C109</t>
  </si>
  <si>
    <t>Anexa 7 83.20!C112</t>
  </si>
  <si>
    <t>Anexa 7 83.20!C113</t>
  </si>
  <si>
    <t>Anexa 7 83.20!C115</t>
  </si>
  <si>
    <t>Anexa 7 83.20!C116</t>
  </si>
  <si>
    <t>Anexa 7 83.20!C117</t>
  </si>
  <si>
    <t>Anexa 7 83.20!C118</t>
  </si>
  <si>
    <t>Anexa 7 83.20!C120</t>
  </si>
  <si>
    <t>Anexa 7 83.20!C121</t>
  </si>
  <si>
    <t>Anexa 7 83.20!C122</t>
  </si>
  <si>
    <t>Anexa 7 83.20!C123</t>
  </si>
  <si>
    <t>Anexa 7 83.20!C124</t>
  </si>
  <si>
    <t>Anexa 7 83.20!C154</t>
  </si>
  <si>
    <t>Anexa 7 83.20!C155</t>
  </si>
  <si>
    <t>Anexa 7 83.20!C156</t>
  </si>
  <si>
    <t>Anexa 7 83.20!C157</t>
  </si>
  <si>
    <t>Anexa 7 83.20!C158</t>
  </si>
  <si>
    <t>Anexa 7 83.20!C159</t>
  </si>
  <si>
    <t>Anexa 7 83.20!C160</t>
  </si>
  <si>
    <t>Anexa 7 83.20!C161</t>
  </si>
  <si>
    <t>Anexa 7 83.20!C162</t>
  </si>
  <si>
    <t>Anexa 7 83.20!C163</t>
  </si>
  <si>
    <t>Anexa 7 83.20!C164</t>
  </si>
  <si>
    <t>Anexa 7 83.20!C165</t>
  </si>
  <si>
    <t>Anexa 7 83.20!C166</t>
  </si>
  <si>
    <t>Anexa 7 83.20!C167</t>
  </si>
  <si>
    <t>Anexa 7 83.20!C168</t>
  </si>
  <si>
    <t>Anexa 7 83.20!C169</t>
  </si>
  <si>
    <t>Anexa 7 83.20!C183</t>
  </si>
  <si>
    <t>Anexa 7 83.20!C171</t>
  </si>
  <si>
    <t>Anexa 7 83.20!C172</t>
  </si>
  <si>
    <t>Anexa 7 83.20!C173</t>
  </si>
  <si>
    <t>Anexa 7 83.20!C175</t>
  </si>
  <si>
    <t>Anexa 7 83.20!C176</t>
  </si>
  <si>
    <t>Anexa 7 83.20!C177</t>
  </si>
  <si>
    <t>Anexa 7 83.20!C178</t>
  </si>
  <si>
    <t>Anexa 7 83.20!C179</t>
  </si>
  <si>
    <t>Anexa 7 83.20!C181</t>
  </si>
  <si>
    <t>Anexa 7 83.20!C182</t>
  </si>
  <si>
    <t>Anexa 7 83.20!C184</t>
  </si>
  <si>
    <t>Anexa 7 83.20!C185</t>
  </si>
  <si>
    <t>Anexa 7 83.20!C186</t>
  </si>
  <si>
    <t>Anexa 7 83.20!C187</t>
  </si>
  <si>
    <t>Anexa 7 83.20!C188</t>
  </si>
  <si>
    <t>Anexa 7 83.20!C189</t>
  </si>
  <si>
    <t>Anexa 7 83.20!C190</t>
  </si>
  <si>
    <t>Anexa 7 83.20!C191</t>
  </si>
  <si>
    <t>Anexa 7 83.20!C192</t>
  </si>
  <si>
    <t>Anexa 7 83.20!C193</t>
  </si>
  <si>
    <t>Anexa 7 83.20!C194</t>
  </si>
  <si>
    <t>Anexa 7 83.20!C195</t>
  </si>
  <si>
    <t>Anexa 7 83.20!C196</t>
  </si>
  <si>
    <t>Anexa 7 83.20!C197</t>
  </si>
  <si>
    <t>Anexa 7 83.20!C198</t>
  </si>
  <si>
    <t>Anexa 7 83.20!C200</t>
  </si>
  <si>
    <t>Anexa 7 83.20!C201</t>
  </si>
  <si>
    <t>Anexa 7 83.20!C202</t>
  </si>
  <si>
    <t>Anexa 7 83.20!C203</t>
  </si>
  <si>
    <t>Anexa 7 83.20!C204</t>
  </si>
  <si>
    <t>Anexa 7 83.20!C205</t>
  </si>
  <si>
    <t>Anexa 7 83.20!C206</t>
  </si>
  <si>
    <t>Anexa 7 83.20!C207</t>
  </si>
  <si>
    <t>Anexa 7 83.20!C208</t>
  </si>
  <si>
    <t>Anexa 7 83.20!C209</t>
  </si>
  <si>
    <t>Anexa 7 83.20!C210</t>
  </si>
  <si>
    <t>Anexa 7 83.20!C211</t>
  </si>
  <si>
    <t>Anexa 7 83.20!C212</t>
  </si>
  <si>
    <t>Anexa 7 83.20!C213</t>
  </si>
  <si>
    <t>Anexa 7 83.20!C214</t>
  </si>
  <si>
    <t>Anexa 7 83.20!C215</t>
  </si>
  <si>
    <t>Anexa 7 83.20!C216</t>
  </si>
  <si>
    <t>Anexa 7 83.20!C217</t>
  </si>
  <si>
    <t>Anexa 7 83.20!C218</t>
  </si>
  <si>
    <t>Anexa 7 83.20!C219</t>
  </si>
  <si>
    <t>Anexa 7 83.20!C222</t>
  </si>
  <si>
    <t>Anexa 7 83.20!C223</t>
  </si>
  <si>
    <t>Anexa 7 83.20!C224</t>
  </si>
  <si>
    <t>Anexa 7 83.20!C225</t>
  </si>
  <si>
    <t>Anexa 7 83.20!C226</t>
  </si>
  <si>
    <t>Anexa 7 83.20!C227</t>
  </si>
  <si>
    <t>Anexa 7 83.20!C228</t>
  </si>
  <si>
    <t>Anexa 7 83.20!C229</t>
  </si>
  <si>
    <t>Anexa 7 83.20!C230</t>
  </si>
  <si>
    <t>Anexa 7 83.20!C231</t>
  </si>
  <si>
    <t>Anexa 7 83.20!C232</t>
  </si>
  <si>
    <t>Anexa 7 83.20!C233</t>
  </si>
  <si>
    <t>Anexa 7 83.20!C234</t>
  </si>
  <si>
    <t>Anexa 7 83.20!C235</t>
  </si>
  <si>
    <t>Anexa 7 83.20!C236</t>
  </si>
  <si>
    <t>Anexa 7 83.20!C237</t>
  </si>
  <si>
    <t>Anexa 7 83.20!C238</t>
  </si>
  <si>
    <t>Anexa 7 83.20!C239</t>
  </si>
  <si>
    <t>Anexa 7 83.20!C240</t>
  </si>
  <si>
    <t>Anexa 7 83.20!C241</t>
  </si>
  <si>
    <t>Anexa 7 83.20!C242</t>
  </si>
  <si>
    <t>Anexa 7 83.20!C243</t>
  </si>
  <si>
    <t>Anexa 7 83.20!C244</t>
  </si>
  <si>
    <t>Anexa 7 83.20!C245</t>
  </si>
  <si>
    <t>Anexa 7 83.20!C246</t>
  </si>
  <si>
    <t>Anexa 7 83.20!C247</t>
  </si>
  <si>
    <t>Anexa 7 83.20!C248</t>
  </si>
  <si>
    <t>Anexa 7 83.20!C249</t>
  </si>
  <si>
    <t>Anexa 7 83.20!C250</t>
  </si>
  <si>
    <t>Anexa 7 83.20!C251</t>
  </si>
  <si>
    <t>Anexa 7 83.20!C253</t>
  </si>
  <si>
    <t>Anexa 7 83.20!C254</t>
  </si>
  <si>
    <t>Anexa 7 83.20!C255</t>
  </si>
  <si>
    <t>Anexa 7 83.20!C256</t>
  </si>
  <si>
    <t>Anexa 7 83.20!C258</t>
  </si>
  <si>
    <t>Anexa 7 83.20!C259</t>
  </si>
  <si>
    <t>Anexa 7 83.20!C260</t>
  </si>
  <si>
    <t>Anexa 7 83.20!C261</t>
  </si>
  <si>
    <t>Anexa 7 83.20!C262</t>
  </si>
  <si>
    <t>Anexa 7 83.20!C263</t>
  </si>
  <si>
    <t>Anexa 7 83.20!C264</t>
  </si>
  <si>
    <t>Anexa 7 83.20!C266</t>
  </si>
  <si>
    <t>Anexa 7 83.20!C267</t>
  </si>
  <si>
    <t>Anexa 7 83.20!C268</t>
  </si>
  <si>
    <t>Anexa 7 83.20!C271</t>
  </si>
  <si>
    <t>Anexa 7 83.20!C272</t>
  </si>
  <si>
    <t>Anexa 7 83.20!C273</t>
  </si>
  <si>
    <t>Anexa 7 83.20!C275</t>
  </si>
  <si>
    <t>Anexa 7 83.20!C276</t>
  </si>
  <si>
    <t>Anexa 7 83.20!C277</t>
  </si>
  <si>
    <t>Anexa 7 83.20!C279</t>
  </si>
  <si>
    <t>Anexa 7 83.20!C281</t>
  </si>
  <si>
    <t>Anexa 7 83.20!C284</t>
  </si>
  <si>
    <t>Anexa 7 83.20!C285</t>
  </si>
  <si>
    <t>Anexa 7 83.20!C287</t>
  </si>
  <si>
    <t>Anexa 7 83.20!C288</t>
  </si>
  <si>
    <t>Anexa 7 83.20!C289</t>
  </si>
  <si>
    <t>Anexa 7 83.20!C291</t>
  </si>
  <si>
    <t>Anexa 7 83.20!C292</t>
  </si>
  <si>
    <t>Anexa 7 83.20!C293</t>
  </si>
  <si>
    <t>Anexa 7 83.20!C295</t>
  </si>
  <si>
    <t>Anexa 7 83.20!C299</t>
  </si>
  <si>
    <t>Anexa 7 83.20!C296</t>
  </si>
  <si>
    <t>Anexa 7 83.20!C300</t>
  </si>
  <si>
    <t>Anexa 7 83.20!C297</t>
  </si>
  <si>
    <t>Anexa 7 83.20!C301</t>
  </si>
  <si>
    <t>Anexa 7 83.20!C303</t>
  </si>
  <si>
    <t>Anexa 7 83.20!C304</t>
  </si>
  <si>
    <t>Anexa 7 83.20!C305</t>
  </si>
  <si>
    <t>Anexa 7 83.20!C307</t>
  </si>
  <si>
    <t>Anexa 7 83.20!C308</t>
  </si>
  <si>
    <t>Anexa 7 83.20!C309</t>
  </si>
  <si>
    <t>Anexa 7 83.20!C311</t>
  </si>
  <si>
    <t>Anexa 7 83.20!C312</t>
  </si>
  <si>
    <t>Anexa 7 83.20!C313</t>
  </si>
  <si>
    <t>Anexa 7 83.20!C315</t>
  </si>
  <si>
    <t>Anexa 7 83.20!C316</t>
  </si>
  <si>
    <t>Anexa 7 83.20!C317</t>
  </si>
  <si>
    <t>Anexa 7 83.20!C319</t>
  </si>
  <si>
    <t>Anexa 7 83.20!C320</t>
  </si>
  <si>
    <t>Anexa 7 83.20!C321</t>
  </si>
  <si>
    <t>Anexa 7 83.20!C323</t>
  </si>
  <si>
    <t>Anexa 7 83.20!C324</t>
  </si>
  <si>
    <t>Anexa 7 83.20!C325</t>
  </si>
  <si>
    <t>Anexa 7 83.20!C327</t>
  </si>
  <si>
    <t>Anexa 7 83.20!C328</t>
  </si>
  <si>
    <t>Anexa 7 83.20!C329</t>
  </si>
  <si>
    <t>Anexa 7 83.20!C331</t>
  </si>
  <si>
    <t>Anexa 7 83.20!C332</t>
  </si>
  <si>
    <t>Anexa 7 83.20!C333</t>
  </si>
  <si>
    <t>Anexa 7 83.20!C335</t>
  </si>
  <si>
    <t>Anexa 7 83.20!C339</t>
  </si>
  <si>
    <t>Anexa 7 83.20!C336</t>
  </si>
  <si>
    <t>Anexa 7 83.20!C340</t>
  </si>
  <si>
    <t>Anexa 7 83.20!C337</t>
  </si>
  <si>
    <t>Anexa 7 83.20!C341</t>
  </si>
  <si>
    <t>Anexa 7 83.20!C343</t>
  </si>
  <si>
    <t>Anexa 7 83.20!C344</t>
  </si>
  <si>
    <t>Anexa 7 83.20!C345</t>
  </si>
  <si>
    <t>Anexa 7 83.20!C347</t>
  </si>
  <si>
    <t>Anexa 7 83.20!C348</t>
  </si>
  <si>
    <t>Anexa 7 83.20!C349</t>
  </si>
  <si>
    <t>Anexa 7 83.20!C352</t>
  </si>
  <si>
    <t>Anexa 7 83.20!C353</t>
  </si>
  <si>
    <t>Anexa 7 83.20!C357</t>
  </si>
  <si>
    <t>Anexa 7 83.20!C358</t>
  </si>
  <si>
    <t>Anexa 7 83.20!C359</t>
  </si>
  <si>
    <t>Anexa 7 83.20!C361</t>
  </si>
  <si>
    <t>Anexa 7 83.20!C362</t>
  </si>
  <si>
    <t>Anexa 7 83.20!C363</t>
  </si>
  <si>
    <t>Anexa 7 83.20!C365</t>
  </si>
  <si>
    <t>Anexa 7 83.20!C369</t>
  </si>
  <si>
    <t>Anexa 7 83.20!C366</t>
  </si>
  <si>
    <t>Anexa 7 83.20!C367</t>
  </si>
  <si>
    <t>Anexa 7 83.20!C371</t>
  </si>
  <si>
    <t>Anexa 7 83.20!C375</t>
  </si>
  <si>
    <t>Anexa 7 83.20!C376</t>
  </si>
  <si>
    <t>Anexa 7 83.20!C382</t>
  </si>
  <si>
    <t>Anexa 7 83.20!C384</t>
  </si>
  <si>
    <t>Anexa 7 83.20!C385</t>
  </si>
  <si>
    <t>Anexa 7 83.20!C422</t>
  </si>
  <si>
    <t>Anexa 7 83.20!C423</t>
  </si>
  <si>
    <t>Anexa 7 83.20!C424</t>
  </si>
  <si>
    <t>Anexa 7 83.20!C425</t>
  </si>
  <si>
    <t>Anexa 7 83.20!C427</t>
  </si>
  <si>
    <t>Anexa 7 83.20!C431</t>
  </si>
  <si>
    <t>Anexa 7 83.20!C447</t>
  </si>
  <si>
    <t>Anexa 7 83.20!C448</t>
  </si>
  <si>
    <t>Anexa 7 83.20!C449</t>
  </si>
  <si>
    <t>Anexa 7 83.20!C450</t>
  </si>
  <si>
    <t>Anexa 7 83.20!C452</t>
  </si>
  <si>
    <t>Anexa 7 83.20!C453</t>
  </si>
  <si>
    <t>Anexa 7 83.20!C454</t>
  </si>
  <si>
    <t>Anexa 7 83.20!C459</t>
  </si>
  <si>
    <t>Anexa 7 83.20!C460</t>
  </si>
  <si>
    <t>Anexa 7 83.20!C461</t>
  </si>
  <si>
    <t>Anexa 7 70.01!C14</t>
  </si>
  <si>
    <t>01</t>
  </si>
  <si>
    <t>Anexa 7 70.06!C14</t>
  </si>
  <si>
    <t>Anexa 7 70.08!C14</t>
  </si>
  <si>
    <t>Anexa 7 70.20!C14</t>
  </si>
  <si>
    <t>Anexa 7 74.01!C14</t>
  </si>
  <si>
    <t>Anexa 7 74.06!C14</t>
  </si>
  <si>
    <t>Anexa 7 74.08!C14</t>
  </si>
  <si>
    <t>Anexa 7 74.10!C14</t>
  </si>
  <si>
    <t>Anexa 7 74.20!C14</t>
  </si>
  <si>
    <t>Anexa 7 80.01!C14</t>
  </si>
  <si>
    <t>Anexa 7 83.01!C14</t>
  </si>
  <si>
    <t>Anexa 7 83.10!C14</t>
  </si>
  <si>
    <t>Anexa 7 83.20!C14</t>
  </si>
  <si>
    <t>Anexa 7 70.01!C15</t>
  </si>
  <si>
    <t>09</t>
  </si>
  <si>
    <t>Anexa 7 70.01!C419</t>
  </si>
  <si>
    <t>Anexa 7 70.01!C433</t>
  </si>
  <si>
    <t>Anexa 7 70.01!C456</t>
  </si>
  <si>
    <t>Anexa 7 70.06!C15</t>
  </si>
  <si>
    <t>Anexa 7 70.06!C433</t>
  </si>
  <si>
    <t>Anexa 7 70.06!C419</t>
  </si>
  <si>
    <t>Anexa 7 70.06!C456</t>
  </si>
  <si>
    <t>Anexa 7 70.08!C15</t>
  </si>
  <si>
    <t>Anexa 7 70.08!C433</t>
  </si>
  <si>
    <t>Anexa 7 70.08!C419</t>
  </si>
  <si>
    <t>Anexa 7 70.08!C456</t>
  </si>
  <si>
    <t>Anexa 7 70.20!C15</t>
  </si>
  <si>
    <t>Anexa 7 70.20!C433</t>
  </si>
  <si>
    <t>Anexa 7 70.20!C419</t>
  </si>
  <si>
    <t>Anexa 7 70.20!C456</t>
  </si>
  <si>
    <t>Anexa 7 74.01!C15</t>
  </si>
  <si>
    <t>Anexa 7 74.01!C419</t>
  </si>
  <si>
    <t>Anexa 7 74.01!C433</t>
  </si>
  <si>
    <t>Anexa 7 74.01!C456</t>
  </si>
  <si>
    <t>Anexa 7 74.06!C15</t>
  </si>
  <si>
    <t>Anexa 7 74.06!C433</t>
  </si>
  <si>
    <t>Anexa 7 74.06!C419</t>
  </si>
  <si>
    <t>Anexa 7 74.06!C456</t>
  </si>
  <si>
    <t>Anexa 7 74.08!C15</t>
  </si>
  <si>
    <t>Anexa 7 74.08!C433</t>
  </si>
  <si>
    <t>Anexa 7 74.08!C419</t>
  </si>
  <si>
    <t>Anexa 7 74.08!C456</t>
  </si>
  <si>
    <t>Anexa 7 74.10!C15</t>
  </si>
  <si>
    <t>Anexa 7 74.10!C433</t>
  </si>
  <si>
    <t>Anexa 7 74.10!C419</t>
  </si>
  <si>
    <t>Anexa 7 74.10!C456</t>
  </si>
  <si>
    <t>Anexa 7 74.20!C15</t>
  </si>
  <si>
    <t>Anexa 7 74.20!C433</t>
  </si>
  <si>
    <t>Anexa 7 74.20!C419</t>
  </si>
  <si>
    <t>Anexa 7 74.20!C456</t>
  </si>
  <si>
    <t>Anexa 7 80.01!C15</t>
  </si>
  <si>
    <t>Anexa 7 80.01!C433</t>
  </si>
  <si>
    <t>Anexa 7 80.01!C419</t>
  </si>
  <si>
    <t>Anexa 7 80.01!C456</t>
  </si>
  <si>
    <t>Anexa 7 83.01!C15</t>
  </si>
  <si>
    <t>Anexa 7 83.01!C433</t>
  </si>
  <si>
    <t>Anexa 7 83.01!C419</t>
  </si>
  <si>
    <t>Anexa 7 83.01!C456</t>
  </si>
  <si>
    <t>Anexa 7 83.10!C15</t>
  </si>
  <si>
    <t>Anexa 7 83.10!C433</t>
  </si>
  <si>
    <t>Anexa 7 83.10!C419</t>
  </si>
  <si>
    <t>Anexa 7 83.10!C456</t>
  </si>
  <si>
    <t>Anexa 7 83.20!C15</t>
  </si>
  <si>
    <t>Anexa 7 83.20!C433</t>
  </si>
  <si>
    <t>Anexa 7 83.20!C419</t>
  </si>
  <si>
    <t>Anexa 7 83.20!C456</t>
  </si>
  <si>
    <t>Bilant!D11</t>
  </si>
  <si>
    <t>25</t>
  </si>
  <si>
    <t>01001</t>
  </si>
  <si>
    <t>Bilant!D12</t>
  </si>
  <si>
    <t>01002</t>
  </si>
  <si>
    <t>Bilant!D13</t>
  </si>
  <si>
    <t>01003</t>
  </si>
  <si>
    <t>Bilant!D14</t>
  </si>
  <si>
    <t>01004</t>
  </si>
  <si>
    <t>Bilant!D15</t>
  </si>
  <si>
    <t>01005</t>
  </si>
  <si>
    <t>Bilant!D16</t>
  </si>
  <si>
    <t>01006</t>
  </si>
  <si>
    <t>Bilant!D17</t>
  </si>
  <si>
    <t>01007</t>
  </si>
  <si>
    <t>Bilant!D18</t>
  </si>
  <si>
    <t>01008</t>
  </si>
  <si>
    <t>Bilant!D19</t>
  </si>
  <si>
    <t>01009</t>
  </si>
  <si>
    <t>Bilant!D20</t>
  </si>
  <si>
    <t>01010</t>
  </si>
  <si>
    <t>Bilant!D21</t>
  </si>
  <si>
    <t>01015</t>
  </si>
  <si>
    <t>Bilant!D22</t>
  </si>
  <si>
    <t>01018</t>
  </si>
  <si>
    <t>Bilant!D23</t>
  </si>
  <si>
    <t>01019</t>
  </si>
  <si>
    <t>Bilant!D24</t>
  </si>
  <si>
    <t>01020</t>
  </si>
  <si>
    <t>Bilant!D25</t>
  </si>
  <si>
    <t>01021</t>
  </si>
  <si>
    <t>Bilant!D26</t>
  </si>
  <si>
    <t>01022</t>
  </si>
  <si>
    <t>Bilant!D27</t>
  </si>
  <si>
    <t>010221</t>
  </si>
  <si>
    <t>Bilant!D28</t>
  </si>
  <si>
    <t>01023</t>
  </si>
  <si>
    <t>Bilant!D29</t>
  </si>
  <si>
    <t>01024</t>
  </si>
  <si>
    <t>Bilant!D30</t>
  </si>
  <si>
    <t>01025</t>
  </si>
  <si>
    <t>Bilant!D31</t>
  </si>
  <si>
    <t>01026</t>
  </si>
  <si>
    <t>Bilant!D32</t>
  </si>
  <si>
    <t>01027</t>
  </si>
  <si>
    <t>Bilant!D33</t>
  </si>
  <si>
    <t>01030</t>
  </si>
  <si>
    <t>Bilant!D34</t>
  </si>
  <si>
    <t>01031</t>
  </si>
  <si>
    <t>Bilant!D35</t>
  </si>
  <si>
    <t>01032</t>
  </si>
  <si>
    <t>Bilant!D36</t>
  </si>
  <si>
    <t>01033</t>
  </si>
  <si>
    <t>Bilant!D37</t>
  </si>
  <si>
    <t>010331</t>
  </si>
  <si>
    <t>Bilant!D38</t>
  </si>
  <si>
    <t>01034</t>
  </si>
  <si>
    <t>Bilant!D39</t>
  </si>
  <si>
    <t>01035</t>
  </si>
  <si>
    <t>Bilant!D40</t>
  </si>
  <si>
    <t>010351</t>
  </si>
  <si>
    <t>Bilant!D41</t>
  </si>
  <si>
    <t>01036</t>
  </si>
  <si>
    <t>Bilant!D42</t>
  </si>
  <si>
    <t>01040</t>
  </si>
  <si>
    <t>Bilant!D43</t>
  </si>
  <si>
    <t>01041</t>
  </si>
  <si>
    <t>Bilant!D44</t>
  </si>
  <si>
    <t>010411</t>
  </si>
  <si>
    <t>Bilant!D45</t>
  </si>
  <si>
    <t>01042</t>
  </si>
  <si>
    <t>Bilant!D46</t>
  </si>
  <si>
    <t>01045</t>
  </si>
  <si>
    <t>Bilant!D47</t>
  </si>
  <si>
    <t>01046</t>
  </si>
  <si>
    <t>Bilant!D48</t>
  </si>
  <si>
    <t>01050</t>
  </si>
  <si>
    <t>Bilant!D49</t>
  </si>
  <si>
    <t>01051</t>
  </si>
  <si>
    <t>Bilant!D50</t>
  </si>
  <si>
    <t>01052</t>
  </si>
  <si>
    <t>Bilant!D51</t>
  </si>
  <si>
    <t>01053</t>
  </si>
  <si>
    <t>Bilant!D52</t>
  </si>
  <si>
    <t>01054</t>
  </si>
  <si>
    <t>Bilant!D53</t>
  </si>
  <si>
    <t>01055</t>
  </si>
  <si>
    <t>Bilant!D54</t>
  </si>
  <si>
    <t>01058</t>
  </si>
  <si>
    <t>Bilant!D55</t>
  </si>
  <si>
    <t>01059</t>
  </si>
  <si>
    <t>Bilant!D56</t>
  </si>
  <si>
    <t>01060</t>
  </si>
  <si>
    <t>Bilant!D57</t>
  </si>
  <si>
    <t>01061</t>
  </si>
  <si>
    <t>Bilant!D58</t>
  </si>
  <si>
    <t>010611</t>
  </si>
  <si>
    <t>Bilant!D59</t>
  </si>
  <si>
    <t>01062</t>
  </si>
  <si>
    <t>Bilant!D60</t>
  </si>
  <si>
    <t>01063</t>
  </si>
  <si>
    <t>Bilant!D61</t>
  </si>
  <si>
    <t>010631</t>
  </si>
  <si>
    <t>Bilant!D62</t>
  </si>
  <si>
    <t>01064</t>
  </si>
  <si>
    <t>Bilant!D63</t>
  </si>
  <si>
    <t>01065</t>
  </si>
  <si>
    <t>Bilant!D64</t>
  </si>
  <si>
    <t>01066</t>
  </si>
  <si>
    <t>Bilant!D65</t>
  </si>
  <si>
    <t>01070</t>
  </si>
  <si>
    <t>Bilant!D66</t>
  </si>
  <si>
    <t>01071</t>
  </si>
  <si>
    <t>Bilant!D67</t>
  </si>
  <si>
    <t>01072</t>
  </si>
  <si>
    <t>Bilant!D68</t>
  </si>
  <si>
    <t>01073</t>
  </si>
  <si>
    <t>Bilant!D69</t>
  </si>
  <si>
    <t>010731</t>
  </si>
  <si>
    <t>Bilant!D70</t>
  </si>
  <si>
    <t>01074</t>
  </si>
  <si>
    <t>Bilant!D71</t>
  </si>
  <si>
    <t>01075</t>
  </si>
  <si>
    <t>Bilant!D72</t>
  </si>
  <si>
    <t>01078</t>
  </si>
  <si>
    <t>Bilant!D73</t>
  </si>
  <si>
    <t>01079</t>
  </si>
  <si>
    <t>Bilant!D74</t>
  </si>
  <si>
    <t>01080</t>
  </si>
  <si>
    <t>Bilant!D75</t>
  </si>
  <si>
    <t>01083</t>
  </si>
  <si>
    <t>Bilant!D76</t>
  </si>
  <si>
    <t>01084</t>
  </si>
  <si>
    <t>Bilant!D77</t>
  </si>
  <si>
    <t>01085</t>
  </si>
  <si>
    <t>Bilant!D78</t>
  </si>
  <si>
    <t>01086</t>
  </si>
  <si>
    <t>Bilant!D79</t>
  </si>
  <si>
    <t>01087</t>
  </si>
  <si>
    <t>Bilant!D80</t>
  </si>
  <si>
    <t>01088</t>
  </si>
  <si>
    <t>Bilant!D81</t>
  </si>
  <si>
    <t>01090</t>
  </si>
  <si>
    <t>Anexa cod 02!D13</t>
  </si>
  <si>
    <t>02</t>
  </si>
  <si>
    <t>02001</t>
  </si>
  <si>
    <t>Anexa cod 02!D14</t>
  </si>
  <si>
    <t>02002</t>
  </si>
  <si>
    <t>Anexa cod 02!D15</t>
  </si>
  <si>
    <t>02003</t>
  </si>
  <si>
    <t>Anexa cod 02!D16</t>
  </si>
  <si>
    <t>02004</t>
  </si>
  <si>
    <t>Anexa cod 02!D17</t>
  </si>
  <si>
    <t>02005</t>
  </si>
  <si>
    <t>Anexa cod 02!D18</t>
  </si>
  <si>
    <t>02006</t>
  </si>
  <si>
    <t>Anexa cod 02!D19</t>
  </si>
  <si>
    <t>02007</t>
  </si>
  <si>
    <t>Anexa cod 02!D20</t>
  </si>
  <si>
    <t>02008</t>
  </si>
  <si>
    <t>Anexa cod 02!D21</t>
  </si>
  <si>
    <t>02009</t>
  </si>
  <si>
    <t>Anexa cod 02!D22</t>
  </si>
  <si>
    <t>02010</t>
  </si>
  <si>
    <t>Anexa cod 02!D23</t>
  </si>
  <si>
    <t>02011</t>
  </si>
  <si>
    <t>Anexa cod 02!D24</t>
  </si>
  <si>
    <t>02012</t>
  </si>
  <si>
    <t>Anexa cod 02!D25</t>
  </si>
  <si>
    <t>02013</t>
  </si>
  <si>
    <t>Anexa cod 02!D26</t>
  </si>
  <si>
    <t>02014</t>
  </si>
  <si>
    <t>Anexa cod 02!D27</t>
  </si>
  <si>
    <t>02015</t>
  </si>
  <si>
    <t>Anexa cod 02!D28</t>
  </si>
  <si>
    <t>02016</t>
  </si>
  <si>
    <t>Anexa cod 02!D29</t>
  </si>
  <si>
    <t>02017</t>
  </si>
  <si>
    <t>Anexa cod 02!D30</t>
  </si>
  <si>
    <t>02018</t>
  </si>
  <si>
    <t>Anexa cod 02!D31</t>
  </si>
  <si>
    <t>02019</t>
  </si>
  <si>
    <t>Anexa cod 02!D32</t>
  </si>
  <si>
    <t>02020</t>
  </si>
  <si>
    <t>Anexa cod 02!D33</t>
  </si>
  <si>
    <t>02021</t>
  </si>
  <si>
    <t>Anexa cod 02!D34</t>
  </si>
  <si>
    <t>02022</t>
  </si>
  <si>
    <t>Anexa cod 02!D35</t>
  </si>
  <si>
    <t>02023</t>
  </si>
  <si>
    <t>Anexa cod 02!D36</t>
  </si>
  <si>
    <t>02024</t>
  </si>
  <si>
    <t>Anexa cod 02!D37</t>
  </si>
  <si>
    <t>02025</t>
  </si>
  <si>
    <t>Anexa cod 02!D38</t>
  </si>
  <si>
    <t>02026</t>
  </si>
  <si>
    <t>Anexa cod 02!D39</t>
  </si>
  <si>
    <t>02027</t>
  </si>
  <si>
    <t>Anexa cod 02!D40</t>
  </si>
  <si>
    <t>02028</t>
  </si>
  <si>
    <t>Anexa cod 02!D41</t>
  </si>
  <si>
    <t>02029</t>
  </si>
  <si>
    <t>Anexa cod 02!D42</t>
  </si>
  <si>
    <t>02030</t>
  </si>
  <si>
    <t>Anexa cod 02!D43</t>
  </si>
  <si>
    <t>02031</t>
  </si>
  <si>
    <t>Anexa cod 02!D44</t>
  </si>
  <si>
    <t>02032</t>
  </si>
  <si>
    <t>Anexa cod 03 mf!C9</t>
  </si>
  <si>
    <t>03</t>
  </si>
  <si>
    <t>03001</t>
  </si>
  <si>
    <t>Anexa cod 03 mf!C10</t>
  </si>
  <si>
    <t>03002</t>
  </si>
  <si>
    <t>Anexa cod 03 mf!C11</t>
  </si>
  <si>
    <t>03003</t>
  </si>
  <si>
    <t>Anexa cod 03 mf!C12</t>
  </si>
  <si>
    <t>03004</t>
  </si>
  <si>
    <t>Anexa cod 03 mf!C13</t>
  </si>
  <si>
    <t>03005</t>
  </si>
  <si>
    <t>Anexa cod 03 mf!C14</t>
  </si>
  <si>
    <t>03006</t>
  </si>
  <si>
    <t>Anexa cod 03 mf!C15</t>
  </si>
  <si>
    <t>03007</t>
  </si>
  <si>
    <t>Anexa cod 03 mf!C16</t>
  </si>
  <si>
    <t>03008</t>
  </si>
  <si>
    <t>Anexa cod 03 mf!C17</t>
  </si>
  <si>
    <t>03009</t>
  </si>
  <si>
    <t>Anexa cod 03 mf!C18</t>
  </si>
  <si>
    <t>03010</t>
  </si>
  <si>
    <t>Anexa cod 03 mf!C19</t>
  </si>
  <si>
    <t>03011</t>
  </si>
  <si>
    <t>Anexa cod 03 mf!C20</t>
  </si>
  <si>
    <t>03012</t>
  </si>
  <si>
    <t>Anexa cod 03 mf!C21</t>
  </si>
  <si>
    <t>03013</t>
  </si>
  <si>
    <t>Anexa cod 03 mf!C22</t>
  </si>
  <si>
    <t>03014</t>
  </si>
  <si>
    <t>Anexa cod 03 mf!C23</t>
  </si>
  <si>
    <t>030141</t>
  </si>
  <si>
    <t>Anexa cod 03 mf!C24</t>
  </si>
  <si>
    <t>030142</t>
  </si>
  <si>
    <t>Anexa cod 03 mf!C25</t>
  </si>
  <si>
    <t>03015</t>
  </si>
  <si>
    <t>Anexa cod 04 mf!C13</t>
  </si>
  <si>
    <t>04</t>
  </si>
  <si>
    <t>04001</t>
  </si>
  <si>
    <t>Anexa cod 04 mf!C14</t>
  </si>
  <si>
    <t>04002</t>
  </si>
  <si>
    <t>Anexa cod 04 mf!C15</t>
  </si>
  <si>
    <t>04003</t>
  </si>
  <si>
    <t>Anexa cod 04 mf!C16</t>
  </si>
  <si>
    <t>04004</t>
  </si>
  <si>
    <t>Anexa cod 04 mf!C17</t>
  </si>
  <si>
    <t>04005</t>
  </si>
  <si>
    <t>Anexa cod 04 mf!C18</t>
  </si>
  <si>
    <t>04006</t>
  </si>
  <si>
    <t>Anexa cod 04 mf!C19</t>
  </si>
  <si>
    <t>04007</t>
  </si>
  <si>
    <t>Anexa cod 04 mf!C20</t>
  </si>
  <si>
    <t>04008</t>
  </si>
  <si>
    <t>Anexa cod 04 mf!C21</t>
  </si>
  <si>
    <t>04009</t>
  </si>
  <si>
    <t>Anexa cod 04 mf!C22</t>
  </si>
  <si>
    <t>04010</t>
  </si>
  <si>
    <t>Anexa cod 04 mf!C23</t>
  </si>
  <si>
    <t>04011</t>
  </si>
  <si>
    <t>Anexa cod 04 mf!C24</t>
  </si>
  <si>
    <t>04012</t>
  </si>
  <si>
    <t>Anexa cod 04 mf!C25</t>
  </si>
  <si>
    <t>04013</t>
  </si>
  <si>
    <t>Anexa cod 04 mf!C26</t>
  </si>
  <si>
    <t>04014</t>
  </si>
  <si>
    <t>Anexa cod 04 mf!C27</t>
  </si>
  <si>
    <t>04015</t>
  </si>
  <si>
    <t>Anexa cod 04 mf!C28</t>
  </si>
  <si>
    <t>04016</t>
  </si>
  <si>
    <t>Anexa cod 04 mf!C29</t>
  </si>
  <si>
    <t>04017</t>
  </si>
  <si>
    <t>Anexa 14a!C13</t>
  </si>
  <si>
    <t>05</t>
  </si>
  <si>
    <t>05001</t>
  </si>
  <si>
    <t>Anexa 14a!C14</t>
  </si>
  <si>
    <t>05002</t>
  </si>
  <si>
    <t>Anexa 14a!C15</t>
  </si>
  <si>
    <t>05003</t>
  </si>
  <si>
    <t>Anexa 14a!C16</t>
  </si>
  <si>
    <t>05004</t>
  </si>
  <si>
    <t>Anexa 14a!C17</t>
  </si>
  <si>
    <t>05005</t>
  </si>
  <si>
    <t>Anexa 14a!C18</t>
  </si>
  <si>
    <t>05006</t>
  </si>
  <si>
    <t>Anexa 14a!C19</t>
  </si>
  <si>
    <t>05007</t>
  </si>
  <si>
    <t>Anexa 14a!C20</t>
  </si>
  <si>
    <t>05008</t>
  </si>
  <si>
    <t>Anexa 14a!C21</t>
  </si>
  <si>
    <t>05009</t>
  </si>
  <si>
    <t>Anexa 14a!C22</t>
  </si>
  <si>
    <t>05010</t>
  </si>
  <si>
    <t>Anexa 14a!C23</t>
  </si>
  <si>
    <t>05011</t>
  </si>
  <si>
    <t>Anexa 14a!C24</t>
  </si>
  <si>
    <t>05012</t>
  </si>
  <si>
    <t>Anexa 14a!C25</t>
  </si>
  <si>
    <t>05013</t>
  </si>
  <si>
    <t>Anexa 14a!C26</t>
  </si>
  <si>
    <t>05014</t>
  </si>
  <si>
    <t>Anexa 14a!C27</t>
  </si>
  <si>
    <t>05015</t>
  </si>
  <si>
    <t>Anexa 14a!C29</t>
  </si>
  <si>
    <t>05016</t>
  </si>
  <si>
    <t>Anexa 14a!C30</t>
  </si>
  <si>
    <t>05017</t>
  </si>
  <si>
    <t>Anexa 14a!C31</t>
  </si>
  <si>
    <t>05018</t>
  </si>
  <si>
    <t>Anexa 14a!C32</t>
  </si>
  <si>
    <t>05019</t>
  </si>
  <si>
    <t>Anexa 14a!C33</t>
  </si>
  <si>
    <t>05020</t>
  </si>
  <si>
    <t>Anexa 14a!C34</t>
  </si>
  <si>
    <t>05021</t>
  </si>
  <si>
    <t>Anexa 14a!C35</t>
  </si>
  <si>
    <t>05022</t>
  </si>
  <si>
    <t>Anexa 14a!C36</t>
  </si>
  <si>
    <t>05023</t>
  </si>
  <si>
    <t>Anexa 14a!C37</t>
  </si>
  <si>
    <t>05024</t>
  </si>
  <si>
    <t>Anexa 14a!C38</t>
  </si>
  <si>
    <t>05025</t>
  </si>
  <si>
    <t>Anexa 14a!C39</t>
  </si>
  <si>
    <t>05026</t>
  </si>
  <si>
    <t>Anexa 14a!C40</t>
  </si>
  <si>
    <t>05027</t>
  </si>
  <si>
    <t>Anexa 14a!C41</t>
  </si>
  <si>
    <t>05028</t>
  </si>
  <si>
    <t>Anexa 14a!C42</t>
  </si>
  <si>
    <t>05029</t>
  </si>
  <si>
    <t>Anexa 14a!C43</t>
  </si>
  <si>
    <t>05030</t>
  </si>
  <si>
    <t>Anexa 14a!C44</t>
  </si>
  <si>
    <t>05031</t>
  </si>
  <si>
    <t>Anexa 14a!C28</t>
  </si>
  <si>
    <t>Anexa 5.10!D14</t>
  </si>
  <si>
    <t>10</t>
  </si>
  <si>
    <t>1610</t>
  </si>
  <si>
    <t>Anexa 5.10!D17</t>
  </si>
  <si>
    <t>1810</t>
  </si>
  <si>
    <t>Anexa 5.10!D22</t>
  </si>
  <si>
    <t>3110</t>
  </si>
  <si>
    <t>Anexa 5.10!D25</t>
  </si>
  <si>
    <t>3310</t>
  </si>
  <si>
    <t>Anexa 5.10!D31</t>
  </si>
  <si>
    <t>3410</t>
  </si>
  <si>
    <t>Anexa 5.10!D28</t>
  </si>
  <si>
    <t>3510</t>
  </si>
  <si>
    <t>Anexa 5.10!D15</t>
  </si>
  <si>
    <t>161050</t>
  </si>
  <si>
    <t>Anexa 5.10!D18</t>
  </si>
  <si>
    <t>181050</t>
  </si>
  <si>
    <t>Anexa 5.10!D23</t>
  </si>
  <si>
    <t>311003</t>
  </si>
  <si>
    <t>Anexa 5.10!D26</t>
  </si>
  <si>
    <t>331050</t>
  </si>
  <si>
    <t>Anexa 5.10!D32</t>
  </si>
  <si>
    <t>341050</t>
  </si>
  <si>
    <t>Anexa 5.10!D29</t>
  </si>
  <si>
    <t>351050</t>
  </si>
  <si>
    <t>Anexa 5.10!D11</t>
  </si>
  <si>
    <t>50</t>
  </si>
  <si>
    <t>000110</t>
  </si>
  <si>
    <t>20</t>
  </si>
  <si>
    <t>000120</t>
  </si>
  <si>
    <t>Anexa 6 5001 mf!C16</t>
  </si>
  <si>
    <t>21</t>
  </si>
  <si>
    <t>700105</t>
  </si>
  <si>
    <t>Anexa 6 5006 mf!C19</t>
  </si>
  <si>
    <t>700605</t>
  </si>
  <si>
    <t>Anexa 6 5008 mf!C19</t>
  </si>
  <si>
    <t>700805</t>
  </si>
  <si>
    <t>Anexa 6 5020 mf!C20</t>
  </si>
  <si>
    <t>702004</t>
  </si>
  <si>
    <t>Anexa 6 5001 mf!C19</t>
  </si>
  <si>
    <t>740101</t>
  </si>
  <si>
    <t>Anexa 6 5001 mf!C20</t>
  </si>
  <si>
    <t>740103</t>
  </si>
  <si>
    <t>Anexa 6 5001 mf!C21</t>
  </si>
  <si>
    <t>740104</t>
  </si>
  <si>
    <t>Anexa 6 5001 mf!C22</t>
  </si>
  <si>
    <t>740125</t>
  </si>
  <si>
    <t>Anexa 6 5006 mf!C22</t>
  </si>
  <si>
    <t>740606</t>
  </si>
  <si>
    <t>Anexa 6 5008 mf!C21</t>
  </si>
  <si>
    <t>740803</t>
  </si>
  <si>
    <t>Anexa 6 5020 mf!C22</t>
  </si>
  <si>
    <t>742003</t>
  </si>
  <si>
    <t>Anexa 6 5001 mf!C24</t>
  </si>
  <si>
    <t>800101</t>
  </si>
  <si>
    <t>Anexa 6 5001 mf!C28</t>
  </si>
  <si>
    <t>830104</t>
  </si>
  <si>
    <t>Anexa 6 5010 mf!C15</t>
  </si>
  <si>
    <t>831004</t>
  </si>
  <si>
    <t>Anexa 6 5020 mf!C24</t>
  </si>
  <si>
    <t>832004</t>
  </si>
  <si>
    <t>Anexa 6 5001 mf!C17</t>
  </si>
  <si>
    <t>70010502</t>
  </si>
  <si>
    <t>Anexa 6 5006 mf!C20</t>
  </si>
  <si>
    <t>70060502</t>
  </si>
  <si>
    <t>Anexa 6 5001 mf!C25</t>
  </si>
  <si>
    <t>80010103</t>
  </si>
  <si>
    <t>Anexa 6 5001 mf!C26</t>
  </si>
  <si>
    <t>80010106</t>
  </si>
  <si>
    <t>Anexa 6 5001 mf!C14</t>
  </si>
  <si>
    <t>5001</t>
  </si>
  <si>
    <t>Anexa 6 5006 mf!C17</t>
  </si>
  <si>
    <t>5006</t>
  </si>
  <si>
    <t>Anexa 6 5008 mf!C17</t>
  </si>
  <si>
    <t>5008</t>
  </si>
  <si>
    <t>Anexa 6 5010 mf!C13</t>
  </si>
  <si>
    <t>5010</t>
  </si>
  <si>
    <t>Anexa 6 5020 mf!C18</t>
  </si>
  <si>
    <t>5020</t>
  </si>
  <si>
    <t>Anexa 34!C11</t>
  </si>
  <si>
    <t>25001</t>
  </si>
  <si>
    <t>Anexa 34!C12</t>
  </si>
  <si>
    <t>25002</t>
  </si>
  <si>
    <t>Anexa 34!C13</t>
  </si>
  <si>
    <t>25003</t>
  </si>
  <si>
    <t>Anexa 34!C14</t>
  </si>
  <si>
    <t>25004</t>
  </si>
  <si>
    <t>Anexa 34!C15</t>
  </si>
  <si>
    <t>25005</t>
  </si>
  <si>
    <t>Anexa 34!C16</t>
  </si>
  <si>
    <t>25006</t>
  </si>
  <si>
    <t>Anexa 34!C17</t>
  </si>
  <si>
    <t>25007</t>
  </si>
  <si>
    <t>Anexa 34!C18</t>
  </si>
  <si>
    <t>25008</t>
  </si>
  <si>
    <t>Anexa 34!C19</t>
  </si>
  <si>
    <t>25009</t>
  </si>
  <si>
    <t>Anexa 34!C20</t>
  </si>
  <si>
    <t>25010</t>
  </si>
  <si>
    <t>Anexa 34!C21</t>
  </si>
  <si>
    <t>25011</t>
  </si>
  <si>
    <t>Anexa 34!C22</t>
  </si>
  <si>
    <t>25012</t>
  </si>
  <si>
    <t>Anexa 34!C23</t>
  </si>
  <si>
    <t>25013</t>
  </si>
  <si>
    <t>Anexa 34!C24</t>
  </si>
  <si>
    <t>25014</t>
  </si>
  <si>
    <t>Anexa 34!C25</t>
  </si>
  <si>
    <t>25015</t>
  </si>
  <si>
    <t>Anexa 34!C26</t>
  </si>
  <si>
    <t>25016</t>
  </si>
  <si>
    <t>Anexa 34!C27</t>
  </si>
  <si>
    <t>25017</t>
  </si>
  <si>
    <t>Anexa 34!C28</t>
  </si>
  <si>
    <t>25018</t>
  </si>
  <si>
    <t>Anexa 34!C29</t>
  </si>
  <si>
    <t>25019</t>
  </si>
  <si>
    <t>Anexa 34!C30</t>
  </si>
  <si>
    <t>25020</t>
  </si>
  <si>
    <t>Anexa 34!C31</t>
  </si>
  <si>
    <t>25021</t>
  </si>
  <si>
    <t>Anexa 35a!E13</t>
  </si>
  <si>
    <t>26</t>
  </si>
  <si>
    <t>26002</t>
  </si>
  <si>
    <t>Anexa 35a!E14</t>
  </si>
  <si>
    <t>26003</t>
  </si>
  <si>
    <t>Anexa 35a!E15</t>
  </si>
  <si>
    <t>26004</t>
  </si>
  <si>
    <t>Anexa 35a!E16</t>
  </si>
  <si>
    <t>26005</t>
  </si>
  <si>
    <t>Anexa 35a!E17</t>
  </si>
  <si>
    <t>26006</t>
  </si>
  <si>
    <t>Anexa 35a!E18</t>
  </si>
  <si>
    <t>26007</t>
  </si>
  <si>
    <t>Anexa 35a!E19</t>
  </si>
  <si>
    <t>26008</t>
  </si>
  <si>
    <t>Anexa 35a!E20</t>
  </si>
  <si>
    <t>26009</t>
  </si>
  <si>
    <t>Anexa 35a!E21</t>
  </si>
  <si>
    <t>26010</t>
  </si>
  <si>
    <t>Anexa 35a!E22</t>
  </si>
  <si>
    <t>26011</t>
  </si>
  <si>
    <t>Anexa 35a!E23</t>
  </si>
  <si>
    <t>26012</t>
  </si>
  <si>
    <t>Anexa 35a!E24</t>
  </si>
  <si>
    <t>26013</t>
  </si>
  <si>
    <t>Anexa 35a!E25</t>
  </si>
  <si>
    <t>26014</t>
  </si>
  <si>
    <t>Anexa 35a!E26</t>
  </si>
  <si>
    <t>26015</t>
  </si>
  <si>
    <t>Anexa 35a!L13</t>
  </si>
  <si>
    <t>27</t>
  </si>
  <si>
    <t>27002</t>
  </si>
  <si>
    <t>Anexa 35a!L14</t>
  </si>
  <si>
    <t>27003</t>
  </si>
  <si>
    <t>Anexa 35a!L15</t>
  </si>
  <si>
    <t>27004</t>
  </si>
  <si>
    <t>Anexa 35a!L16</t>
  </si>
  <si>
    <t>27005</t>
  </si>
  <si>
    <t>Anexa 35a!L17</t>
  </si>
  <si>
    <t>27006</t>
  </si>
  <si>
    <t>Anexa 35a!L18</t>
  </si>
  <si>
    <t>27007</t>
  </si>
  <si>
    <t>Anexa 35a!L19</t>
  </si>
  <si>
    <t>27008</t>
  </si>
  <si>
    <t>Anexa 35a!L20</t>
  </si>
  <si>
    <t>27009</t>
  </si>
  <si>
    <t>Anexa 35a!L21</t>
  </si>
  <si>
    <t>27010</t>
  </si>
  <si>
    <t>Anexa 35a!L22</t>
  </si>
  <si>
    <t>27011</t>
  </si>
  <si>
    <t>Anexa 35a!L23</t>
  </si>
  <si>
    <t>27012</t>
  </si>
  <si>
    <t>Anexa 35a!L24</t>
  </si>
  <si>
    <t>27013</t>
  </si>
  <si>
    <t>Anexa 35a!L25</t>
  </si>
  <si>
    <t>27014</t>
  </si>
  <si>
    <t>Anexa 35a!L26</t>
  </si>
  <si>
    <t>27015</t>
  </si>
  <si>
    <t>Anexa 35b!F13</t>
  </si>
  <si>
    <t>28</t>
  </si>
  <si>
    <t>28002</t>
  </si>
  <si>
    <t>Anexa 35b!F14</t>
  </si>
  <si>
    <t>28003</t>
  </si>
  <si>
    <t>Anexa 35b!F15</t>
  </si>
  <si>
    <t>28004</t>
  </si>
  <si>
    <t>Anexa 35b!F16</t>
  </si>
  <si>
    <t>28005</t>
  </si>
  <si>
    <t>Anexa 35b!F17</t>
  </si>
  <si>
    <t>28006</t>
  </si>
  <si>
    <t>Anexa 35b!F18</t>
  </si>
  <si>
    <t>28007</t>
  </si>
  <si>
    <t>Anexa 35b!F19</t>
  </si>
  <si>
    <t>28008</t>
  </si>
  <si>
    <t>Anexa 35b!F20</t>
  </si>
  <si>
    <t>28009</t>
  </si>
  <si>
    <t>Anexa 35b!F21</t>
  </si>
  <si>
    <t>28010</t>
  </si>
  <si>
    <t>Anexa 35b!F22</t>
  </si>
  <si>
    <t>28011</t>
  </si>
  <si>
    <t>Anexa 35b!F23</t>
  </si>
  <si>
    <t>28012</t>
  </si>
  <si>
    <t>Anexa 35b!F24</t>
  </si>
  <si>
    <t>28013</t>
  </si>
  <si>
    <t>Anexa 35b!F25</t>
  </si>
  <si>
    <t>28014</t>
  </si>
  <si>
    <t>Anexa 35b!F26</t>
  </si>
  <si>
    <t>28015</t>
  </si>
  <si>
    <t>Anexa 35b!F27</t>
  </si>
  <si>
    <t>28016</t>
  </si>
  <si>
    <t>Anexa 35b!F28</t>
  </si>
  <si>
    <t>28017</t>
  </si>
  <si>
    <t>Anexa 35b!M13</t>
  </si>
  <si>
    <t>29</t>
  </si>
  <si>
    <t>29002</t>
  </si>
  <si>
    <t>Anexa 35b!M14</t>
  </si>
  <si>
    <t>29003</t>
  </si>
  <si>
    <t>Anexa 35b!M15</t>
  </si>
  <si>
    <t>29004</t>
  </si>
  <si>
    <t>Anexa 35b!M16</t>
  </si>
  <si>
    <t>29005</t>
  </si>
  <si>
    <t>Anexa 35b!M17</t>
  </si>
  <si>
    <t>29006</t>
  </si>
  <si>
    <t>Anexa 35b!M18</t>
  </si>
  <si>
    <t>29007</t>
  </si>
  <si>
    <t>Anexa 35b!M19</t>
  </si>
  <si>
    <t>29008</t>
  </si>
  <si>
    <t>Anexa 35b!M20</t>
  </si>
  <si>
    <t>29009</t>
  </si>
  <si>
    <t>Anexa 35b!M21</t>
  </si>
  <si>
    <t>29010</t>
  </si>
  <si>
    <t>Anexa 35b!M22</t>
  </si>
  <si>
    <t>29011</t>
  </si>
  <si>
    <t>Anexa 35b!M23</t>
  </si>
  <si>
    <t>29012</t>
  </si>
  <si>
    <t>Anexa 35b!M24</t>
  </si>
  <si>
    <t>29013</t>
  </si>
  <si>
    <t>Anexa 35b!M25</t>
  </si>
  <si>
    <t>29014</t>
  </si>
  <si>
    <t>Anexa 35b!M26</t>
  </si>
  <si>
    <t>29015</t>
  </si>
  <si>
    <t>Anexa 35b!M27</t>
  </si>
  <si>
    <t>29016</t>
  </si>
  <si>
    <t>Anexa 35b!M28</t>
  </si>
  <si>
    <t>29017</t>
  </si>
  <si>
    <t>Anexa 30.40!C13</t>
  </si>
  <si>
    <t>40</t>
  </si>
  <si>
    <t>40001</t>
  </si>
  <si>
    <t>Anexa 30.40!C14</t>
  </si>
  <si>
    <t>40002</t>
  </si>
  <si>
    <t>Anexa 30.40!C15</t>
  </si>
  <si>
    <t>40003</t>
  </si>
  <si>
    <t>Anexa 30.40!C16</t>
  </si>
  <si>
    <t>40004</t>
  </si>
  <si>
    <t>Anexa 30.40!C17</t>
  </si>
  <si>
    <t>40005</t>
  </si>
  <si>
    <t>Anexa 30.40!C18</t>
  </si>
  <si>
    <t>40006</t>
  </si>
  <si>
    <t>Anexa 30.40!C19</t>
  </si>
  <si>
    <t>40007</t>
  </si>
  <si>
    <t>Anexa 30.40!C20</t>
  </si>
  <si>
    <t>400071</t>
  </si>
  <si>
    <t>Anexa 30.40!C21</t>
  </si>
  <si>
    <t>40008</t>
  </si>
  <si>
    <t>Anexa 30.40!C22</t>
  </si>
  <si>
    <t>40009</t>
  </si>
  <si>
    <t>Anexa 30.40!C23</t>
  </si>
  <si>
    <t>400091</t>
  </si>
  <si>
    <t>Anexa 30.40!C24</t>
  </si>
  <si>
    <t>40010</t>
  </si>
  <si>
    <t>Anexa 30.40!C25</t>
  </si>
  <si>
    <t>40011</t>
  </si>
  <si>
    <t>Anexa 30.40!C26</t>
  </si>
  <si>
    <t>40012</t>
  </si>
  <si>
    <t>Anexa 30.40!C27</t>
  </si>
  <si>
    <t>400121</t>
  </si>
  <si>
    <t>Anexa 30.40!C28</t>
  </si>
  <si>
    <t>40013</t>
  </si>
  <si>
    <t>Anexa 30.40!C29</t>
  </si>
  <si>
    <t>40014</t>
  </si>
  <si>
    <t>Anexa 30.40!C30</t>
  </si>
  <si>
    <t>40015</t>
  </si>
  <si>
    <t>Anexa 30.40!C31</t>
  </si>
  <si>
    <t>40016</t>
  </si>
  <si>
    <t>Anexa 30.40!C32</t>
  </si>
  <si>
    <t>40017</t>
  </si>
  <si>
    <t>Anexa 30.40!C33</t>
  </si>
  <si>
    <t>400171</t>
  </si>
  <si>
    <t>Anexa 30.40!C34</t>
  </si>
  <si>
    <t>400172</t>
  </si>
  <si>
    <t>Anexa 30.40!C35</t>
  </si>
  <si>
    <t>400173</t>
  </si>
  <si>
    <t>Anexa 30.40!C36</t>
  </si>
  <si>
    <t>400174</t>
  </si>
  <si>
    <t>Anexa 30.40!C37</t>
  </si>
  <si>
    <t>400175</t>
  </si>
  <si>
    <t>Anexa 30.40!C38</t>
  </si>
  <si>
    <t>40018</t>
  </si>
  <si>
    <t>Anexa 30.40!C39</t>
  </si>
  <si>
    <t>400181</t>
  </si>
  <si>
    <t>Anexa 30.40!C40</t>
  </si>
  <si>
    <t>400182</t>
  </si>
  <si>
    <t>Anexa 30.40!C41</t>
  </si>
  <si>
    <t>400183</t>
  </si>
  <si>
    <t>Anexa 30.40!C42</t>
  </si>
  <si>
    <t>400184</t>
  </si>
  <si>
    <t>Anexa 30.40!C43</t>
  </si>
  <si>
    <t>400185</t>
  </si>
  <si>
    <t>Anexa 30.40!C44</t>
  </si>
  <si>
    <t>40019</t>
  </si>
  <si>
    <t>Anexa 30.40!C45</t>
  </si>
  <si>
    <t>400191</t>
  </si>
  <si>
    <t>Anexa 30.40!C46</t>
  </si>
  <si>
    <t>400192</t>
  </si>
  <si>
    <t>Anexa 30.40!C47</t>
  </si>
  <si>
    <t>400193</t>
  </si>
  <si>
    <t>Anexa 30.40!C48</t>
  </si>
  <si>
    <t>400194</t>
  </si>
  <si>
    <t>Anexa 30.40!C49</t>
  </si>
  <si>
    <t>400195</t>
  </si>
  <si>
    <t>Anexa 30.40!C50</t>
  </si>
  <si>
    <t>40020</t>
  </si>
  <si>
    <t>Anexa 30.40!C51</t>
  </si>
  <si>
    <t>400201</t>
  </si>
  <si>
    <t>Anexa 30.40!C52</t>
  </si>
  <si>
    <t>400202</t>
  </si>
  <si>
    <t>Anexa 30.40!C53</t>
  </si>
  <si>
    <t>400203</t>
  </si>
  <si>
    <t>Anexa 30.40!C54</t>
  </si>
  <si>
    <t>400204</t>
  </si>
  <si>
    <t>Anexa 30.40!C55</t>
  </si>
  <si>
    <t>400205</t>
  </si>
  <si>
    <t>Anexa 30.40!C56</t>
  </si>
  <si>
    <t>40021</t>
  </si>
  <si>
    <t>Anexa 30.40!C57</t>
  </si>
  <si>
    <t>400211</t>
  </si>
  <si>
    <t>Anexa 30.40!C58</t>
  </si>
  <si>
    <t>400212</t>
  </si>
  <si>
    <t>Anexa 30.40!C59</t>
  </si>
  <si>
    <t>400213</t>
  </si>
  <si>
    <t>Anexa 30.40!C60</t>
  </si>
  <si>
    <t>400214</t>
  </si>
  <si>
    <t>Anexa 30.40!C61</t>
  </si>
  <si>
    <t>400215</t>
  </si>
  <si>
    <t>Anexa 30.40!C62</t>
  </si>
  <si>
    <t>40022</t>
  </si>
  <si>
    <t>Anexa 30.40!C63</t>
  </si>
  <si>
    <t>400221</t>
  </si>
  <si>
    <t>Anexa 30.40!C64</t>
  </si>
  <si>
    <t>40023</t>
  </si>
  <si>
    <t>Anexa 30.40!C65</t>
  </si>
  <si>
    <t>40024</t>
  </si>
  <si>
    <t>Anexa 30.40!C66</t>
  </si>
  <si>
    <t>40025</t>
  </si>
  <si>
    <t>Anexa 30.40!C67</t>
  </si>
  <si>
    <t>40026</t>
  </si>
  <si>
    <t>Anexa 30.40!C68</t>
  </si>
  <si>
    <t>40027</t>
  </si>
  <si>
    <t>Anexa 30.40!C69</t>
  </si>
  <si>
    <t>400271</t>
  </si>
  <si>
    <t>Anexa 30.40!C70</t>
  </si>
  <si>
    <t>40028</t>
  </si>
  <si>
    <t>Anexa 30.40!C71</t>
  </si>
  <si>
    <t>40029</t>
  </si>
  <si>
    <t>Anexa 30.40!C72</t>
  </si>
  <si>
    <t>400291</t>
  </si>
  <si>
    <t>Anexa 30.40!C73</t>
  </si>
  <si>
    <t>40030</t>
  </si>
  <si>
    <t>Anexa 30.40!C74</t>
  </si>
  <si>
    <t>40031</t>
  </si>
  <si>
    <t>Anexa 30.40!C75</t>
  </si>
  <si>
    <t>40032</t>
  </si>
  <si>
    <t>Anexa 30.40!C76</t>
  </si>
  <si>
    <t>400321</t>
  </si>
  <si>
    <t>Anexa 30.40!C77</t>
  </si>
  <si>
    <t>40033</t>
  </si>
  <si>
    <t>Anexa 30.40!C78</t>
  </si>
  <si>
    <t>40034</t>
  </si>
  <si>
    <t>Anexa 30.40!C79</t>
  </si>
  <si>
    <t>400340</t>
  </si>
  <si>
    <t>Anexa 30.40!C80</t>
  </si>
  <si>
    <t>400342</t>
  </si>
  <si>
    <t>Anexa 30.40!C81</t>
  </si>
  <si>
    <t>400343</t>
  </si>
  <si>
    <t>Anexa 30.40!C82</t>
  </si>
  <si>
    <t>400344</t>
  </si>
  <si>
    <t>Anexa 30.40!C83</t>
  </si>
  <si>
    <t>40035</t>
  </si>
  <si>
    <t>Anexa 30.40!C84</t>
  </si>
  <si>
    <t>40036</t>
  </si>
  <si>
    <t>Anexa 30.40!C85</t>
  </si>
  <si>
    <t>40037</t>
  </si>
  <si>
    <t>Anexa 30.40!C86</t>
  </si>
  <si>
    <t>400371</t>
  </si>
  <si>
    <t>Anexa 30.40!C87</t>
  </si>
  <si>
    <t>40038</t>
  </si>
  <si>
    <t>Anexa 30.40!C88</t>
  </si>
  <si>
    <t>40039</t>
  </si>
  <si>
    <t>Anexa 30.40!C89</t>
  </si>
  <si>
    <t>40040</t>
  </si>
  <si>
    <t>Anexa 30.40!C90</t>
  </si>
  <si>
    <t>40041</t>
  </si>
  <si>
    <t>Anexa 30.40!C91</t>
  </si>
  <si>
    <t>40042</t>
  </si>
  <si>
    <t>Anexa 30.40!C92</t>
  </si>
  <si>
    <t>400421</t>
  </si>
  <si>
    <t>Anexa 30.40!C93</t>
  </si>
  <si>
    <t>40043</t>
  </si>
  <si>
    <t>Anexa 30.40!C94</t>
  </si>
  <si>
    <t>40044</t>
  </si>
  <si>
    <t>Anexa 30.40!C95</t>
  </si>
  <si>
    <t>40045</t>
  </si>
  <si>
    <t>Anexa 30.40!C96</t>
  </si>
  <si>
    <t>40046</t>
  </si>
  <si>
    <t>Anexa 30.40!C97</t>
  </si>
  <si>
    <t>40047</t>
  </si>
  <si>
    <t>Anexa 30.40!C98</t>
  </si>
  <si>
    <t>400471</t>
  </si>
  <si>
    <t>Anexa 30.40!C99</t>
  </si>
  <si>
    <t>400472</t>
  </si>
  <si>
    <t>Anexa 30.40!C100</t>
  </si>
  <si>
    <t>400473</t>
  </si>
  <si>
    <t>Anexa 30.40!C101</t>
  </si>
  <si>
    <t>400474</t>
  </si>
  <si>
    <t>Anexa 30.40!C102</t>
  </si>
  <si>
    <t>400475</t>
  </si>
  <si>
    <t>Anexa 30.41!C13</t>
  </si>
  <si>
    <t>41</t>
  </si>
  <si>
    <t>41001</t>
  </si>
  <si>
    <t>Anexa 30.41!C14</t>
  </si>
  <si>
    <t>41002</t>
  </si>
  <si>
    <t>Anexa 30.41!C15</t>
  </si>
  <si>
    <t>41003</t>
  </si>
  <si>
    <t>Anexa 30.41!C16</t>
  </si>
  <si>
    <t>41004</t>
  </si>
  <si>
    <t>Anexa 30.41!C17</t>
  </si>
  <si>
    <t>41005</t>
  </si>
  <si>
    <t>Anexa 30.41!C18</t>
  </si>
  <si>
    <t>41006</t>
  </si>
  <si>
    <t>Anexa 30.41!C19</t>
  </si>
  <si>
    <t>41007</t>
  </si>
  <si>
    <t>Anexa 30.41!C20</t>
  </si>
  <si>
    <t>410071</t>
  </si>
  <si>
    <t>Anexa 30.41!C21</t>
  </si>
  <si>
    <t>41008</t>
  </si>
  <si>
    <t>Anexa 30.41!C22</t>
  </si>
  <si>
    <t>41009</t>
  </si>
  <si>
    <t>Anexa 30.41!C23</t>
  </si>
  <si>
    <t>410091</t>
  </si>
  <si>
    <t>Anexa 30.41!C24</t>
  </si>
  <si>
    <t>41010</t>
  </si>
  <si>
    <t>Anexa 30.41!C25</t>
  </si>
  <si>
    <t>41011</t>
  </si>
  <si>
    <t>Anexa 30.41!C26</t>
  </si>
  <si>
    <t>41012</t>
  </si>
  <si>
    <t>Anexa 30.41!C27</t>
  </si>
  <si>
    <t>410121</t>
  </si>
  <si>
    <t>Anexa 30.41!C28</t>
  </si>
  <si>
    <t>41013</t>
  </si>
  <si>
    <t>Anexa 30.41!C29</t>
  </si>
  <si>
    <t>41014</t>
  </si>
  <si>
    <t>Anexa 30.41!C30</t>
  </si>
  <si>
    <t>41015</t>
  </si>
  <si>
    <t>Anexa 30.41!C31</t>
  </si>
  <si>
    <t>41016</t>
  </si>
  <si>
    <t>Anexa 30.41!C32</t>
  </si>
  <si>
    <t>41017</t>
  </si>
  <si>
    <t>Anexa 30.41!C33</t>
  </si>
  <si>
    <t>410171</t>
  </si>
  <si>
    <t>Anexa 30.41!C34</t>
  </si>
  <si>
    <t>410172</t>
  </si>
  <si>
    <t>Anexa 30.41!C35</t>
  </si>
  <si>
    <t>410173</t>
  </si>
  <si>
    <t>Anexa 30.41!C36</t>
  </si>
  <si>
    <t>410174</t>
  </si>
  <si>
    <t>Anexa 30.41!C37</t>
  </si>
  <si>
    <t>410175</t>
  </si>
  <si>
    <t>Anexa 30.41!C38</t>
  </si>
  <si>
    <t>41018</t>
  </si>
  <si>
    <t>Anexa 30.41!C39</t>
  </si>
  <si>
    <t>410181</t>
  </si>
  <si>
    <t>Anexa 30.41!C40</t>
  </si>
  <si>
    <t>410182</t>
  </si>
  <si>
    <t>Anexa 30.41!C41</t>
  </si>
  <si>
    <t>410183</t>
  </si>
  <si>
    <t>Anexa 30.41!C42</t>
  </si>
  <si>
    <t>410184</t>
  </si>
  <si>
    <t>Anexa 30.41!C43</t>
  </si>
  <si>
    <t>410185</t>
  </si>
  <si>
    <t>Anexa 30.41!C44</t>
  </si>
  <si>
    <t>41019</t>
  </si>
  <si>
    <t>Anexa 30.41!C45</t>
  </si>
  <si>
    <t>410191</t>
  </si>
  <si>
    <t>Anexa 30.41!C46</t>
  </si>
  <si>
    <t>410192</t>
  </si>
  <si>
    <t>Anexa 30.41!C47</t>
  </si>
  <si>
    <t>410193</t>
  </si>
  <si>
    <t>Anexa 30.41!C48</t>
  </si>
  <si>
    <t>410194</t>
  </si>
  <si>
    <t>Anexa 30.41!C49</t>
  </si>
  <si>
    <t>410195</t>
  </si>
  <si>
    <t>Anexa 30.41!C50</t>
  </si>
  <si>
    <t>41020</t>
  </si>
  <si>
    <t>Anexa 30.41!C51</t>
  </si>
  <si>
    <t>410201</t>
  </si>
  <si>
    <t>Anexa 30.41!C52</t>
  </si>
  <si>
    <t>410202</t>
  </si>
  <si>
    <t>Anexa 30.41!C53</t>
  </si>
  <si>
    <t>410203</t>
  </si>
  <si>
    <t>Anexa 30.41!C54</t>
  </si>
  <si>
    <t>410204</t>
  </si>
  <si>
    <t>Anexa 30.41!C55</t>
  </si>
  <si>
    <t>410205</t>
  </si>
  <si>
    <t>Anexa 30.41!C56</t>
  </si>
  <si>
    <t>41021</t>
  </si>
  <si>
    <t>Anexa 30.41!C57</t>
  </si>
  <si>
    <t>410211</t>
  </si>
  <si>
    <t>Anexa 30.41!C58</t>
  </si>
  <si>
    <t>410212</t>
  </si>
  <si>
    <t>Anexa 30.41!C59</t>
  </si>
  <si>
    <t>410213</t>
  </si>
  <si>
    <t>Anexa 30.41!C60</t>
  </si>
  <si>
    <t>410214</t>
  </si>
  <si>
    <t>Anexa 30.41!C61</t>
  </si>
  <si>
    <t>410215</t>
  </si>
  <si>
    <t>Anexa 30.41!C62</t>
  </si>
  <si>
    <t>41022</t>
  </si>
  <si>
    <t>Anexa 30.41!C63</t>
  </si>
  <si>
    <t>410221</t>
  </si>
  <si>
    <t>Anexa 30.41!C64</t>
  </si>
  <si>
    <t>41023</t>
  </si>
  <si>
    <t>Anexa 30.41!C65</t>
  </si>
  <si>
    <t>41024</t>
  </si>
  <si>
    <t>Anexa 30.41!C66</t>
  </si>
  <si>
    <t>41025</t>
  </si>
  <si>
    <t>Anexa 30.41!C67</t>
  </si>
  <si>
    <t>41026</t>
  </si>
  <si>
    <t>Anexa 30.41!C68</t>
  </si>
  <si>
    <t>41027</t>
  </si>
  <si>
    <t>Anexa 30.41!C69</t>
  </si>
  <si>
    <t>410271</t>
  </si>
  <si>
    <t>Anexa 30.41!C70</t>
  </si>
  <si>
    <t>41028</t>
  </si>
  <si>
    <t>Anexa 30.41!C71</t>
  </si>
  <si>
    <t>41029</t>
  </si>
  <si>
    <t>Anexa 30.41!C72</t>
  </si>
  <si>
    <t>410291</t>
  </si>
  <si>
    <t>Anexa 30.41!C73</t>
  </si>
  <si>
    <t>41030</t>
  </si>
  <si>
    <t>Anexa 30.41!C74</t>
  </si>
  <si>
    <t>41031</t>
  </si>
  <si>
    <t>Anexa 30.41!C75</t>
  </si>
  <si>
    <t>41032</t>
  </si>
  <si>
    <t>Anexa 30.41!C76</t>
  </si>
  <si>
    <t>410321</t>
  </si>
  <si>
    <t>Anexa 30.41!C77</t>
  </si>
  <si>
    <t>41033</t>
  </si>
  <si>
    <t>Anexa 30.41!C78</t>
  </si>
  <si>
    <t>41034</t>
  </si>
  <si>
    <t>Anexa 30.41!C79</t>
  </si>
  <si>
    <t>410341</t>
  </si>
  <si>
    <t>Anexa 30.41!C80</t>
  </si>
  <si>
    <t>410342</t>
  </si>
  <si>
    <t>Anexa 30.41!C81</t>
  </si>
  <si>
    <t>410343</t>
  </si>
  <si>
    <t>Anexa 30.41!C82</t>
  </si>
  <si>
    <t>410344</t>
  </si>
  <si>
    <t>Anexa 30.41!C83</t>
  </si>
  <si>
    <t>41035</t>
  </si>
  <si>
    <t>Anexa 30.41!C84</t>
  </si>
  <si>
    <t>41036</t>
  </si>
  <si>
    <t>Anexa 30.41!C85</t>
  </si>
  <si>
    <t>41037</t>
  </si>
  <si>
    <t>Anexa 30.41!C86</t>
  </si>
  <si>
    <t>410371</t>
  </si>
  <si>
    <t>Anexa 30.41!C87</t>
  </si>
  <si>
    <t>41038</t>
  </si>
  <si>
    <t>Anexa 30.41!C88</t>
  </si>
  <si>
    <t>41039</t>
  </si>
  <si>
    <t>Anexa 30.41!C89</t>
  </si>
  <si>
    <t>41040</t>
  </si>
  <si>
    <t>Anexa 30.41!C90</t>
  </si>
  <si>
    <t>41041</t>
  </si>
  <si>
    <t>Anexa 30.41!C91</t>
  </si>
  <si>
    <t>41042</t>
  </si>
  <si>
    <t>Anexa 30.41!C92</t>
  </si>
  <si>
    <t>410421</t>
  </si>
  <si>
    <t>Anexa 30.41!C93</t>
  </si>
  <si>
    <t>41043</t>
  </si>
  <si>
    <t>Anexa 30.41!C94</t>
  </si>
  <si>
    <t>41044</t>
  </si>
  <si>
    <t>Anexa 30.41!C95</t>
  </si>
  <si>
    <t>41045</t>
  </si>
  <si>
    <t>Anexa 30.41!C96</t>
  </si>
  <si>
    <t>41046</t>
  </si>
  <si>
    <t>Anexa 30.41!C97</t>
  </si>
  <si>
    <t>41047</t>
  </si>
  <si>
    <t>Anexa 30.41!C98</t>
  </si>
  <si>
    <t>410471</t>
  </si>
  <si>
    <t>Anexa 30.41!C99</t>
  </si>
  <si>
    <t>410472</t>
  </si>
  <si>
    <t>Anexa 30.41!C100</t>
  </si>
  <si>
    <t>410473</t>
  </si>
  <si>
    <t>Anexa 30.41!C101</t>
  </si>
  <si>
    <t>410474</t>
  </si>
  <si>
    <t>Anexa 30.41!C102</t>
  </si>
  <si>
    <t>410475</t>
  </si>
  <si>
    <t>Anexa 30.49!C13</t>
  </si>
  <si>
    <t>49</t>
  </si>
  <si>
    <t>49001</t>
  </si>
  <si>
    <t>Anexa 30.49!C14</t>
  </si>
  <si>
    <t>49002</t>
  </si>
  <si>
    <t>Anexa 30.49!C15</t>
  </si>
  <si>
    <t>49003</t>
  </si>
  <si>
    <t>Anexa 30.49!C16</t>
  </si>
  <si>
    <t>49004</t>
  </si>
  <si>
    <t>Anexa 30.49!C17</t>
  </si>
  <si>
    <t>49005</t>
  </si>
  <si>
    <t>Anexa 30.49!C18</t>
  </si>
  <si>
    <t>49006</t>
  </si>
  <si>
    <t>Anexa 30.49!C19</t>
  </si>
  <si>
    <t>49007</t>
  </si>
  <si>
    <t>Anexa 30.49!C21</t>
  </si>
  <si>
    <t>49008</t>
  </si>
  <si>
    <t>Anexa 30.49!C22</t>
  </si>
  <si>
    <t>49009</t>
  </si>
  <si>
    <t>Anexa 30.49!C23</t>
  </si>
  <si>
    <t>490091</t>
  </si>
  <si>
    <t>Anexa 30.49!C24</t>
  </si>
  <si>
    <t>49010</t>
  </si>
  <si>
    <t>Anexa 30.49!C25</t>
  </si>
  <si>
    <t>49011</t>
  </si>
  <si>
    <t>Anexa 30.49!C26</t>
  </si>
  <si>
    <t>49012</t>
  </si>
  <si>
    <t>Anexa 30.49!C27</t>
  </si>
  <si>
    <t>490121</t>
  </si>
  <si>
    <t>Anexa 30.49!C28</t>
  </si>
  <si>
    <t>49013</t>
  </si>
  <si>
    <t>Anexa 30.49!C29</t>
  </si>
  <si>
    <t>49014</t>
  </si>
  <si>
    <t>Anexa 30.49!C30</t>
  </si>
  <si>
    <t>49015</t>
  </si>
  <si>
    <t>Anexa 30.49!C31</t>
  </si>
  <si>
    <t>49016</t>
  </si>
  <si>
    <t>Anexa 30.49!C32</t>
  </si>
  <si>
    <t>49017</t>
  </si>
  <si>
    <t>Anexa 30.49!C33</t>
  </si>
  <si>
    <t>490171</t>
  </si>
  <si>
    <t>Anexa 30.49!C34</t>
  </si>
  <si>
    <t>490172</t>
  </si>
  <si>
    <t>Anexa 30.49!C35</t>
  </si>
  <si>
    <t>490173</t>
  </si>
  <si>
    <t>Anexa 30.49!C36</t>
  </si>
  <si>
    <t>490174</t>
  </si>
  <si>
    <t>Anexa 30.49!C37</t>
  </si>
  <si>
    <t>490175</t>
  </si>
  <si>
    <t>Anexa 30.49!C38</t>
  </si>
  <si>
    <t>49018</t>
  </si>
  <si>
    <t>Anexa 30.49!C39</t>
  </si>
  <si>
    <t>490181</t>
  </si>
  <si>
    <t>Anexa 30.49!C40</t>
  </si>
  <si>
    <t>490182</t>
  </si>
  <si>
    <t>Anexa 30.49!C41</t>
  </si>
  <si>
    <t>490183</t>
  </si>
  <si>
    <t>Anexa 30.49!C42</t>
  </si>
  <si>
    <t>490184</t>
  </si>
  <si>
    <t>Anexa 30.49!C43</t>
  </si>
  <si>
    <t>490185</t>
  </si>
  <si>
    <t>Anexa 30.49!C44</t>
  </si>
  <si>
    <t>49019</t>
  </si>
  <si>
    <t>Anexa 30.49!C45</t>
  </si>
  <si>
    <t>490191</t>
  </si>
  <si>
    <t>Anexa 30.49!C46</t>
  </si>
  <si>
    <t>490192</t>
  </si>
  <si>
    <t>Anexa 30.49!C47</t>
  </si>
  <si>
    <t>490193</t>
  </si>
  <si>
    <t>Anexa 30.49!C48</t>
  </si>
  <si>
    <t>490194</t>
  </si>
  <si>
    <t>Anexa 30.49!C49</t>
  </si>
  <si>
    <t>490195</t>
  </si>
  <si>
    <t>Anexa 30.49!C50</t>
  </si>
  <si>
    <t>49020</t>
  </si>
  <si>
    <t>Anexa 30.49!C51</t>
  </si>
  <si>
    <t>490201</t>
  </si>
  <si>
    <t>Anexa 30.49!C52</t>
  </si>
  <si>
    <t>490202</t>
  </si>
  <si>
    <t>Anexa 30.49!C53</t>
  </si>
  <si>
    <t>490203</t>
  </si>
  <si>
    <t>Anexa 30.49!C54</t>
  </si>
  <si>
    <t>490204</t>
  </si>
  <si>
    <t>Anexa 30.49!C55</t>
  </si>
  <si>
    <t>490205</t>
  </si>
  <si>
    <t>Anexa 30.49!C56</t>
  </si>
  <si>
    <t>49021</t>
  </si>
  <si>
    <t>Anexa 30.49!C57</t>
  </si>
  <si>
    <t>490211</t>
  </si>
  <si>
    <t>Anexa 30.49!C58</t>
  </si>
  <si>
    <t>490212</t>
  </si>
  <si>
    <t>Anexa 30.49!C59</t>
  </si>
  <si>
    <t>490213</t>
  </si>
  <si>
    <t>Anexa 30.49!C60</t>
  </si>
  <si>
    <t>490214</t>
  </si>
  <si>
    <t>Anexa 30.49!C61</t>
  </si>
  <si>
    <t>490215</t>
  </si>
  <si>
    <t>Anexa 30.49!C62</t>
  </si>
  <si>
    <t>49022</t>
  </si>
  <si>
    <t>Anexa 30.49!C63</t>
  </si>
  <si>
    <t>490221</t>
  </si>
  <si>
    <t>Anexa 30.49!C64</t>
  </si>
  <si>
    <t>49023</t>
  </si>
  <si>
    <t>Anexa 30.49!C65</t>
  </si>
  <si>
    <t>49024</t>
  </si>
  <si>
    <t>Anexa 30.49!C66</t>
  </si>
  <si>
    <t>49025</t>
  </si>
  <si>
    <t>Anexa 30.49!C67</t>
  </si>
  <si>
    <t>49026</t>
  </si>
  <si>
    <t>Anexa 30.49!C68</t>
  </si>
  <si>
    <t>49027</t>
  </si>
  <si>
    <t>Anexa 30.49!C69</t>
  </si>
  <si>
    <t>490271</t>
  </si>
  <si>
    <t>Anexa 30.49!C70</t>
  </si>
  <si>
    <t>49028</t>
  </si>
  <si>
    <t>Anexa 30.49!C71</t>
  </si>
  <si>
    <t>49029</t>
  </si>
  <si>
    <t>Anexa 30.49!C72</t>
  </si>
  <si>
    <t>490291</t>
  </si>
  <si>
    <t>Anexa 30.49!C73</t>
  </si>
  <si>
    <t>49030</t>
  </si>
  <si>
    <t>Anexa 30.49!C74</t>
  </si>
  <si>
    <t>49031</t>
  </si>
  <si>
    <t>Anexa 30.49!C75</t>
  </si>
  <si>
    <t>49032</t>
  </si>
  <si>
    <t>Anexa 30.49!C76</t>
  </si>
  <si>
    <t>490321</t>
  </si>
  <si>
    <t>Anexa 30.49!C77</t>
  </si>
  <si>
    <t>49033</t>
  </si>
  <si>
    <t>Anexa 30.49!C78</t>
  </si>
  <si>
    <t>49034</t>
  </si>
  <si>
    <t>Anexa 30.49!C80</t>
  </si>
  <si>
    <t>490342</t>
  </si>
  <si>
    <t>Anexa 30.49!C81</t>
  </si>
  <si>
    <t>490343</t>
  </si>
  <si>
    <t>Anexa 30.49!C82</t>
  </si>
  <si>
    <t>490344</t>
  </si>
  <si>
    <t>Anexa 30.49!C79</t>
  </si>
  <si>
    <t>490349</t>
  </si>
  <si>
    <t>Anexa 30.49!C83</t>
  </si>
  <si>
    <t>49035</t>
  </si>
  <si>
    <t>Anexa 30.49!C84</t>
  </si>
  <si>
    <t>49036</t>
  </si>
  <si>
    <t>Anexa 30.49!C85</t>
  </si>
  <si>
    <t>49037</t>
  </si>
  <si>
    <t>Anexa 30.49!C86</t>
  </si>
  <si>
    <t>490371</t>
  </si>
  <si>
    <t>Anexa 30.49!C87</t>
  </si>
  <si>
    <t>49038</t>
  </si>
  <si>
    <t>Anexa 30.49!C88</t>
  </si>
  <si>
    <t>49039</t>
  </si>
  <si>
    <t>Anexa 30.49!C89</t>
  </si>
  <si>
    <t>49040</t>
  </si>
  <si>
    <t>Anexa 30.49!C90</t>
  </si>
  <si>
    <t>49041</t>
  </si>
  <si>
    <t>Anexa 30.49!C91</t>
  </si>
  <si>
    <t>49042</t>
  </si>
  <si>
    <t>Anexa 30.49!C92</t>
  </si>
  <si>
    <t>490421</t>
  </si>
  <si>
    <t>Anexa 30.49!C93</t>
  </si>
  <si>
    <t>49043</t>
  </si>
  <si>
    <t>Anexa 30.49!C94</t>
  </si>
  <si>
    <t>49044</t>
  </si>
  <si>
    <t>Anexa 30.49!C95</t>
  </si>
  <si>
    <t>49045</t>
  </si>
  <si>
    <t>Anexa 30.49!C96</t>
  </si>
  <si>
    <t>49046</t>
  </si>
  <si>
    <t>Anexa 30.49!C97</t>
  </si>
  <si>
    <t>49047</t>
  </si>
  <si>
    <t>Anexa 30.49!C98</t>
  </si>
  <si>
    <t>490471</t>
  </si>
  <si>
    <t>Anexa 30.49!C99</t>
  </si>
  <si>
    <t>490472</t>
  </si>
  <si>
    <t>Anexa 30.49!C100</t>
  </si>
  <si>
    <t>490473</t>
  </si>
  <si>
    <t>Anexa 30.49!C101</t>
  </si>
  <si>
    <t>490474</t>
  </si>
  <si>
    <t>Anexa 30.49!C102</t>
  </si>
  <si>
    <t>490475</t>
  </si>
  <si>
    <t>Anexa 30.49!C20</t>
  </si>
  <si>
    <t>49071</t>
  </si>
  <si>
    <t xml:space="preserve">BILANT (Cod 01) si Formularul CONTUL DE REZULTAT PATRIMONIAL </t>
  </si>
  <si>
    <t xml:space="preserve">BILANŢ ( COD FORM.01) CU ANEXA 40 a “SITUAŢIA ACTIVELOR </t>
  </si>
  <si>
    <t xml:space="preserve">ANEXA 3 "SITUATIA FLUXURILOR DE TREZORERIE la data de…" </t>
  </si>
  <si>
    <t xml:space="preserve">ANEXA 4 "SITUATIA FLUXURILOR DE TREZORERIE la data de…" </t>
  </si>
  <si>
    <t xml:space="preserve">Bilant (cod form 01 ) si anexa 34 "Situatia modificarilor in </t>
  </si>
  <si>
    <t xml:space="preserve">BILANT (COD FORM 01) SI ANEXELE 35a "SITUATIA SCTIVELOR FIXE </t>
  </si>
  <si>
    <t xml:space="preserve">ANEXA 34 "SITUATIA MODIFICARILOR IN STRUCTURA ACTIVELOR NETE </t>
  </si>
  <si>
    <t xml:space="preserve">CORELATII IN CADRUL FORMULARULUI ANEXA 35b "SITUATIA </t>
  </si>
  <si>
    <t>ANEXA 29 "SITUATIA PLATILOR EFECTUATE DIN BUGET CARE NU REPREZINTA</t>
  </si>
  <si>
    <t>(Cod 02)</t>
  </si>
  <si>
    <t>ŞI DATORIILOR INSTITUŢIILOR PUBLICE DIN ADMINISTRAŢIA</t>
  </si>
  <si>
    <t>(COD FORM. 03) si ANEXA 40a "SITUAŢIA ACTIVELOR SI DATORIILOR</t>
  </si>
  <si>
    <t xml:space="preserve"> FORM. 04) si anexa 40a "SITUAŢIA ACTIVELOR SI DATORIILOR</t>
  </si>
  <si>
    <t>structura activelor nete/capitaluri proprii (cod form 25)"</t>
  </si>
  <si>
    <t xml:space="preserve">AMORTIZABILE" SI ANEXA 35b "SITUATIA ACTIVELOR FIXE </t>
  </si>
  <si>
    <t xml:space="preserve">/ CAPITALURI PROPRII" (COD FORM 25) SI ANEXA 35b "SITUATIA </t>
  </si>
  <si>
    <t>ACTIVELOR FIXE NEAMORTIZABILE" (COD FORM 29)</t>
  </si>
  <si>
    <t>CHELTUIELI EFECTIVE" (Cod 31) SI ANEXA 40a "SITUATIA ACTIVELOR SI DATORIILOR</t>
  </si>
  <si>
    <t xml:space="preserve"> CENTRALA la data de ...” (Cod 17);</t>
  </si>
  <si>
    <t>INSTITUŢIILOR PUBLICE DIN ADMINISTRAŢIA LOCALĂ la data de ...”</t>
  </si>
  <si>
    <t>NEAMORTIZABILE"</t>
  </si>
  <si>
    <t>FINANCIARE ALE INSTITUTIILOR PUBLICE DIN ADMINISTRATIA CENTRALA…" (CoD 17);</t>
  </si>
  <si>
    <t>- Rd.87 col.2 din formularul BILANT (Cod 01) = Rd.31 col.2 din</t>
  </si>
  <si>
    <t xml:space="preserve"> (Cod 17);</t>
  </si>
  <si>
    <t>(Cod 17);</t>
  </si>
  <si>
    <t>formularul CONTUL DE REZULTAT PATRIMONIAL (Cod 02);</t>
  </si>
  <si>
    <t>Rd. 08 col. 01 din formularul BILANŢ ( Cod 01) = (Rd.256 + Rd.264 + Rd. 274+Rd.282)</t>
  </si>
  <si>
    <t>Rd. 14 col. 01 din formular ANEXA 4 "SITUATIA FLUXURILOR DE TREZORERIE la</t>
  </si>
  <si>
    <t xml:space="preserve">Rd. 84 col. 01 din formularul BILANT (cod 01) = Total de la Rd. 01 col 01 la Rd. 16 </t>
  </si>
  <si>
    <t xml:space="preserve">Rd 03 col. 01 din formularul BILANT (Cod 01) = Rd. 05 col 03 ANEXA 35a </t>
  </si>
  <si>
    <t xml:space="preserve">Rd. 01 col 04 din formularul ANEXA 34 "SITUATIA MODIFICARILOR IN </t>
  </si>
  <si>
    <t xml:space="preserve">Rd 04 col 01 din formularul ANEXA 29 (Cod 31)= (Rd.61+Rd.62+Rd.86) col 01 </t>
  </si>
  <si>
    <t>col. 01 din formularul anexa 40 a  “SITUAŢIA ACTIVELOR ŞI DATORIILOR FINANCIARE ALE</t>
  </si>
  <si>
    <t xml:space="preserve">data de…" (COD FORM. 04) =( Rd. 34+ Rd.39+ Rd.55+ Rd.58+ Rd. 61+ Rd.62+Rd.82+Rd86) col. 01  </t>
  </si>
  <si>
    <t>col 01 ANEXA 34 "Situatia modificarilor in structura activelor nete/ capitaluri proprii "</t>
  </si>
  <si>
    <t xml:space="preserve">SITUATIA ACTIVELOR FIXE AMORTIZAVILE (Cod form 26) - Rd. 05 col 18 </t>
  </si>
  <si>
    <t xml:space="preserve">STRUCTURA ACTIVELOR NETE/ CAPITALURILOR PROPRII" (COD FORM </t>
  </si>
  <si>
    <t xml:space="preserve">din formularul ANEXA 35b "SITUATIA ACTIVELOR FIXE NEAMORTIZABILE" </t>
  </si>
  <si>
    <t xml:space="preserve">din Formularul Anexa 40a (Cod 17) </t>
  </si>
  <si>
    <t>INSTITUŢIILOR PUBLICE DIN ADMINISTRAŢIA CENTRALA la data de..” (Cod 17)</t>
  </si>
  <si>
    <t>ACTIVELOR SI DATORIILOR FINANCIARE ALE INSTITUTIILOR PUBLICE DIN</t>
  </si>
  <si>
    <t xml:space="preserve">din formularul anexa 40a   "SITUATIA  ACTIVELOR SI DATORIILOR FINANCIARE </t>
  </si>
  <si>
    <t xml:space="preserve"> (Cod form 25)</t>
  </si>
  <si>
    <t>ANEXA 35a "SITUATIA ACTIVELOR FIXE AMORTIZABILE" (Cod form 27) +</t>
  </si>
  <si>
    <t xml:space="preserve">25) = Rd. 02  col 18 din formularul ANEXA 35b "SITUATIA ACTIVELOR FIXE </t>
  </si>
  <si>
    <t>- Rd.88 col.2 din formularul BILANT (Cod 01) = Rd.32 col.2 din</t>
  </si>
  <si>
    <t>ADMINISTRATIA CENTRALA la data de…" (Cod 17);</t>
  </si>
  <si>
    <t>ALE  INSTITUTIILOR PUBLICE DIN ADMINISTRATIACENTRALA la data de..." (Cod 17);</t>
  </si>
  <si>
    <t xml:space="preserve"> Rd. 04 col. 04 ANEXA 35b "SITUATIA ACTIVELOR FIXE NEAMORTIZABILE " </t>
  </si>
  <si>
    <t>NEAMORTIZABILE" (COD FORM 29)</t>
  </si>
  <si>
    <t>(COD FORM 28)</t>
  </si>
  <si>
    <t>Rd. 08 col. 02 din formularul BILANŢ ( Cod 01) =(Rd.256 + Rd.264 + Rd. 274+Rd.282)</t>
  </si>
  <si>
    <t xml:space="preserve">Rd. 84 col. 02 din formularul BILANT (cod 01) = Total de la Rd. 01 col 04 la Rd. 16 </t>
  </si>
  <si>
    <t>col. 02 din formularul anexa 40 a  “SITUAŢIA ACTIVELOR ŞI DATORIILOR FINANCIARE ALE</t>
  </si>
  <si>
    <t>Rd. 17 col. 01 din formular ANEXA 4 "SITUATIA FLUXURILOR DE TREZORERIE la</t>
  </si>
  <si>
    <t>col 04 ANEXA 34 "Situatia modificarilor in structura activelor nete/ capitaluri proprii "</t>
  </si>
  <si>
    <t xml:space="preserve">Rd 04 col 02 din formularul ANEXA 29 (Cod 31)= (Rd.61+Rd.62+Rd.86) col 02 </t>
  </si>
  <si>
    <t>- Rd.87 col.1 din formularul BILANT (Cod 01) = Rd.31 col.1 din</t>
  </si>
  <si>
    <t xml:space="preserve">data de…" (COD FORM. 04) =(Rd. 34+ Rd.39+ Rd.55+ Rd.58+ Rd. 61+ Rd.62+Rd.82+Rd.86) col. 02  </t>
  </si>
  <si>
    <t xml:space="preserve">Rd. 02 col 04 din formularul ANEXA 34 "SITUATIA MODIFICARILOR IN </t>
  </si>
  <si>
    <t>SITUATIA ACTIVELOR FIXE AMORTIZAVILE (Cod form 27) + Rd. 04 col. 17</t>
  </si>
  <si>
    <t xml:space="preserve"> ALE  INSTITUTIILOR PUBLICE DIN ADMINISTRATIACENTRALA la data de..." (Cod 17);</t>
  </si>
  <si>
    <t>ANEXA 35b "SITUATIA ACTIVELOR FIXE NEAMORTIZABILE "(COD FORM 29)</t>
  </si>
  <si>
    <t xml:space="preserve">  </t>
  </si>
  <si>
    <t>"SITUATIA ACTIVELOR FIXE  NEAMORTIZABILE" (COD FORM 29)</t>
  </si>
  <si>
    <t xml:space="preserve"> Rd.88 col.1 din formularul BILANT (Cod 01) = Rd.32 col.1 din</t>
  </si>
  <si>
    <t xml:space="preserve">Rd. 10 col. 01 din formularul BILANT (cod 01) = Rd. 292 col. 01 din </t>
  </si>
  <si>
    <t xml:space="preserve">Rd. 85 col. 01 din formularul BILANT (cod 01) = Total de la Rd. 17 col 01 </t>
  </si>
  <si>
    <t>formularul Anexa 40a "SITUAŢIA ACTIVELOR ŞI DATORIILOR FINANCIARE ALE</t>
  </si>
  <si>
    <t>ANEXA 34 "Situatia modificarilor in structura activelor nete/ capitaluri proprii "</t>
  </si>
  <si>
    <t xml:space="preserve">  INSITUTIILOR PUBLICE DIN ADMINISTRAŢIA CENTRALA la data de..” (Cod 17)</t>
  </si>
  <si>
    <t>Rd. 14 col. 02 din formular ANEXA 4 "SITUATIA FLUXURILOR DE TREZORERIE la</t>
  </si>
  <si>
    <t xml:space="preserve">Rd 04 col. 01 din formularul BILANT (Cod 01) + Rd 05 col. 01 din formularul </t>
  </si>
  <si>
    <t xml:space="preserve">BILANT (Cod formular 01) si ANEXA 3 "SITUATIA FLUXURILOR DE TREZORERIE la data de…" </t>
  </si>
  <si>
    <t xml:space="preserve">data de…" (COD FORM. 04) = Rd. 54 col. 01 din  formularul anexa 40a "SITUATIA   </t>
  </si>
  <si>
    <t xml:space="preserve">(COD FORM. 03)  si </t>
  </si>
  <si>
    <t>ACTIVELOR SI DATORIILOR FINANCIARE ALE  INSTITUTIILOR  PUBLICE DIN</t>
  </si>
  <si>
    <t xml:space="preserve">Rd. 03 col 04 din formularul ANEXA 34 "SITUATIA MODIFICARILOR IN </t>
  </si>
  <si>
    <t xml:space="preserve">Rd 10 col 01 din formularul ANEXA 29 (Cod 31)= Rd.82 col 01 </t>
  </si>
  <si>
    <t>ANEXA 4 "SITUATIA FLUXURILOR DE TREZORERIE la data de…" (cod form 04)</t>
  </si>
  <si>
    <t>ADMINISTRATIACENTRALA la data de..." (Cod 17);</t>
  </si>
  <si>
    <t xml:space="preserve"> ACTIVELOR FIXE AMORTIZABILE" (Cod form 27) + Rd. 06 col. 04 ANEXA 35b</t>
  </si>
  <si>
    <t>Notă: corelaţiile nu se respectă în următoarele situaţii :</t>
  </si>
  <si>
    <t xml:space="preserve">  "SITUATIA ACTIVELOR FIXE NEAMORTIZABILE " (COD FORM 28) + Rd 07</t>
  </si>
  <si>
    <t xml:space="preserve">Rd. 10 col. 02 din formularul BILANT (cod 01) = Rd. 292 col. 02 din </t>
  </si>
  <si>
    <t xml:space="preserve">Rd. 85 col. 02 din formularul BILANT (cod 01) = Total de la Rd. 17 col 04 </t>
  </si>
  <si>
    <t>col. 04 ANEXA 35b "SITUATIA ACTIVELOR FIXE NEAMORTIZABILE" (Cod 28)</t>
  </si>
  <si>
    <t>1) La Unităţile Administrativ-Teritoriale, umare efectuării înregistrării:</t>
  </si>
  <si>
    <t xml:space="preserve">formularul Anexa 40a "SITUAŢIA ACTIVELOR ŞI DATORIILOR FINANCIARE ALE </t>
  </si>
  <si>
    <t>(Rd. 33 + Rd. 35 + Rd. 41) col. 01 din formularul BILANŢ (Cod 01) = (Rd. 14 col. 01  ) din formularul ANEXA 3 "SITUAŢIA FLUXURILOR DE TREZORERIE la data de ...." (Cod 03) + Rd.14 col.1 din formularul ANEXA 4 "SITUAŢIA FLUXURILOR DE TREZORERIE la data de ...." (Cod 04).</t>
  </si>
  <si>
    <t xml:space="preserve"> + Rd 08 col 04 ANEXA 35b "SITUATIA ACTIVELOR FIXE NEAMORTIZABILE" </t>
  </si>
  <si>
    <t>121.02 “Rezultatul patrimonial – bugetul local” = 131 “Fondul de rulment”.</t>
  </si>
  <si>
    <t xml:space="preserve">  INSTITUŢIILOR PUBLICE DIN ADMINISTRAŢIA CENTRALA la data de..” (Cod 17)</t>
  </si>
  <si>
    <t>Rd. 17 col. 02 din formular ANEXA 4 "SITUATIA FLUXURILOR DE TREZORERIE la</t>
  </si>
  <si>
    <t>2) La Unităţile Administrativ-Teritoriale:</t>
  </si>
  <si>
    <t xml:space="preserve">data de…" (COD FORM. 04) = Rd. 54 col. 02 din  formularul anexa 40a "SITUATIA   </t>
  </si>
  <si>
    <t xml:space="preserve">În cazul instituţiilor publice de subordonare locală cu finanţare şi din bugetul </t>
  </si>
  <si>
    <t>SITUATIA ACTIVELOR FIXE NEAMORTIZABILE" (Cod 28)</t>
  </si>
  <si>
    <t xml:space="preserve">Rd 10 col 02 din formularul ANEXA 29 (Cod 31)= Rd.82 col 02 </t>
  </si>
  <si>
    <t xml:space="preserve">de stat şi din bugetul local (ex.şcoli), în bilanţul centralizat al unităţii </t>
  </si>
  <si>
    <t xml:space="preserve">Rd. 04 col 04 din formularul ANEXA 34 "SITUATIA MODIFICARILOR IN </t>
  </si>
  <si>
    <t xml:space="preserve">administrativ-teritoriale se va prelua şi rezultatul patrimonial al instituţiilor </t>
  </si>
  <si>
    <t xml:space="preserve">Rd. 22 col. 01 din formularul BILANT (cod 01) = Rd. 300 col. 01 din </t>
  </si>
  <si>
    <t xml:space="preserve">Rd. 86 col. 01 din formularul BILANT (cod 01) = Total de la Rd. 18 col 01 </t>
  </si>
  <si>
    <t xml:space="preserve">subordonate finanţate din bugetul de </t>
  </si>
  <si>
    <t xml:space="preserve">stat, în timp ce în Contul de rezultat patrimonial al bugetului local acesta </t>
  </si>
  <si>
    <t>INSTITUTIILOR PUBLICE DIN ADMINISTRAŢIA CENTRALA la data de..” (Cod 17)</t>
  </si>
  <si>
    <t>nu va fi preluat.</t>
  </si>
  <si>
    <t xml:space="preserve">Rd 04 col. 02 din formularul BILANT (Cod 01) + Rd 05 col. 02 din formularul </t>
  </si>
  <si>
    <t xml:space="preserve"> 3) La Agenţia Naţională de Administrare Fiscală umare efectuării</t>
  </si>
  <si>
    <t xml:space="preserve"> AMORTIZABILE (Cod form 26)  + Rd. 06 col. 17 ANEXA 35b "SITUATIA </t>
  </si>
  <si>
    <t xml:space="preserve">NEAMORTIZABILE (COD FORM 29) = Rd.04 Col 18 </t>
  </si>
  <si>
    <t xml:space="preserve"> înregistrării:</t>
  </si>
  <si>
    <t>ACTIVELOR FIXE NEAMORTIZABILE " (COD FORM 29) + Rd 07 col. 17 ANEXA</t>
  </si>
  <si>
    <t xml:space="preserve">Rd 13 col 01 din formularul ANEXA 29 (Cod 31)= Rd.85 col 01 </t>
  </si>
  <si>
    <t>121.09 “Rezultatul patrimonial”   =520 “Disponibil al bugetului de stat”</t>
  </si>
  <si>
    <t xml:space="preserve">Rd. 22 col. 02 din formularul BILANT (cod 01) = Rd. 300 col. 02 din </t>
  </si>
  <si>
    <t xml:space="preserve">Rd. 86 col. 02 din formularul BILANT (cod 01) = Total de la Rd. 18 col 04 </t>
  </si>
  <si>
    <t xml:space="preserve">35b "SITUATIA ACTIVELOR FIXE NEAMORTIZABILE" (Cod 29) + Rd 08 col 17 </t>
  </si>
  <si>
    <t xml:space="preserve">Rd. 05 col 04 din formularul ANEXA 34 "SITUATIA MODIFICARILOR IN </t>
  </si>
  <si>
    <t xml:space="preserve"> INSTITUŢIILOR PUBLICE DIN ADMINISTRAŢIA CENTRALA la data de..” (Cod 17)</t>
  </si>
  <si>
    <t xml:space="preserve">col 17 ANEXA 35b "SITUATIA ACTIVELOR FIXE NEAMORTIZABILE" (Cod 29) + </t>
  </si>
  <si>
    <r>
      <t xml:space="preserve">Rd. </t>
    </r>
    <r>
      <rPr>
        <b/>
        <sz val="10"/>
        <rFont val="Times New Roman"/>
        <family val="1"/>
      </rPr>
      <t>35</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4 </t>
    </r>
  </si>
  <si>
    <t xml:space="preserve">BILANT (Cod 01) </t>
  </si>
  <si>
    <t xml:space="preserve">"SITUATIA FLUXURILOR DE TREZORERIE la data de…" (COD FORM. 04)  </t>
  </si>
  <si>
    <t>NEAMORTIZABILE" (Cod 29)</t>
  </si>
  <si>
    <t>- Rd.80 col.1 din formularul BILANT (Cod 01) = Rd.90 col.1 din</t>
  </si>
  <si>
    <t xml:space="preserve">Rd. 24 col. 01 din formularul BILANT (cod 01) = Rd. 316 Col. 01 din formularul </t>
  </si>
  <si>
    <t xml:space="preserve">Rd. 87 col. 01 din formularul BILANT (cod 01) = Total de la Rd. 19 col 01 </t>
  </si>
  <si>
    <t xml:space="preserve">Rd 13 col 02 din formularul ANEXA 29 (Cod 31)= Rd.85 col 02 </t>
  </si>
  <si>
    <t>formularul BILANT (Cod 01);</t>
  </si>
  <si>
    <t xml:space="preserve">Anexa 40a "SITUAŢIA ACTIVELOR ŞI DATORIILOR FINANCIARE ALE </t>
  </si>
  <si>
    <t xml:space="preserve"> IN STRUCTURA ACTIVELOR NETE/ CAPITALURILOR PROPRII" (COD</t>
  </si>
  <si>
    <r>
      <t xml:space="preserve">Rd. </t>
    </r>
    <r>
      <rPr>
        <b/>
        <sz val="10"/>
        <rFont val="Times New Roman"/>
        <family val="1"/>
      </rPr>
      <t>35</t>
    </r>
    <r>
      <rPr>
        <sz val="10"/>
        <rFont val="Times New Roman"/>
        <family val="1"/>
      </rPr>
      <t xml:space="preserve"> col. 02 din formular Bilant (cod 01) = Rd</t>
    </r>
    <r>
      <rPr>
        <b/>
        <sz val="10"/>
        <rFont val="Times New Roman"/>
        <family val="1"/>
      </rPr>
      <t xml:space="preserve"> 17</t>
    </r>
    <r>
      <rPr>
        <sz val="10"/>
        <rFont val="Times New Roman"/>
        <family val="1"/>
      </rPr>
      <t xml:space="preserve"> col.1 din ANEXA 4 </t>
    </r>
  </si>
  <si>
    <t xml:space="preserve">SITUATIA ACTIVELOR FIXE NEAMORTIZABILE (Cod 28) </t>
  </si>
  <si>
    <t>- Rd.80 col.2 din formularul BILANT (Cod 01) = Rd.90 col.2 din</t>
  </si>
  <si>
    <t>SITUATIA ACTIVELOR FIXE  NEAMORTIZABILE (COD FORM 29)</t>
  </si>
  <si>
    <t xml:space="preserve">Rd. 24 col. 02 din formularul BILANT (cod 01) = Rd. 316 Col. 02 din formularul </t>
  </si>
  <si>
    <t xml:space="preserve">Rd. 87 col. 02 din formularul BILANT (cod 01) = Total de la Rd. 19 col 04 </t>
  </si>
  <si>
    <t>nu mai sunt</t>
  </si>
  <si>
    <t xml:space="preserve">SITUATIA ACTIVELOR FIXE NEAMORTIZABILE (Cod 29) </t>
  </si>
  <si>
    <r>
      <t xml:space="preserve">Rd. </t>
    </r>
    <r>
      <rPr>
        <b/>
        <sz val="10"/>
        <rFont val="Times New Roman"/>
        <family val="1"/>
      </rPr>
      <t>33</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3</t>
    </r>
  </si>
  <si>
    <t xml:space="preserve">Rd. 88 col. 01 din formularul BILANT (cod 01) = Total de la Rd. 20 col 01 </t>
  </si>
  <si>
    <t>Anexa 7 (Cod 21) si  Anexa 27 (Cod 56) conform norme metodologice</t>
  </si>
  <si>
    <t xml:space="preserve">Rd. 26 col. 01 din formularul BILANT (cod 01) = (Rd. 336+ Rd.337+ Rd. 338+ Rd. 339) </t>
  </si>
  <si>
    <t xml:space="preserve"> Col. 01 din formularul Anexa 40a "SITUAŢIA ACTIVELOR </t>
  </si>
  <si>
    <t>ŞI DATORIILOR FINANCIARE ALE INSTITUŢIILOR  PUBLICE DIN ADMINISTRAŢIA</t>
  </si>
  <si>
    <t xml:space="preserve">- Cod indicator 56 coloana 6 din formular Anexa 7 (Cod 21) = </t>
  </si>
  <si>
    <t xml:space="preserve"> CENTRALA la data de..” (Cod 17)</t>
  </si>
  <si>
    <t>Rd.01 col.1+ Rd 02 col.1+Rd 03 col.1 +Rd. 04 col.1+Rd.05.col.1+Rd. 06 col.1 +</t>
  </si>
  <si>
    <t xml:space="preserve">Rd.07 col.1+Rd.08 col.1+Rd.09 col.1+Rd.10 col.1+Rd.11 col 1 </t>
  </si>
  <si>
    <t xml:space="preserve">Rd. 88 col. 02 din formularul BILANT (cod 01) = Total de la Rd. 20 col 04 </t>
  </si>
  <si>
    <t>din formular Anexa 27 (Cod 56)</t>
  </si>
  <si>
    <t>Rd. 26 col. 02 din formularul BILANT (cod 01) = (Rd. 336+ Rd.337+ Rd. 338+ Rd. 339)</t>
  </si>
  <si>
    <t xml:space="preserve">Col. 02 din formularul Anexa 40a "SITUAŢIA ACTIVELOR </t>
  </si>
  <si>
    <t>ŞI DATORIILOR FINANCIARE ALE INSTITUTIILOR PUBLICE DIN ADMINISTRAŢIA</t>
  </si>
  <si>
    <t xml:space="preserve"> CENTRALAla data de..” (Cod 17)</t>
  </si>
  <si>
    <t xml:space="preserve">Rd. 90 col. 01 din formularul BILANT (cod 01) = Total de la Rd. 21 col 01 </t>
  </si>
  <si>
    <t>Anexa 7 (Cod 21) si  Anexa 28 (Cod 65) conform norme metodologice</t>
  </si>
  <si>
    <t xml:space="preserve">Rd. 33 col. 01 din formularul BILANT (cod 01) = (Rd. 8+ Rd.11) Col. 01 din </t>
  </si>
  <si>
    <t xml:space="preserve">NEAMORTIZABILE" </t>
  </si>
  <si>
    <t xml:space="preserve">- Cod indicator 65 coloana 6 din formular Anexa 7 (Cod 21) = </t>
  </si>
  <si>
    <t xml:space="preserve">Rd. 90 col. 02 din formularul BILANT (cod 01) = Total de la Rd. 21 col 04 </t>
  </si>
  <si>
    <t>Rd.01 col.1+ Rd 02 col.1 din formular Anexa 28 (Cod 65)</t>
  </si>
  <si>
    <t xml:space="preserve">Rd. 33 col. 02 din formularul BILANT (cod 01) = (Rd. 8+ Rd.11) Col. 02 din </t>
  </si>
  <si>
    <t xml:space="preserve">Rd. 33.1 col. 01 din formularul BILANT (cod 01) = (rd9+rd12+rd14+rd15) Col. 01 din </t>
  </si>
  <si>
    <t xml:space="preserve">Rd. 33.1 col. 02 din formularul BILANT (cod 01) = (rd9+rd12+rd14+rd15) Col. 02 din </t>
  </si>
  <si>
    <t xml:space="preserve">Rd. 35col. 01 din formularul BILANT (cod 01) = (Rd. 34+ Rd.39+ Rd. 55+ Rd. 58+ </t>
  </si>
  <si>
    <t xml:space="preserve">Rd. 61+ Rd. 62+ Rd. 82+Rd.86)  Col. 01 din formularul Anexa 40a "SITUAŢIA ACTIVELOR </t>
  </si>
  <si>
    <t xml:space="preserve">ŞI DATORIILOR FINANCIAR ALEINSTITUŢIILOR  PUBLICE DIN ADMINISTRAŢIA CENTRALA </t>
  </si>
  <si>
    <t>la data de..” (Cod 17)</t>
  </si>
  <si>
    <t xml:space="preserve">Rd. 35col. 02 din formularul BILANT (cod 01) = (Rd. 34+ Rd.39+ Rd. 55+ Rd. 58+ </t>
  </si>
  <si>
    <t xml:space="preserve">Rd. 61+ Rd. 62+ Rd. 82+Rd.86)  Col. 02 din formularul Anexa 40a "SITUAŢIA ACTIVELOR </t>
  </si>
  <si>
    <t>Rd. 53 col. 01 din formularul BILANT (cod 01) = Rd. 457 Col. 01 din</t>
  </si>
  <si>
    <t xml:space="preserve"> formularul Anexa 40a "SITUAŢIA ACTIVELOR ŞI DATORIILOR FINANCIARE ALE INSTITUŢIILOR</t>
  </si>
  <si>
    <t xml:space="preserve"> PUBLICE DIN ADMINISTRAŢIA CENTRALA la data de..” (Cod 17)</t>
  </si>
  <si>
    <t>Rd. 53 col. 02 din formularul BILANT (cod 01) = Rd. 457 Col. 02 din</t>
  </si>
  <si>
    <t>Rd. 61 col. 01 din formularul BILANT (cod 01) = Rd. 465 Col. 01 din</t>
  </si>
  <si>
    <t>Rd. 61 col. 02 din formularul BILANT (cod 01) = Rd. 465 Col. 02 din</t>
  </si>
  <si>
    <t>Rd. 54 col. 01 din formularul BILANT (cod 01) = Rd. 391+Rd.437+Rd 447  Col. 01 din</t>
  </si>
  <si>
    <t>Rd. 54 col. 02 din formularul BILANT (cod 01) = Rd. 391+Rd.437 +Rd. 447Col. 02 din</t>
  </si>
  <si>
    <t xml:space="preserve">Rd. 64 col. 01 din formularul BILANT (cod 01) = (Rd. 478+Rd.479+Rd.480) Col. 01 din formularul </t>
  </si>
  <si>
    <t>Anexa 40a "SITUAŢIA ACTIVELOR ŞI DATORIILOR FINANCIARE ALE INSTITUŢIILOR</t>
  </si>
  <si>
    <t xml:space="preserve">Rd. 64 col. 02 din formularul BILANT (cod 01) = (Rd. 478+Rd.479+Rd.480) Col. 02 din formularul </t>
  </si>
  <si>
    <t xml:space="preserve">Rd. 66 col. 01 din formularul BILANT (cod 01) = Rd.484 Col. 01 din formularul </t>
  </si>
  <si>
    <t xml:space="preserve">Rd. 66 col. 02 din formularul BILANT (cod 01) = Rd.484 Col. 02 din formularul </t>
  </si>
  <si>
    <t>(Rd.70+ Rd.71) col.01 din formularul BILANT (cod 01) =(Rd. 379+Rd.417+Rd. 422+Rd.427) Col. 01 din</t>
  </si>
  <si>
    <t>(Rd.70+ Rd.71) col.02  din formularul BILANT (cod 01) =(Rd. 379+Rd.417+Rd. 422+Rd.427) Col. 02 din</t>
  </si>
  <si>
    <t xml:space="preserve">Rd. 72 col. 01 din formularul BILANT (cod 01) = Rd. 472 Col. 01 din formularul </t>
  </si>
  <si>
    <t xml:space="preserve">Rd. 72 col. 02 din formularul BILANT (cod 01) = Rd. 472 Col. 02 din formularul </t>
  </si>
  <si>
    <t xml:space="preserve">Rd. 73 col. 01 din formularul BILANT (cod 01) = Rd. 473 Col. 01 din formularul </t>
  </si>
  <si>
    <t xml:space="preserve">Rd. 73 col. 02 din formularul BILANT (cod 01) = Rd. 473 Col. 02 din formularul </t>
  </si>
  <si>
    <t xml:space="preserve">Rd. 75 col. 01 din formularul BILANT (cod 01) = Rd. 489.3 Col. 01 din formularul </t>
  </si>
  <si>
    <t xml:space="preserve">Rd. 75 col. 02 din formularul BILANT (cod 01) = Rd. 489.3 Col. 02 din formularul </t>
  </si>
  <si>
    <t xml:space="preserve">Rd. 55 col. 01 din formularul BILANT (cod 01) = Rd. 489 Col. 01 din formularul </t>
  </si>
  <si>
    <t xml:space="preserve">Rd. 55 col. 02 din formularul BILANT (cod 01) = Rd. 489 Col. 02 din formularul </t>
  </si>
  <si>
    <t>C:\Documents and Settings\nicoleta.popescu\Desktop\bilant 2011\trim.I 2011\KITDDS\LOT2302.dbf</t>
  </si>
  <si>
    <t>Anexa 5.10!D21</t>
  </si>
  <si>
    <t>Anexa 5.10!D24</t>
  </si>
  <si>
    <t>Anexa 5.10!D27</t>
  </si>
  <si>
    <t>Anexa 5.10!D30</t>
  </si>
  <si>
    <t>Anexa 5.20!D14</t>
  </si>
  <si>
    <t>1620</t>
  </si>
  <si>
    <t>Anexa 5.20!D17</t>
  </si>
  <si>
    <t>1820</t>
  </si>
  <si>
    <t>Anexa 5.20!D22</t>
  </si>
  <si>
    <t>3120</t>
  </si>
  <si>
    <t>Anexa 5.20!D25</t>
  </si>
  <si>
    <t>3320</t>
  </si>
  <si>
    <t>Anexa 5.20!D31</t>
  </si>
  <si>
    <t>3420</t>
  </si>
  <si>
    <t>Anexa 5.20!D28</t>
  </si>
  <si>
    <t>3520</t>
  </si>
  <si>
    <t>Anexa 5.20!D15</t>
  </si>
  <si>
    <t>162050</t>
  </si>
  <si>
    <t>Anexa 5.20!D18</t>
  </si>
  <si>
    <t>182050</t>
  </si>
  <si>
    <t>Anexa 5.20!D23</t>
  </si>
  <si>
    <t>312003</t>
  </si>
  <si>
    <t>Anexa 5.20!D26</t>
  </si>
  <si>
    <t>332050</t>
  </si>
  <si>
    <t>Anexa 5.20!D32</t>
  </si>
  <si>
    <t>342050</t>
  </si>
  <si>
    <t>Anexa 5.20!D29</t>
  </si>
  <si>
    <t>352050</t>
  </si>
  <si>
    <t>Anexa 5.20!D11</t>
  </si>
  <si>
    <t>Anexa 5.20!D21</t>
  </si>
  <si>
    <t>Anexa 5.20!D24</t>
  </si>
  <si>
    <t>Anexa 5.20!D27</t>
  </si>
  <si>
    <t>Anexa 5.20!D30</t>
  </si>
  <si>
    <t>17</t>
  </si>
  <si>
    <t>17001</t>
  </si>
  <si>
    <t>17002</t>
  </si>
  <si>
    <t>17003</t>
  </si>
  <si>
    <t>17004</t>
  </si>
  <si>
    <t>17005</t>
  </si>
  <si>
    <t>17006</t>
  </si>
  <si>
    <t>17007</t>
  </si>
  <si>
    <t>17008</t>
  </si>
  <si>
    <t>17009</t>
  </si>
  <si>
    <t>17010</t>
  </si>
  <si>
    <t>17011</t>
  </si>
  <si>
    <t>17012</t>
  </si>
  <si>
    <t>17013</t>
  </si>
  <si>
    <t>17014</t>
  </si>
  <si>
    <t>17015</t>
  </si>
  <si>
    <t>17016</t>
  </si>
  <si>
    <t>17017</t>
  </si>
  <si>
    <t>17018</t>
  </si>
  <si>
    <t>17019</t>
  </si>
  <si>
    <t>17020</t>
  </si>
  <si>
    <t>17021</t>
  </si>
  <si>
    <t>17030</t>
  </si>
  <si>
    <t>17031</t>
  </si>
  <si>
    <t>17032</t>
  </si>
  <si>
    <t>170321</t>
  </si>
  <si>
    <t>170322</t>
  </si>
  <si>
    <t>17033</t>
  </si>
  <si>
    <t>170331</t>
  </si>
  <si>
    <t>170332</t>
  </si>
  <si>
    <t>17034</t>
  </si>
  <si>
    <t>17035</t>
  </si>
  <si>
    <t>17036</t>
  </si>
  <si>
    <t>17037</t>
  </si>
  <si>
    <t>17038</t>
  </si>
  <si>
    <t>17039</t>
  </si>
  <si>
    <t>17040</t>
  </si>
  <si>
    <t>17041</t>
  </si>
  <si>
    <t>17042</t>
  </si>
  <si>
    <t>17043</t>
  </si>
  <si>
    <t>17044</t>
  </si>
  <si>
    <t>17045</t>
  </si>
  <si>
    <t>17050</t>
  </si>
  <si>
    <t>17051</t>
  </si>
  <si>
    <t>17052</t>
  </si>
  <si>
    <t>17053</t>
  </si>
  <si>
    <t>17054</t>
  </si>
  <si>
    <t>17055</t>
  </si>
  <si>
    <t>17056</t>
  </si>
  <si>
    <t>17057</t>
  </si>
  <si>
    <t>17058</t>
  </si>
  <si>
    <t>17059</t>
  </si>
  <si>
    <t>17060</t>
  </si>
  <si>
    <t>17061</t>
  </si>
  <si>
    <t>17062</t>
  </si>
  <si>
    <t>17063</t>
  </si>
  <si>
    <t>17064</t>
  </si>
  <si>
    <t>17065</t>
  </si>
  <si>
    <t>17066</t>
  </si>
  <si>
    <t>17067</t>
  </si>
  <si>
    <t>17068</t>
  </si>
  <si>
    <t>17075</t>
  </si>
  <si>
    <t>17076</t>
  </si>
  <si>
    <t>17077</t>
  </si>
  <si>
    <t>17080</t>
  </si>
  <si>
    <t>17081</t>
  </si>
  <si>
    <t>17082</t>
  </si>
  <si>
    <t>17083</t>
  </si>
  <si>
    <t>17084</t>
  </si>
  <si>
    <t>17085</t>
  </si>
  <si>
    <t>17086</t>
  </si>
  <si>
    <t>17095</t>
  </si>
  <si>
    <t>17096</t>
  </si>
  <si>
    <t>17097</t>
  </si>
  <si>
    <t>17098</t>
  </si>
  <si>
    <t>17099</t>
  </si>
  <si>
    <t>17100</t>
  </si>
  <si>
    <t>17101</t>
  </si>
  <si>
    <t>17102</t>
  </si>
  <si>
    <t>17103</t>
  </si>
  <si>
    <t>17110</t>
  </si>
  <si>
    <t>17111</t>
  </si>
  <si>
    <t>17112</t>
  </si>
  <si>
    <t>17113</t>
  </si>
  <si>
    <t>17114</t>
  </si>
  <si>
    <t>17115</t>
  </si>
  <si>
    <t>17116</t>
  </si>
  <si>
    <t>17117</t>
  </si>
  <si>
    <t>17118</t>
  </si>
  <si>
    <t>17119</t>
  </si>
  <si>
    <t>17120</t>
  </si>
  <si>
    <t>17121</t>
  </si>
  <si>
    <t>17122</t>
  </si>
  <si>
    <t>17130</t>
  </si>
  <si>
    <t>17131</t>
  </si>
  <si>
    <t>17132</t>
  </si>
  <si>
    <t>17133</t>
  </si>
  <si>
    <t>17134</t>
  </si>
  <si>
    <t>17135</t>
  </si>
  <si>
    <t>17136</t>
  </si>
  <si>
    <t>17137</t>
  </si>
  <si>
    <t>17138</t>
  </si>
  <si>
    <t>17139</t>
  </si>
  <si>
    <t>17140</t>
  </si>
  <si>
    <t>17141</t>
  </si>
  <si>
    <t>17142</t>
  </si>
  <si>
    <t>17143</t>
  </si>
  <si>
    <t>17144</t>
  </si>
  <si>
    <t>17145</t>
  </si>
  <si>
    <t>17146</t>
  </si>
  <si>
    <t>17147</t>
  </si>
  <si>
    <t>17148</t>
  </si>
  <si>
    <t>17149</t>
  </si>
  <si>
    <t>17150</t>
  </si>
  <si>
    <t>17151</t>
  </si>
  <si>
    <t>17152</t>
  </si>
  <si>
    <t>17153</t>
  </si>
  <si>
    <t>17154</t>
  </si>
  <si>
    <t>17155</t>
  </si>
  <si>
    <t>17156</t>
  </si>
  <si>
    <t>17157</t>
  </si>
  <si>
    <t>17158</t>
  </si>
  <si>
    <t>17159</t>
  </si>
  <si>
    <t>17160</t>
  </si>
  <si>
    <t>17161</t>
  </si>
  <si>
    <t>17162</t>
  </si>
  <si>
    <t>17163</t>
  </si>
  <si>
    <t>17164</t>
  </si>
  <si>
    <t>17165</t>
  </si>
  <si>
    <t>17166</t>
  </si>
  <si>
    <t>17167</t>
  </si>
  <si>
    <t>17168</t>
  </si>
  <si>
    <t>17169</t>
  </si>
  <si>
    <t>17170</t>
  </si>
  <si>
    <t>17171</t>
  </si>
  <si>
    <t>17172</t>
  </si>
  <si>
    <t>17173</t>
  </si>
  <si>
    <t>17174</t>
  </si>
  <si>
    <t>17175</t>
  </si>
  <si>
    <t>17176</t>
  </si>
  <si>
    <t>17177</t>
  </si>
  <si>
    <t>17178</t>
  </si>
  <si>
    <t>17185</t>
  </si>
  <si>
    <t>17186</t>
  </si>
  <si>
    <t>17187</t>
  </si>
  <si>
    <t>17188</t>
  </si>
  <si>
    <t>17189</t>
  </si>
  <si>
    <t>17190</t>
  </si>
  <si>
    <t>17191</t>
  </si>
  <si>
    <t>17192</t>
  </si>
  <si>
    <t>17193</t>
  </si>
  <si>
    <t>17194</t>
  </si>
  <si>
    <t>17195</t>
  </si>
  <si>
    <t>17196</t>
  </si>
  <si>
    <t>17197</t>
  </si>
  <si>
    <t>17198</t>
  </si>
  <si>
    <t>17199</t>
  </si>
  <si>
    <t>17200</t>
  </si>
  <si>
    <t>17201</t>
  </si>
  <si>
    <t>17202</t>
  </si>
  <si>
    <t>17203</t>
  </si>
  <si>
    <t>17204</t>
  </si>
  <si>
    <t>17205</t>
  </si>
  <si>
    <t>17206</t>
  </si>
  <si>
    <t>17207</t>
  </si>
  <si>
    <t>17208</t>
  </si>
  <si>
    <t>17209</t>
  </si>
  <si>
    <t>17210</t>
  </si>
  <si>
    <t>17211</t>
  </si>
  <si>
    <t>17212</t>
  </si>
  <si>
    <t>17213</t>
  </si>
  <si>
    <t>17214</t>
  </si>
  <si>
    <t>17215</t>
  </si>
  <si>
    <t>17216</t>
  </si>
  <si>
    <t>17217</t>
  </si>
  <si>
    <t>17218</t>
  </si>
  <si>
    <t>17219</t>
  </si>
  <si>
    <t>17220</t>
  </si>
  <si>
    <t>17221</t>
  </si>
  <si>
    <t>17222</t>
  </si>
  <si>
    <t>17223</t>
  </si>
  <si>
    <t>17224</t>
  </si>
  <si>
    <t>17225</t>
  </si>
  <si>
    <t>17226</t>
  </si>
  <si>
    <t>17227</t>
  </si>
  <si>
    <t>17228</t>
  </si>
  <si>
    <t>17229</t>
  </si>
  <si>
    <t>17230</t>
  </si>
  <si>
    <t>17231</t>
  </si>
  <si>
    <t>17232</t>
  </si>
  <si>
    <t>17233</t>
  </si>
  <si>
    <t>17234</t>
  </si>
  <si>
    <t>17235</t>
  </si>
  <si>
    <t>17236</t>
  </si>
  <si>
    <t>17237</t>
  </si>
  <si>
    <t>17238</t>
  </si>
  <si>
    <t>17239</t>
  </si>
  <si>
    <t>17240</t>
  </si>
  <si>
    <t>17241</t>
  </si>
  <si>
    <t>17242</t>
  </si>
  <si>
    <t>17243</t>
  </si>
  <si>
    <t>17250</t>
  </si>
  <si>
    <t>17251</t>
  </si>
  <si>
    <t>17252</t>
  </si>
  <si>
    <t>17253</t>
  </si>
  <si>
    <t>17254</t>
  </si>
  <si>
    <t>17255</t>
  </si>
  <si>
    <t>172551</t>
  </si>
  <si>
    <t>17256</t>
  </si>
  <si>
    <t>17260</t>
  </si>
  <si>
    <t>17261</t>
  </si>
  <si>
    <t>17262</t>
  </si>
  <si>
    <t>172621</t>
  </si>
  <si>
    <t>17263</t>
  </si>
  <si>
    <t>172631</t>
  </si>
  <si>
    <t>17264</t>
  </si>
  <si>
    <t>17270</t>
  </si>
  <si>
    <t>17271</t>
  </si>
  <si>
    <t>17272</t>
  </si>
  <si>
    <t>17273</t>
  </si>
  <si>
    <t>17274</t>
  </si>
  <si>
    <t>17280</t>
  </si>
  <si>
    <t>17281</t>
  </si>
  <si>
    <t>17282</t>
  </si>
  <si>
    <t>17290</t>
  </si>
  <si>
    <t>17291</t>
  </si>
  <si>
    <t>17292</t>
  </si>
  <si>
    <t>17293</t>
  </si>
  <si>
    <t>17294</t>
  </si>
  <si>
    <t>17295</t>
  </si>
  <si>
    <t>17296</t>
  </si>
  <si>
    <t>17297</t>
  </si>
  <si>
    <t>17298</t>
  </si>
  <si>
    <t>17299</t>
  </si>
  <si>
    <t>17300</t>
  </si>
  <si>
    <t>17301</t>
  </si>
  <si>
    <t>17302</t>
  </si>
  <si>
    <t>17303</t>
  </si>
  <si>
    <t>17304</t>
  </si>
  <si>
    <t>17305</t>
  </si>
  <si>
    <t>17306</t>
  </si>
  <si>
    <t>17307</t>
  </si>
  <si>
    <t>17308</t>
  </si>
  <si>
    <t>17315</t>
  </si>
  <si>
    <t>17316</t>
  </si>
  <si>
    <t>17317</t>
  </si>
  <si>
    <t>17318</t>
  </si>
  <si>
    <t>17319</t>
  </si>
  <si>
    <t>17320</t>
  </si>
  <si>
    <t>17321</t>
  </si>
  <si>
    <t>17322</t>
  </si>
  <si>
    <t>17323</t>
  </si>
  <si>
    <t>17324</t>
  </si>
  <si>
    <t>17325</t>
  </si>
  <si>
    <t>17326</t>
  </si>
  <si>
    <t>17327</t>
  </si>
  <si>
    <t>17328</t>
  </si>
  <si>
    <t>173281</t>
  </si>
  <si>
    <t>17329</t>
  </si>
  <si>
    <t>17330</t>
  </si>
  <si>
    <t>17335</t>
  </si>
  <si>
    <t>17336</t>
  </si>
  <si>
    <t>17337</t>
  </si>
  <si>
    <t>17338</t>
  </si>
  <si>
    <t>173381</t>
  </si>
  <si>
    <t>173382</t>
  </si>
  <si>
    <t>173383</t>
  </si>
  <si>
    <t>173384</t>
  </si>
  <si>
    <t>173385</t>
  </si>
  <si>
    <t>17339</t>
  </si>
  <si>
    <t>17340</t>
  </si>
  <si>
    <t>17341</t>
  </si>
  <si>
    <t>173411</t>
  </si>
  <si>
    <t>173412</t>
  </si>
  <si>
    <t>173413</t>
  </si>
  <si>
    <t>173414</t>
  </si>
  <si>
    <t>17342</t>
  </si>
  <si>
    <t>173421</t>
  </si>
  <si>
    <t>173422</t>
  </si>
  <si>
    <t>173423</t>
  </si>
  <si>
    <t>173424</t>
  </si>
  <si>
    <t>17343</t>
  </si>
  <si>
    <t>17344</t>
  </si>
  <si>
    <t>17345</t>
  </si>
  <si>
    <t>17350</t>
  </si>
  <si>
    <t>17351</t>
  </si>
  <si>
    <t>17352</t>
  </si>
  <si>
    <t>17353</t>
  </si>
  <si>
    <t>17354</t>
  </si>
  <si>
    <t>17355</t>
  </si>
  <si>
    <t>17356</t>
  </si>
  <si>
    <t>17357</t>
  </si>
  <si>
    <t>17358</t>
  </si>
  <si>
    <t>17359</t>
  </si>
  <si>
    <t>17360</t>
  </si>
  <si>
    <t>17370</t>
  </si>
  <si>
    <t>17371</t>
  </si>
  <si>
    <t>17372</t>
  </si>
  <si>
    <t>17373</t>
  </si>
  <si>
    <t>17374</t>
  </si>
  <si>
    <t>17375</t>
  </si>
  <si>
    <t>17376</t>
  </si>
  <si>
    <t>17377</t>
  </si>
  <si>
    <t>17378</t>
  </si>
  <si>
    <t>17379</t>
  </si>
  <si>
    <t>17385</t>
  </si>
  <si>
    <t>17386</t>
  </si>
  <si>
    <t>17387</t>
  </si>
  <si>
    <t>17388</t>
  </si>
  <si>
    <t>17389</t>
  </si>
  <si>
    <t>17390</t>
  </si>
  <si>
    <t>17391</t>
  </si>
  <si>
    <t>17392</t>
  </si>
  <si>
    <t>17393</t>
  </si>
  <si>
    <t>17400</t>
  </si>
  <si>
    <t>17401</t>
  </si>
  <si>
    <t>17402</t>
  </si>
  <si>
    <t>17403</t>
  </si>
  <si>
    <t>17404</t>
  </si>
  <si>
    <t>17405</t>
  </si>
  <si>
    <t>17406</t>
  </si>
  <si>
    <t>17407</t>
  </si>
  <si>
    <t>17408</t>
  </si>
  <si>
    <t>17409</t>
  </si>
  <si>
    <t>17410</t>
  </si>
  <si>
    <t>17411</t>
  </si>
  <si>
    <t>17412</t>
  </si>
  <si>
    <t>17413</t>
  </si>
  <si>
    <t>17414</t>
  </si>
  <si>
    <t>17415</t>
  </si>
  <si>
    <t>17416</t>
  </si>
  <si>
    <t>17417</t>
  </si>
  <si>
    <t>17418</t>
  </si>
  <si>
    <t>17419</t>
  </si>
  <si>
    <t>17420</t>
  </si>
  <si>
    <t>17430</t>
  </si>
  <si>
    <t>17431</t>
  </si>
  <si>
    <t>17432</t>
  </si>
  <si>
    <t>17433</t>
  </si>
  <si>
    <t>17434</t>
  </si>
  <si>
    <t>17435</t>
  </si>
  <si>
    <t>17436</t>
  </si>
  <si>
    <t>17437</t>
  </si>
  <si>
    <t>17438</t>
  </si>
  <si>
    <t>17439</t>
  </si>
  <si>
    <t>17440</t>
  </si>
  <si>
    <t>17441</t>
  </si>
  <si>
    <t>17442</t>
  </si>
  <si>
    <t>17443</t>
  </si>
  <si>
    <t>17444</t>
  </si>
  <si>
    <t>17445</t>
  </si>
  <si>
    <t>17455</t>
  </si>
  <si>
    <t>17456</t>
  </si>
  <si>
    <t>17457</t>
  </si>
  <si>
    <t>17458</t>
  </si>
  <si>
    <t>17459</t>
  </si>
  <si>
    <t>17460</t>
  </si>
  <si>
    <t>17461</t>
  </si>
  <si>
    <t>17462</t>
  </si>
  <si>
    <t>17463</t>
  </si>
  <si>
    <t>17464</t>
  </si>
  <si>
    <t>17465</t>
  </si>
  <si>
    <t>17466</t>
  </si>
  <si>
    <t>17467</t>
  </si>
  <si>
    <t>174671</t>
  </si>
  <si>
    <t>174672</t>
  </si>
  <si>
    <t>174673</t>
  </si>
  <si>
    <t>174681</t>
  </si>
  <si>
    <t>174682</t>
  </si>
  <si>
    <t>17469</t>
  </si>
  <si>
    <t>17470</t>
  </si>
  <si>
    <t>17471</t>
  </si>
  <si>
    <t>17472</t>
  </si>
  <si>
    <t>17473</t>
  </si>
  <si>
    <t>17474</t>
  </si>
  <si>
    <t>17475</t>
  </si>
  <si>
    <t>174751</t>
  </si>
  <si>
    <t>174752</t>
  </si>
  <si>
    <t>17476</t>
  </si>
  <si>
    <t>17477</t>
  </si>
  <si>
    <t>17478</t>
  </si>
  <si>
    <t>17479</t>
  </si>
  <si>
    <t>17480</t>
  </si>
  <si>
    <t>17481</t>
  </si>
  <si>
    <t>17482</t>
  </si>
  <si>
    <t>174821</t>
  </si>
  <si>
    <t>17483</t>
  </si>
  <si>
    <t>17484</t>
  </si>
  <si>
    <t>17485</t>
  </si>
  <si>
    <t>17486</t>
  </si>
  <si>
    <t>17487</t>
  </si>
  <si>
    <t>17490</t>
  </si>
  <si>
    <t>17491</t>
  </si>
  <si>
    <t>17492</t>
  </si>
  <si>
    <t>17493</t>
  </si>
  <si>
    <t>17494</t>
  </si>
  <si>
    <t>17495</t>
  </si>
  <si>
    <t>17496</t>
  </si>
  <si>
    <t>17497</t>
  </si>
  <si>
    <t>17498</t>
  </si>
  <si>
    <t>17499</t>
  </si>
  <si>
    <t>17500</t>
  </si>
  <si>
    <t>17501</t>
  </si>
  <si>
    <t>17502</t>
  </si>
  <si>
    <t>17503</t>
  </si>
  <si>
    <t>17504</t>
  </si>
  <si>
    <t>17505</t>
  </si>
  <si>
    <t>17506</t>
  </si>
  <si>
    <t>17507</t>
  </si>
  <si>
    <t>17508</t>
  </si>
  <si>
    <t>17509</t>
  </si>
  <si>
    <t>17510</t>
  </si>
  <si>
    <t>17525</t>
  </si>
  <si>
    <t>Anexa 35a!C13</t>
  </si>
  <si>
    <t>Anexa 35a!C14</t>
  </si>
  <si>
    <t>Anexa 35a!C15</t>
  </si>
  <si>
    <t>Anexa 35a!C16</t>
  </si>
  <si>
    <t>Anexa 35a!C17</t>
  </si>
  <si>
    <t>Anexa 35a!C18</t>
  </si>
  <si>
    <t>Anexa 35a!C19</t>
  </si>
  <si>
    <t>Anexa 35a!C20</t>
  </si>
  <si>
    <t>Anexa 35a!C21</t>
  </si>
  <si>
    <t>Anexa 35a!C22</t>
  </si>
  <si>
    <t>Anexa 35a!C23</t>
  </si>
  <si>
    <t>Anexa 35a!C24</t>
  </si>
  <si>
    <t>Anexa 35a!C25</t>
  </si>
  <si>
    <t>Anexa 35a!C26</t>
  </si>
  <si>
    <t>Anexa 35b!C13</t>
  </si>
  <si>
    <t>Anexa 35b!C14</t>
  </si>
  <si>
    <t>Anexa 35b!C15</t>
  </si>
  <si>
    <t>Anexa 35b!C16</t>
  </si>
  <si>
    <t>Anexa 35b!C17</t>
  </si>
  <si>
    <t>Anexa 35b!C18</t>
  </si>
  <si>
    <t>Anexa 35b!C19</t>
  </si>
  <si>
    <t>Anexa 35b!C20</t>
  </si>
  <si>
    <t>Anexa 35b!C21</t>
  </si>
  <si>
    <t>Anexa 35b!C22</t>
  </si>
  <si>
    <t>Anexa 35b!C23</t>
  </si>
  <si>
    <t>Anexa 35b!C24</t>
  </si>
  <si>
    <t>Anexa 35b!C25</t>
  </si>
  <si>
    <t>Anexa 35b!C26</t>
  </si>
  <si>
    <t>Anexa 35b!C27</t>
  </si>
  <si>
    <t>Anexa 35b!C28</t>
  </si>
  <si>
    <t>13</t>
  </si>
  <si>
    <t>14</t>
  </si>
  <si>
    <t>Anexa 7 70.01!C74</t>
  </si>
  <si>
    <t>Anexa 7 70.01!C174</t>
  </si>
  <si>
    <t>Anexa 7 70.01!C274</t>
  </si>
  <si>
    <t>Anexa 7 70.01!C374</t>
  </si>
  <si>
    <t>Anexa 7 70.08!C70</t>
  </si>
  <si>
    <t>Anexa 7 70.08!C74</t>
  </si>
  <si>
    <t>Anexa 7 70.08!C80</t>
  </si>
  <si>
    <t>Anexa 7 70.08!C170</t>
  </si>
  <si>
    <t>Anexa 7 70.08!C174</t>
  </si>
  <si>
    <t>Anexa 7 70.08!C180</t>
  </si>
  <si>
    <t>Anexa 7 70.08!C270</t>
  </si>
  <si>
    <t>Anexa 7 70.08!C274</t>
  </si>
  <si>
    <t>Anexa 7 70.08!C280</t>
  </si>
  <si>
    <t>Anexa 7 70.08!C370</t>
  </si>
  <si>
    <t>Anexa 7 70.08!C374</t>
  </si>
  <si>
    <t>Anexa 7 70.08!C380</t>
  </si>
  <si>
    <t>Anexa 7 70.06!C70</t>
  </si>
  <si>
    <t>Anexa 7 70.06!C74</t>
  </si>
  <si>
    <t>Anexa 7 70.06!C80</t>
  </si>
  <si>
    <t>Anexa 7 70.06!C170</t>
  </si>
  <si>
    <t>Anexa 7 70.06!C174</t>
  </si>
  <si>
    <t>Anexa 7 70.06!C180</t>
  </si>
  <si>
    <t>Anexa 7 70.06!C270</t>
  </si>
  <si>
    <t>Anexa 7 70.06!C274</t>
  </si>
  <si>
    <t>Anexa 7 70.06!C280</t>
  </si>
  <si>
    <t>Anexa 7 70.06!C370</t>
  </si>
  <si>
    <t>Anexa 7 70.06!C374</t>
  </si>
  <si>
    <t>Anexa 7 70.06!C380</t>
  </si>
  <si>
    <t>Anexa 7 74.06!C70</t>
  </si>
  <si>
    <t>Anexa 7 74.06!C74</t>
  </si>
  <si>
    <t>Anexa 7 74.06!C80</t>
  </si>
  <si>
    <t>Anexa 7 74.06!C170</t>
  </si>
  <si>
    <t>Anexa 7 74.06!C174</t>
  </si>
  <si>
    <t>Anexa 7 74.06!C180</t>
  </si>
  <si>
    <t>Anexa 7 74.06!C270</t>
  </si>
  <si>
    <t>Anexa 7 74.06!C274</t>
  </si>
  <si>
    <t>Anexa 7 74.06!C280</t>
  </si>
  <si>
    <t>Anexa 7 74.06!C370</t>
  </si>
  <si>
    <t>Anexa 7 74.06!C374</t>
  </si>
  <si>
    <t>Anexa 7 74.06!C380</t>
  </si>
  <si>
    <t>Anexa 7 74.08!C70</t>
  </si>
  <si>
    <t>Anexa 7 74.08!C74</t>
  </si>
  <si>
    <t>Anexa 7 74.08!C80</t>
  </si>
  <si>
    <t>Anexa 7 74.08!C170</t>
  </si>
  <si>
    <t>Anexa 7 74.08!C174</t>
  </si>
  <si>
    <t>Anexa 7 74.08!C180</t>
  </si>
  <si>
    <t>Anexa 7 74.08!C270</t>
  </si>
  <si>
    <t>Anexa 7 74.08!C274</t>
  </si>
  <si>
    <t>Anexa 7 74.08!C280</t>
  </si>
  <si>
    <t>Anexa 7 74.08!C370</t>
  </si>
  <si>
    <t>Anexa 7 74.08!C374</t>
  </si>
  <si>
    <t>Anexa 7 74.08!C380</t>
  </si>
  <si>
    <t>Anexa 7 80.01!C70</t>
  </si>
  <si>
    <t>Anexa 7 80.01!C74</t>
  </si>
  <si>
    <t>Anexa 7 80.01!C170</t>
  </si>
  <si>
    <t>Anexa 7 80.01!C174</t>
  </si>
  <si>
    <t>Anexa 7 80.01!C270</t>
  </si>
  <si>
    <t>Anexa 7 80.01!C274</t>
  </si>
  <si>
    <t>Anexa 7 80.01!C370</t>
  </si>
  <si>
    <t>Anexa 7 80.01!C374</t>
  </si>
  <si>
    <t>Anexa 7 83.01!C70</t>
  </si>
  <si>
    <t>Anexa 7 83.01!C74</t>
  </si>
  <si>
    <t>Anexa 7 83.01!C80</t>
  </si>
  <si>
    <t>Anexa 7 83.01!C170</t>
  </si>
  <si>
    <t>Anexa 7 83.01!C174</t>
  </si>
  <si>
    <t>Anexa 7 83.01!C180</t>
  </si>
  <si>
    <t>Anexa 7 83.01!C270</t>
  </si>
  <si>
    <t>Anexa 7 83.01!C274</t>
  </si>
  <si>
    <t>Anexa 7 83.01!C280</t>
  </si>
  <si>
    <t>Anexa 7 83.01!C370</t>
  </si>
  <si>
    <t>Anexa 7 83.01!C374</t>
  </si>
  <si>
    <t>Anexa 7 83.01!C380</t>
  </si>
  <si>
    <t>Anexa 7 70.20!C70</t>
  </si>
  <si>
    <t>Anexa 7 70.20!C74</t>
  </si>
  <si>
    <t>Anexa 7 70.20!C80</t>
  </si>
  <si>
    <t>Anexa 7 70.20!C170</t>
  </si>
  <si>
    <t>Anexa 7 70.20!C174</t>
  </si>
  <si>
    <t>Anexa 7 70.20!C180</t>
  </si>
  <si>
    <t>Anexa 7 70.20!C270</t>
  </si>
  <si>
    <t>Anexa 7 70.20!C274</t>
  </si>
  <si>
    <t>Anexa 7 70.20!C280</t>
  </si>
  <si>
    <t>Anexa 7 70.20!C370</t>
  </si>
  <si>
    <t>Anexa 7 70.20!C374</t>
  </si>
  <si>
    <t>Anexa 7 70.20!C380</t>
  </si>
  <si>
    <t>Anexa 7 74.10!C70</t>
  </si>
  <si>
    <t>Anexa 7 74.10!C74</t>
  </si>
  <si>
    <t>Anexa 7 74.10!C80</t>
  </si>
  <si>
    <t>Anexa 7 74.10!C170</t>
  </si>
  <si>
    <t>Anexa 7 74.10!C174</t>
  </si>
  <si>
    <t>Anexa 7 74.10!C180</t>
  </si>
  <si>
    <t>Anexa 7 74.10!C270</t>
  </si>
  <si>
    <t>Anexa 7 74.10!C274</t>
  </si>
  <si>
    <t>Anexa 7 74.10!C280</t>
  </si>
  <si>
    <t>Anexa 7 74.10!C370</t>
  </si>
  <si>
    <t>Anexa 7 74.10!C374</t>
  </si>
  <si>
    <t>Anexa 7 74.10!C380</t>
  </si>
  <si>
    <t>Anexa 7 74.20!C70</t>
  </si>
  <si>
    <t>Anexa 7 74.20!C74</t>
  </si>
  <si>
    <t>Anexa 7 74.20!C80</t>
  </si>
  <si>
    <t>Anexa 7 74.20!C170</t>
  </si>
  <si>
    <t>Anexa 7 74.20!C174</t>
  </si>
  <si>
    <t>Anexa 7 74.20!C180</t>
  </si>
  <si>
    <t>Anexa 7 74.20!C270</t>
  </si>
  <si>
    <t>Anexa 7 74.20!C274</t>
  </si>
  <si>
    <t>Anexa 7 74.20!C280</t>
  </si>
  <si>
    <t>Anexa 7 74.20!C370</t>
  </si>
  <si>
    <t>Anexa 7 74.20!C374</t>
  </si>
  <si>
    <t>Anexa 7 74.20!C380</t>
  </si>
  <si>
    <t>Anexa 7 83.10!C70</t>
  </si>
  <si>
    <t>Anexa 7 83.10!C74</t>
  </si>
  <si>
    <t>Anexa 7 83.10!C80</t>
  </si>
  <si>
    <t>Anexa 7 83.10!C170</t>
  </si>
  <si>
    <t>Anexa 7 83.10!C174</t>
  </si>
  <si>
    <t>Anexa 7 83.10!C180</t>
  </si>
  <si>
    <t>Anexa 7 83.10!C270</t>
  </si>
  <si>
    <t>Anexa 7 83.10!C274</t>
  </si>
  <si>
    <t>Anexa 7 83.10!C280</t>
  </si>
  <si>
    <t>Anexa 7 83.10!C370</t>
  </si>
  <si>
    <t>Anexa 7 83.10!C374</t>
  </si>
  <si>
    <t>Anexa 7 83.10!C380</t>
  </si>
  <si>
    <t>Anexa 7 83.20!C70</t>
  </si>
  <si>
    <t>Anexa 7 83.20!C74</t>
  </si>
  <si>
    <t>Anexa 7 83.20!C80</t>
  </si>
  <si>
    <t>Anexa 7 83.20!C170</t>
  </si>
  <si>
    <t>Anexa 7 83.20!C174</t>
  </si>
  <si>
    <t>Anexa 7 83.20!C180</t>
  </si>
  <si>
    <t>Anexa 7 83.20!C270</t>
  </si>
  <si>
    <t>Anexa 7 83.20!C274</t>
  </si>
  <si>
    <t>Anexa 7 83.20!C280</t>
  </si>
  <si>
    <t>Anexa 7 83.20!C370</t>
  </si>
  <si>
    <t>Anexa 7 83.20!C374</t>
  </si>
  <si>
    <t>Anexa 7 83.20!C380</t>
  </si>
  <si>
    <t>Anexa 1</t>
  </si>
  <si>
    <t>cod 01</t>
  </si>
  <si>
    <t xml:space="preserve"> -lei-</t>
  </si>
  <si>
    <t>NR. CRT.</t>
  </si>
  <si>
    <t>DENUMIREA INDICATORILOR</t>
  </si>
  <si>
    <t>Cod rand</t>
  </si>
  <si>
    <t>Sold la inceputul anului</t>
  </si>
  <si>
    <t>Sold la sfarsitul perioadei</t>
  </si>
  <si>
    <t>A</t>
  </si>
  <si>
    <t>B</t>
  </si>
  <si>
    <t>C</t>
  </si>
  <si>
    <t>A.</t>
  </si>
  <si>
    <t>ACTIVE</t>
  </si>
  <si>
    <t>X</t>
  </si>
  <si>
    <t>I.</t>
  </si>
  <si>
    <t>ACTIVE NECURENTE</t>
  </si>
  <si>
    <t>1.</t>
  </si>
  <si>
    <t>2.</t>
  </si>
  <si>
    <t>3.</t>
  </si>
  <si>
    <t>4.</t>
  </si>
  <si>
    <t>06</t>
  </si>
  <si>
    <t>5.</t>
  </si>
  <si>
    <t>07</t>
  </si>
  <si>
    <t>08</t>
  </si>
  <si>
    <t>6.</t>
  </si>
  <si>
    <t>7.</t>
  </si>
  <si>
    <t>15</t>
  </si>
  <si>
    <t>ACTIVE  CURENTE</t>
  </si>
  <si>
    <t>18</t>
  </si>
  <si>
    <t>19</t>
  </si>
  <si>
    <t/>
  </si>
  <si>
    <t>22</t>
  </si>
  <si>
    <t>22.1</t>
  </si>
  <si>
    <t>23</t>
  </si>
  <si>
    <t>24</t>
  </si>
  <si>
    <t>30</t>
  </si>
  <si>
    <t>31</t>
  </si>
  <si>
    <t>32</t>
  </si>
  <si>
    <t>33</t>
  </si>
  <si>
    <t>33.1</t>
  </si>
  <si>
    <t>34</t>
  </si>
  <si>
    <t>35</t>
  </si>
  <si>
    <t>35.1</t>
  </si>
  <si>
    <t>36</t>
  </si>
  <si>
    <t>41.1</t>
  </si>
  <si>
    <t>42</t>
  </si>
  <si>
    <t>45</t>
  </si>
  <si>
    <t>8.</t>
  </si>
  <si>
    <t>TOTAL ACTIVE (rd.15+45)</t>
  </si>
  <si>
    <t>46</t>
  </si>
  <si>
    <t>B.</t>
  </si>
  <si>
    <t>DATORII</t>
  </si>
  <si>
    <t>51</t>
  </si>
  <si>
    <t>52</t>
  </si>
  <si>
    <t>53</t>
  </si>
  <si>
    <t>54</t>
  </si>
  <si>
    <t>55</t>
  </si>
  <si>
    <t>TOTAL DATORII NECURENTE (rd.52+54+55)</t>
  </si>
  <si>
    <t>58</t>
  </si>
  <si>
    <t>59</t>
  </si>
  <si>
    <t>60</t>
  </si>
  <si>
    <t>61</t>
  </si>
  <si>
    <t>61.1</t>
  </si>
  <si>
    <t>62</t>
  </si>
  <si>
    <t>63</t>
  </si>
  <si>
    <t>63.1</t>
  </si>
  <si>
    <t>64</t>
  </si>
  <si>
    <t>65</t>
  </si>
  <si>
    <t>66</t>
  </si>
  <si>
    <t>70</t>
  </si>
  <si>
    <t>71</t>
  </si>
  <si>
    <t>72</t>
  </si>
  <si>
    <t>73</t>
  </si>
  <si>
    <t>73.1</t>
  </si>
  <si>
    <t>74</t>
  </si>
  <si>
    <t>9.</t>
  </si>
  <si>
    <t>75</t>
  </si>
  <si>
    <t>10.</t>
  </si>
  <si>
    <t>TOTAL DATORII CURENTE (rd.60+62+65+70+71+72+73+74+75)</t>
  </si>
  <si>
    <t>78</t>
  </si>
  <si>
    <t>11.</t>
  </si>
  <si>
    <t>TOTAL DATORII (rd.58+78)</t>
  </si>
  <si>
    <t>79</t>
  </si>
  <si>
    <t>12.</t>
  </si>
  <si>
    <t>80</t>
  </si>
  <si>
    <t>C.</t>
  </si>
  <si>
    <t>CAPITALURI PROPRII</t>
  </si>
  <si>
    <t>83</t>
  </si>
  <si>
    <t>84</t>
  </si>
  <si>
    <t>85</t>
  </si>
  <si>
    <t>86</t>
  </si>
  <si>
    <t>87</t>
  </si>
  <si>
    <t>88</t>
  </si>
  <si>
    <t>90</t>
  </si>
  <si>
    <t xml:space="preserve"> *) Conturi de repartizat după natura elementelor respective.</t>
  </si>
  <si>
    <t xml:space="preserve">    **) Solduri debitoare ale conturilor respective.</t>
  </si>
  <si>
    <t>Conducatorul institutiei</t>
  </si>
  <si>
    <t>Conducatorul compartimentului</t>
  </si>
  <si>
    <t>financiar-contabil</t>
  </si>
  <si>
    <t>ANEXA 2</t>
  </si>
  <si>
    <t xml:space="preserve"> CONTUL DE REZULTAT PATRIMONIAL</t>
  </si>
  <si>
    <t>cod 02</t>
  </si>
  <si>
    <t xml:space="preserve">Nr. </t>
  </si>
  <si>
    <t>DENUMIREA INDICATORULUI</t>
  </si>
  <si>
    <t>An precedent</t>
  </si>
  <si>
    <t>An curent</t>
  </si>
  <si>
    <t xml:space="preserve">crt. </t>
  </si>
  <si>
    <t xml:space="preserve">VENITURI OPERATIONALE </t>
  </si>
  <si>
    <r>
      <t xml:space="preserve">Venituri din impozite, taxe, contribuţii de asigurări şi alte venituri ale bugetelor </t>
    </r>
    <r>
      <rPr>
        <sz val="11"/>
        <rFont val="Arial"/>
        <family val="2"/>
      </rPr>
      <t>(ct.7300100+7300200+7310100+7310200+7320100+ 7330000+ 7340000+ 7350100+7350200+7350300+7350400+ 7350500+ 7350600+7360100+7390000+7450100+7450200+ 7450300+ 7450400+ 7450500+7450900+ 7460100+ 7460200+ 7460300+ 7460900)</t>
    </r>
  </si>
  <si>
    <r>
      <t xml:space="preserve">Venituri din activităţi economice                                              </t>
    </r>
    <r>
      <rPr>
        <sz val="11"/>
        <rFont val="Arial"/>
        <family val="2"/>
      </rPr>
      <t>(ct.7210000+7220000+7510100+ 7510200+/-7090000)</t>
    </r>
  </si>
  <si>
    <t xml:space="preserve">03 </t>
  </si>
  <si>
    <r>
      <t xml:space="preserve">Finantări, subvenţii, transferuri, alocaţii bugetare cu destinaţie specială  </t>
    </r>
    <r>
      <rPr>
        <sz val="11"/>
        <rFont val="Arial"/>
        <family val="2"/>
      </rPr>
      <t>(ct.7510500+7710000+7720100+7720200+7730000+7740100+ 7740200+7750000+7760000+7780000+7790101+7790109)</t>
    </r>
  </si>
  <si>
    <r>
      <t xml:space="preserve">Alte venituri operaţionale </t>
    </r>
    <r>
      <rPr>
        <sz val="11"/>
        <rFont val="Arial"/>
        <family val="2"/>
      </rPr>
      <t>(ct.7140000+7180000+7500000+7510300+7510400+7810200+7810300 +7810401+7810402+7770000)</t>
    </r>
  </si>
  <si>
    <t>TOTAL VENITURI OPERAŢIONALE                         (rd.02+03+04+05)</t>
  </si>
  <si>
    <t>II.</t>
  </si>
  <si>
    <t>CHELTUIELI  OPERAŢIONALE</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</si>
  <si>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rFont val="Arial"/>
        <family val="2"/>
      </rPr>
      <t xml:space="preserve"> 6450800+6460000+6470000)</t>
    </r>
  </si>
  <si>
    <r>
      <t xml:space="preserve">Subventii şi transferuri </t>
    </r>
    <r>
      <rPr>
        <sz val="11"/>
        <rFont val="Arial"/>
        <family val="2"/>
      </rPr>
      <t>(ct.6700000+6710000+6720000+6730000+6740000+ 6750000+ 6760000+ 6770000+ 6780000+6790000)</t>
    </r>
  </si>
  <si>
    <r>
      <t xml:space="preserve">Stocuri, consumabile, lucrări şi servicii executate de terţi </t>
    </r>
    <r>
      <rPr>
        <sz val="11"/>
        <rFont val="Arial"/>
        <family val="2"/>
      </rPr>
      <t>(ct.6010000+6020100+6020200+6020300+6020400+ 6020500+ 6020600+ 6020700+6020800+6020900+6030000+ 6060000+ 6070000+6080000+6090000+6100000+ 6110000+ 6120000+ 6130000+6140000+6220000+6230000+6240100+ 6240200+ 6260000+6270000+6280000+6290100)</t>
    </r>
  </si>
  <si>
    <r>
      <t xml:space="preserve">Cheltuieli de capital, amortizări şi provizioane </t>
    </r>
    <r>
      <rPr>
        <sz val="11"/>
        <rFont val="Arial"/>
        <family val="2"/>
      </rPr>
      <t>(ct.6290200+6810100+6810200+6810300+6810401+6810402+6820101+ 6820109+6820200+ 6890100+ 6890200)</t>
    </r>
  </si>
  <si>
    <t>11</t>
  </si>
  <si>
    <r>
      <t xml:space="preserve">Alte cheltuieli operaţionale        </t>
    </r>
    <r>
      <rPr>
        <sz val="11"/>
        <rFont val="Arial"/>
        <family val="2"/>
      </rPr>
      <t>(ct.6350000+6540000+6580101+6580109)</t>
    </r>
  </si>
  <si>
    <t>12</t>
  </si>
  <si>
    <t>TOTAL CHELTUIELI OPERAŢIONALE      (rd.08+09+10+11+12)</t>
  </si>
  <si>
    <t>III.</t>
  </si>
  <si>
    <t xml:space="preserve">REZULTATUL DIN ACTIVITATEA OPERAŢIONALĂ </t>
  </si>
  <si>
    <t>- EXCEDENT (rd.06- rd.13)</t>
  </si>
  <si>
    <t>- DEFICIT (rd.13- rd.06)</t>
  </si>
  <si>
    <t>16</t>
  </si>
  <si>
    <t>IV.</t>
  </si>
  <si>
    <r>
      <t xml:space="preserve">VENITURI FINANCIARE </t>
    </r>
    <r>
      <rPr>
        <sz val="11"/>
        <rFont val="Arial"/>
        <family val="2"/>
      </rPr>
      <t>(ct.7630000+7640000+7650000+7660000+7670000+  7680000+ 7690000+ 7860300+7860400)</t>
    </r>
  </si>
  <si>
    <t>V.</t>
  </si>
  <si>
    <r>
      <t xml:space="preserve">CHELTUIELI FINANCIARE </t>
    </r>
    <r>
      <rPr>
        <sz val="11"/>
        <rFont val="Arial"/>
        <family val="2"/>
      </rPr>
      <t>(ct.6630000+6640000+6650000+6660000+6670000+ 6680000+ 6690000+ 6860300+6860400+6860800)</t>
    </r>
  </si>
  <si>
    <t>VI.</t>
  </si>
  <si>
    <t>REZULTATUL DIN ACTIVITATEA FINANCIARĂ</t>
  </si>
  <si>
    <t xml:space="preserve">- EXCEDENT (rd.17- rd.18) </t>
  </si>
  <si>
    <t>- DEFICIT (rd.18- rd.17)</t>
  </si>
  <si>
    <t>VII.</t>
  </si>
  <si>
    <t xml:space="preserve">REZULTATUL DIN ACTIVITATEA CURENTĂ </t>
  </si>
  <si>
    <t xml:space="preserve"> - EXCEDENT (rd.15+20-16-21)</t>
  </si>
  <si>
    <t xml:space="preserve"> - DEFICIT  (rd.16+21-15-20)</t>
  </si>
  <si>
    <t>VIII.</t>
  </si>
  <si>
    <r>
      <t xml:space="preserve">VENITURI EXTRAORDINARE                                           </t>
    </r>
    <r>
      <rPr>
        <sz val="11"/>
        <rFont val="Arial"/>
        <family val="2"/>
      </rPr>
      <t>(ct.7910000)</t>
    </r>
  </si>
  <si>
    <t>IX.</t>
  </si>
  <si>
    <r>
      <t xml:space="preserve">CHELTUIELI  EXTRAORDINARE                </t>
    </r>
    <r>
      <rPr>
        <sz val="11"/>
        <rFont val="Arial"/>
        <family val="2"/>
      </rPr>
      <t>(ct.6900000+6910000)</t>
    </r>
  </si>
  <si>
    <t>X.</t>
  </si>
  <si>
    <t xml:space="preserve">REZULTATUL DIN ACTIVITATEA EXTRAORDINARĂ </t>
  </si>
  <si>
    <t>- EXCEDENT (rd.25-rd.26)</t>
  </si>
  <si>
    <t>- DEFICIT  (rd.26-rd.25)</t>
  </si>
  <si>
    <t>XI.</t>
  </si>
  <si>
    <t xml:space="preserve">REZULTATUL PATRIMONIAL AL EXERCIŢIULUI </t>
  </si>
  <si>
    <t xml:space="preserve"> - EXCEDENT (rd. 23+28-24-29)</t>
  </si>
  <si>
    <t xml:space="preserve"> - DEFICIT (rd. 24+29-23-28)</t>
  </si>
  <si>
    <t>financiar contabil</t>
  </si>
  <si>
    <t>Anexa 3</t>
  </si>
  <si>
    <t>SITUATIA FLUXURILOR DE TREZORERIE</t>
  </si>
  <si>
    <t>cod 03</t>
  </si>
  <si>
    <t>Cod     rand</t>
  </si>
  <si>
    <t>TOTAL (1=2+3+…+15)</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</si>
  <si>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</si>
  <si>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</si>
  <si>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</si>
  <si>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</si>
  <si>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</si>
  <si>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</si>
  <si>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</si>
  <si>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</si>
  <si>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</si>
  <si>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5610100/ 7700000</t>
  </si>
  <si>
    <t xml:space="preserve"> Buget activităţii finanţate din venituri proprii şi buget activităţii de priva tizare         ct. 5620101/ 7700000</t>
  </si>
  <si>
    <t>Buget imprumu turi interne şi externe   ct. 5130101+ 5140101+ 5160101+ 5170101/ 7700000</t>
  </si>
  <si>
    <r>
      <t>Buget fonduri externe nerambursa-bile  (sursa D)          ct. 5150103</t>
    </r>
    <r>
      <rPr>
        <b/>
        <sz val="8"/>
        <color indexed="10"/>
        <rFont val="Arial"/>
        <family val="2"/>
      </rPr>
      <t>/</t>
    </r>
    <r>
      <rPr>
        <b/>
        <sz val="8"/>
        <color indexed="8"/>
        <rFont val="Arial"/>
        <family val="2"/>
      </rPr>
      <t xml:space="preserve"> 7700000</t>
    </r>
  </si>
  <si>
    <t>Alte disponibilităţi         (ct. 5xx)</t>
  </si>
  <si>
    <t>1.Incasari</t>
  </si>
  <si>
    <t>2.Plati</t>
  </si>
  <si>
    <t>3. Numerar net din activitatea operaţională (rd. 02- rd.03)</t>
  </si>
  <si>
    <t>II. NUMERAR DIN ACTIVITATEA DE INVESTITII</t>
  </si>
  <si>
    <t>1. Incasari</t>
  </si>
  <si>
    <t>2. Plati</t>
  </si>
  <si>
    <t>3. Numerar net din activitatea de investiţii (rd.06-07)</t>
  </si>
  <si>
    <t>3. Numerar net din activitatea de  finantare (rd.10-rd.11)</t>
  </si>
  <si>
    <t>IV. CRESTEREA (DESCRESTEREA)        NETA DE NUMERAR SI                            ECHIVALENT DE NUMERAR                    (rd.04+rd.08+rd.12)</t>
  </si>
  <si>
    <t>V. NUMERAR SI ECHIVALENT DE           NUMERAR LA INCEPUTUL ANULUI</t>
  </si>
  <si>
    <t>ct</t>
  </si>
  <si>
    <t>III. NUMERAR DIN ACTIVITATEA DE FINANTARE</t>
  </si>
  <si>
    <t>Notă:</t>
  </si>
  <si>
    <t>cod 04</t>
  </si>
  <si>
    <t>Anexa 4</t>
  </si>
  <si>
    <t>Total</t>
  </si>
  <si>
    <t>casa 5310402</t>
  </si>
  <si>
    <t>altele</t>
  </si>
  <si>
    <t>I. NUMERAR DIN ACTIVITATEA        OPERATIONALA</t>
  </si>
  <si>
    <t>3.Numerar net din activitatea   operationala (rd.02-rd.03)</t>
  </si>
  <si>
    <t>II. NUMERAR DIN ACTIVITATEA                     DE INVESTITII</t>
  </si>
  <si>
    <t>3. Numerar net din activitatea de investitii (rd.06-07)</t>
  </si>
  <si>
    <t>III. NUMERAR DIN ACTIVITATEA           DE FINANTARE</t>
  </si>
  <si>
    <t>1.Diferenţe de curs favorabile</t>
  </si>
  <si>
    <t>2.Diferenţe de curs nefavorabile</t>
  </si>
  <si>
    <t>VI. NUMERAR SI ECHIVALENT DE         NUMERAR LA SFARSITUL ANULUI                      (rd.13+rd.14+rd.15- rd.16):</t>
  </si>
  <si>
    <t>NOTĂ: Coloanale se completează astfel:</t>
  </si>
  <si>
    <t>Col.1  TOTAL - (col.2+col.3+…….n)</t>
  </si>
  <si>
    <t>Col.2  - ct. 5310402 "Casa în valută"</t>
  </si>
  <si>
    <t>Col.3 şi următoarele - ct. de disponibilităţi în lei şi în valută la unităţi bancare:( 5xxxxxx)</t>
  </si>
  <si>
    <t xml:space="preserve">Conducatorul institutiei                                                       Conducatorul compartimentului              </t>
  </si>
  <si>
    <t>financiar - contabil</t>
  </si>
  <si>
    <t>-lei-</t>
  </si>
  <si>
    <t>casa 531.04.02</t>
  </si>
  <si>
    <t>TOTAL (col 3 + …+col 6)</t>
  </si>
  <si>
    <t>ct 550.03</t>
  </si>
  <si>
    <t>ct 512.01</t>
  </si>
  <si>
    <t>ct 512.04</t>
  </si>
  <si>
    <t>ct 515.01.01</t>
  </si>
  <si>
    <t>ct 515.02</t>
  </si>
  <si>
    <t>ct. 559</t>
  </si>
  <si>
    <t>IV. CRESTEREA (DESCRESTEREA)  NETA DE NUMERAR SI ECHIVALENT DE NUMERAR (rd.04+rd.08+rd.12)</t>
  </si>
  <si>
    <t>VI. NUMERAR SI ECHIVALENT DE NUMERAR LA SFARSITUL ANULUI (rd.13+rd.14+rd.15- rd.16):</t>
  </si>
  <si>
    <t xml:space="preserve">Anexa 5 </t>
  </si>
  <si>
    <t xml:space="preserve">CONTUL DE EXECUTIE A BUGETULUI INSTITUTIEI PUBLICE - VENITURI PROPRII </t>
  </si>
  <si>
    <t xml:space="preserve">  -lei-</t>
  </si>
  <si>
    <t>Denumirea indicatorilor *)</t>
  </si>
  <si>
    <t>Cod</t>
  </si>
  <si>
    <t>Prevederi bugetare</t>
  </si>
  <si>
    <t xml:space="preserve">Prevederi bugetare </t>
  </si>
  <si>
    <t xml:space="preserve">Drepturi                          </t>
  </si>
  <si>
    <t xml:space="preserve">constatate </t>
  </si>
  <si>
    <t>Incasari</t>
  </si>
  <si>
    <t>Stingeri pe alte</t>
  </si>
  <si>
    <t>Drepturi constatate</t>
  </si>
  <si>
    <t>anuale aprobate la finele perioadei de raportare</t>
  </si>
  <si>
    <t>trimestriale cumulate</t>
  </si>
  <si>
    <t>Total, din care:</t>
  </si>
  <si>
    <t>din anii precedenti</t>
  </si>
  <si>
    <t>din anul                     curent</t>
  </si>
  <si>
    <t>realizate</t>
  </si>
  <si>
    <t>cai decat incasari</t>
  </si>
  <si>
    <t>de incasat</t>
  </si>
  <si>
    <t>3=4+5</t>
  </si>
  <si>
    <t>8=3-6-7</t>
  </si>
  <si>
    <t xml:space="preserve">TOTAL VENITURI </t>
  </si>
  <si>
    <t xml:space="preserve">I VENITURI CURENTE </t>
  </si>
  <si>
    <t>A4 IMPOZITE SI TAXE PE BUNURI SI SERVICII</t>
  </si>
  <si>
    <t>16.10</t>
  </si>
  <si>
    <t>A4 Alte taxe pe utilizarea bunurilor,autorizarea utilizarii bunurilor sau desfasurarea de activitati</t>
  </si>
  <si>
    <t>16.10.50</t>
  </si>
  <si>
    <t xml:space="preserve">A. VENITURI FISCALE </t>
  </si>
  <si>
    <t xml:space="preserve">A6. Alte impozite si taxe </t>
  </si>
  <si>
    <t>18.10</t>
  </si>
  <si>
    <t xml:space="preserve">Alte impozite si taxe </t>
  </si>
  <si>
    <t>18.10.50</t>
  </si>
  <si>
    <t xml:space="preserve">C. VENITURI NEFISCALE </t>
  </si>
  <si>
    <t>CI.VENITURI DIN PROPRIETATE</t>
  </si>
  <si>
    <t>Venituri din dobanzi</t>
  </si>
  <si>
    <t>31.10</t>
  </si>
  <si>
    <t>alte venituri din dobanzi</t>
  </si>
  <si>
    <t>31.10.03</t>
  </si>
  <si>
    <t>C2. VANZARI DE BUNURI SI SERVICII</t>
  </si>
  <si>
    <t>Venituri din prest serv si alte activ</t>
  </si>
  <si>
    <t>33.10</t>
  </si>
  <si>
    <t>alte venituri din prest serv</t>
  </si>
  <si>
    <t>33.10.50</t>
  </si>
  <si>
    <t>Amenzi,penalitati,confiscari</t>
  </si>
  <si>
    <t>35.10</t>
  </si>
  <si>
    <t>Alte amenzi,penalitati,confiscari</t>
  </si>
  <si>
    <t>35.10.50</t>
  </si>
  <si>
    <t>Venituri din taxe administrative,eliberari permise</t>
  </si>
  <si>
    <t>34.10</t>
  </si>
  <si>
    <t>Alte venituri din taxe administrative,eliberari permise</t>
  </si>
  <si>
    <t>34.10.50</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</si>
  <si>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fonduri externe nerambursabile si institutii publice finantate integral sau partial din venituri proprii / activitati finantate integral din venituri proprii-(altele decat cele de subordonare locala). </t>
  </si>
  <si>
    <t>Conducatorul compartimentului financiar contabil</t>
  </si>
  <si>
    <t xml:space="preserve">cod 20    </t>
  </si>
  <si>
    <t>16.20</t>
  </si>
  <si>
    <t>16.20.50</t>
  </si>
  <si>
    <t>18.20</t>
  </si>
  <si>
    <t>18.20.50</t>
  </si>
  <si>
    <t>31.20</t>
  </si>
  <si>
    <t>31.20.03</t>
  </si>
  <si>
    <t>33.20</t>
  </si>
  <si>
    <t>33.20.50</t>
  </si>
  <si>
    <t>35.20</t>
  </si>
  <si>
    <t>35.20.50</t>
  </si>
  <si>
    <t>34.20</t>
  </si>
  <si>
    <t>34.20.50</t>
  </si>
  <si>
    <t>Conducătorul instituţiei</t>
  </si>
  <si>
    <t xml:space="preserve">                                    Conducătorul compartimentului</t>
  </si>
  <si>
    <t>financiar- contabil</t>
  </si>
  <si>
    <t>Plati</t>
  </si>
  <si>
    <t>5</t>
  </si>
  <si>
    <t>lei</t>
  </si>
  <si>
    <t>Anexa 14 a</t>
  </si>
  <si>
    <t>DISPONIBIL DIN MIJLOACE CU DESTINATIE SPECIALA</t>
  </si>
  <si>
    <t>cod 05</t>
  </si>
  <si>
    <t>Nr. rand</t>
  </si>
  <si>
    <t>Disponibil la inceputul anului</t>
  </si>
  <si>
    <t>Disponibil la sfarsitul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</si>
  <si>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</si>
  <si>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</si>
  <si>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</si>
  <si>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</si>
  <si>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Disponibil al institutiilor publice de subordonare centrala finantate integral de la bugetul de stat sau de la celelalte bugete, din sume indisponibilizate pe baza de titluri executorii (ct. 5500101, ct. 5500102/analitic distinct)</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</si>
  <si>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</si>
  <si>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</si>
  <si>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</si>
  <si>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</si>
  <si>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</si>
  <si>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</si>
  <si>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</si>
  <si>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</si>
  <si>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</si>
  <si>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</si>
  <si>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</si>
  <si>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</si>
  <si>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</si>
  <si>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 5500101, ct. 5500102/analitic distinct);     (rd.18+21+22+23)</t>
  </si>
  <si>
    <t xml:space="preserve">     – Sume alocate de la bugetul statului   (ct. 5500101, ct. 5500102/analitic distinct);                                      (rd. 19+20)</t>
  </si>
  <si>
    <t xml:space="preserve">        – Sume primite în cadrul programului de   dezvoltare                                                                     (ct. 5500101, ct. 5500102/analitic distinct)</t>
  </si>
  <si>
    <t xml:space="preserve">        – Sume primite din Fondul Naţional de  preaderare                                                                     (ct. 5500101, ct. 5500102/analitic distinct)</t>
  </si>
  <si>
    <t xml:space="preserve">      – Alte resurse financiare din fondurile aflate  la dispoziţia Guvernului                                                                                                 (ct. 5500101, ct. 5500102/analitic distinct; ct.5120402)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</si>
  <si>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</si>
  <si>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</si>
  <si>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</si>
  <si>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</si>
  <si>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</si>
  <si>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</si>
  <si>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t xml:space="preserve">      </t>
    </r>
    <r>
      <rPr>
        <b/>
        <sz val="9"/>
        <rFont val="Arial"/>
        <family val="2"/>
      </rPr>
      <t>TOTAL ( rd.01+30 )</t>
    </r>
  </si>
  <si>
    <t>*) Se detaliaza pe fonduri in raportul de analiza pe baza de bilant</t>
  </si>
  <si>
    <t>Anexa 1 la normele metodologice</t>
  </si>
  <si>
    <t xml:space="preserve">       (Anexa nr.19 la situaţiile financiare)</t>
  </si>
  <si>
    <t xml:space="preserve">          Situaţia plăţilor efectuate şi a sumelor declarate pentru cota-parte aferentă cheltuielilor finanţate din FEN postaderare</t>
  </si>
  <si>
    <t>Denumirea programului cu finanţare UE/alţi donatori</t>
  </si>
  <si>
    <t>Cod 
rând</t>
  </si>
  <si>
    <t>Plăţi efectuate de la titlul 56 si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</si>
  <si>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</si>
  <si>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</si>
  <si>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</si>
  <si>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</si>
  <si>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</si>
  <si>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</si>
  <si>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</si>
  <si>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Plăţi efectuate pentru cota-parte FEN
(alineat 02)</t>
  </si>
  <si>
    <t>Sume rezultate din nereguli deduse din sumele solicitate la rambursare aferente cheltuielilor efectuate în anul curent</t>
  </si>
  <si>
    <t>2</t>
  </si>
  <si>
    <t>3=2-4</t>
  </si>
  <si>
    <t>4=5+6+7+8+10</t>
  </si>
  <si>
    <t>6</t>
  </si>
  <si>
    <t>7</t>
  </si>
  <si>
    <t>8</t>
  </si>
  <si>
    <t>9</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</si>
  <si>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</si>
  <si>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</si>
  <si>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</si>
  <si>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</si>
  <si>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</si>
  <si>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</si>
  <si>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</si>
  <si>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</si>
  <si>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</si>
  <si>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</si>
  <si>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</si>
  <si>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</si>
  <si>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</si>
  <si>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</si>
  <si>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</si>
  <si>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</si>
  <si>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</si>
  <si>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</si>
  <si>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</si>
  <si>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</si>
  <si>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</si>
  <si>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</si>
  <si>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</si>
  <si>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</si>
  <si>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</si>
  <si>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migraţie şi integrare (FAMI), (58.07)</t>
  </si>
  <si>
    <t>Fondul pentru securitate internă (FSI), (58.08)</t>
  </si>
  <si>
    <t>Asistenţă tehnică pentru fondurile în domeniul afacerilor interne (58.09)</t>
  </si>
  <si>
    <t>Total (cod 01 la 29)</t>
  </si>
  <si>
    <t xml:space="preserve">  *) Se completează cu următoarele coduri:</t>
  </si>
  <si>
    <t xml:space="preserve">  09-pentru sursa 01</t>
  </si>
  <si>
    <t>Conducătorul compartimentului
financiar-contabil</t>
  </si>
  <si>
    <t xml:space="preserve">  10-pentru sursa 02</t>
  </si>
  <si>
    <t xml:space="preserve">  11-pentru sursa 03</t>
  </si>
  <si>
    <t xml:space="preserve">  12-pentru sursa 04</t>
  </si>
  <si>
    <t xml:space="preserve">  13-pentru sursa 05</t>
  </si>
  <si>
    <t xml:space="preserve">  15-pentru sursa 10</t>
  </si>
  <si>
    <t xml:space="preserve">  07-pentru sursa 06</t>
  </si>
  <si>
    <t xml:space="preserve">  14-pentru sursa 07</t>
  </si>
  <si>
    <t xml:space="preserve">  16-pentru sursa 20</t>
  </si>
  <si>
    <t>Sold la finele perioadei</t>
  </si>
  <si>
    <t xml:space="preserve">    Anexa 1 </t>
  </si>
  <si>
    <t>(Anexa 27 la normele metodologice)</t>
  </si>
  <si>
    <t xml:space="preserve">Situaţia plăţilor efectuate  
la titlul 56 " Proiecte cu finanţare din fonduri externe nerambursabile (FEN) postaderare" </t>
  </si>
  <si>
    <t>Nr crt.</t>
  </si>
  <si>
    <t>Denumirea indicatorilor</t>
  </si>
  <si>
    <t>Buget de stat (s01-stat)</t>
  </si>
  <si>
    <t>Buget local (s02-local)</t>
  </si>
  <si>
    <t>Bugetul asig.sociale de stat (s03-bass)</t>
  </si>
  <si>
    <t>Bugetul asig.pt.somaj (s04-somaj)</t>
  </si>
  <si>
    <t>Bugetul Fondului Nat.unic de asig soc. de sanatate (s05-sanatate)</t>
  </si>
  <si>
    <t>Bugetul instutuţiilor publice şi activităţilor finanţate integral sau parţial din venituri proprii (s10-local)</t>
  </si>
  <si>
    <t>Bugetul   fondurilor   externe nerambursabile  (s08-stat+asigurări+ local)</t>
  </si>
  <si>
    <t>Bugetul  creditelor externe  (s06-stat+local)</t>
  </si>
  <si>
    <t>Bugetul creditelor interne 
(s07-stat+local)</t>
  </si>
  <si>
    <t xml:space="preserve">Bugetul instituţiilor publice şi activităţilor finanţate integral sau parţial din venituri proprii (s20-stat+asigurări+ autonome) </t>
  </si>
  <si>
    <t>Bugetul instituţiilor publice şi activităţilor finanţate integral din venituri proprii (s10-stat+autonome</t>
  </si>
  <si>
    <t>Total plăţii (titlu VIII  cod 56)</t>
  </si>
  <si>
    <t>001</t>
  </si>
  <si>
    <t>Cheltuieli de personal  (titlu I)</t>
  </si>
  <si>
    <t>002</t>
  </si>
  <si>
    <t>Bunuri şi servicii (titlu II)</t>
  </si>
  <si>
    <t>003</t>
  </si>
  <si>
    <t>Dobânzi (titlu III)</t>
  </si>
  <si>
    <t>004</t>
  </si>
  <si>
    <t>Subvenţii (titlu IV)</t>
  </si>
  <si>
    <t>005</t>
  </si>
  <si>
    <t>Transferuri între unităţi ale administraţiei publice (titlu VI)</t>
  </si>
  <si>
    <t>006</t>
  </si>
  <si>
    <t>Alte transferuri (titlu VII)</t>
  </si>
  <si>
    <t>007</t>
  </si>
  <si>
    <t xml:space="preserve">Asistenţă socială (titlu IX) </t>
  </si>
  <si>
    <t>008</t>
  </si>
  <si>
    <t>Alte cheltuieli (titlu X)</t>
  </si>
  <si>
    <t>009</t>
  </si>
  <si>
    <t>Active nefinanciare (titlu XII)</t>
  </si>
  <si>
    <t>010</t>
  </si>
  <si>
    <t xml:space="preserve">11
</t>
  </si>
  <si>
    <t>Rambursări de credite (titlu XVI)</t>
  </si>
  <si>
    <t>011</t>
  </si>
  <si>
    <t>Total plăţi (titlul X cod 58) (rd.12 la rd.19)</t>
  </si>
  <si>
    <t>Cheltuieli de personal  (titlul I)</t>
  </si>
  <si>
    <t>012</t>
  </si>
  <si>
    <t>Bunuri şi servicii (titlul II)</t>
  </si>
  <si>
    <t>013</t>
  </si>
  <si>
    <t>Subvenţii (titlul IV)</t>
  </si>
  <si>
    <t>014</t>
  </si>
  <si>
    <t>Transferuri între unităţi ale administraţiei publice (titlul VI)</t>
  </si>
  <si>
    <t>015</t>
  </si>
  <si>
    <t>Alte transferuri (titlul VII)</t>
  </si>
  <si>
    <t>016</t>
  </si>
  <si>
    <t xml:space="preserve">Asistenţă socială (titlul IX) </t>
  </si>
  <si>
    <t>017</t>
  </si>
  <si>
    <t>Alte cheltuieli (titlul XI)</t>
  </si>
  <si>
    <t>018</t>
  </si>
  <si>
    <t>Active nefinanciare (titlul XIII)</t>
  </si>
  <si>
    <t>019</t>
  </si>
  <si>
    <t>Anexa 29</t>
  </si>
  <si>
    <t xml:space="preserve">     Situatia platilor efectuate din buget care nu sunt cheltuieli efective</t>
  </si>
  <si>
    <t>cod 31</t>
  </si>
  <si>
    <t>Avansuri acordate furnizorilor                                             (ct.2320000+2340000+4090101+4090102)-           TOTAL (rd.02+03), din care:</t>
  </si>
  <si>
    <t>- din finanţare bugetară (ct. 7700000)</t>
  </si>
  <si>
    <t>- din alte surse de finanţare</t>
  </si>
  <si>
    <t>Acreditive deschise la dispoziţia terţilor                           (ct. 5410102+5410202) - TOTAL (rd.05+06), din care:</t>
  </si>
  <si>
    <t>Disponibilităţi la alţi rezidenţi, garanţii depuse la furnizori (ct. 2670108+2670208+4610109+4610209 )-                               TOTAL (rd.08+09), din care:</t>
  </si>
  <si>
    <t>Disponibilităţi ale misiunilor diplomatice şi ale altor reprezentanţe ale României în strainătate, mai puţin dobânda încasată în cont ( contul 5120402)-              TOTAL (rd.11+12), din care:</t>
  </si>
  <si>
    <t xml:space="preserve">- din finanţare bugetară (ct. 7700000) </t>
  </si>
  <si>
    <t>Avansuri de trezorerie acordate în valută Misiunilor diplomatice şi altor reprezentanţe ale României în străinătate (contul 5420200)-                                 TOTAL      (rd.14+15)din care:</t>
  </si>
  <si>
    <t>Alte disponibilităţi provenite din finanţare bugetară    (ct. 7700000) aflate în conturi de disponibil în lei la trezorerie ( ct. 5580101+5590101…etc) şi în conturi de disponibil în lei şi în valută la instituţii de credit din ţară, mai puţin dobânda încasată în cont (ct.5120102+5120402+ 5580302+5590102+ 5590202+…etc)</t>
  </si>
  <si>
    <t xml:space="preserve">TOTAL (rd. 01+04+07+10+13+16)         </t>
  </si>
  <si>
    <t>PLATI RESTANTE</t>
  </si>
  <si>
    <t>din care aferente angajamentelor fara prevederi bugetare</t>
  </si>
  <si>
    <t>PLĂŢI RESTANTE-TOTAL (rd.07+12+27+32+37+42+47),                          din care:</t>
  </si>
  <si>
    <t xml:space="preserve">    -sub 30 de zile  (rd.7.1+12.1+27.1+32.1+37.1+42.1+47.1)</t>
  </si>
  <si>
    <t xml:space="preserve">   -peste 30 de zile (rd.8+13+28+33+38+43+47.2) </t>
  </si>
  <si>
    <t xml:space="preserve">   -peste 90 de zile (rd.9+14+29+34+39+44+47.3) </t>
  </si>
  <si>
    <t xml:space="preserve">   -peste 120 zile (rd. 10+15+30+35+40+45+47.4)  </t>
  </si>
  <si>
    <t xml:space="preserve">   -peste 1 an ( rd. 11+16+31+36+41+46+47.5)    </t>
  </si>
  <si>
    <t>Plăţi restante către furnizori, creditorii din  operaţii  comerciale  (ct.4010100, ct. 4030100, ct. 4040100, ct. 4050100, ct. 4620101, ct. 4620103, ct. 4620109),                                                         din care: (rd.07.1+ 08+09+10+11)</t>
  </si>
  <si>
    <t xml:space="preserve">   -sub 30 de zile </t>
  </si>
  <si>
    <t>7.1</t>
  </si>
  <si>
    <t xml:space="preserve">   -peste 30 de zile</t>
  </si>
  <si>
    <t xml:space="preserve">   -peste 90 de zile din care:</t>
  </si>
  <si>
    <t xml:space="preserve">   -(ct.4620101, ct. 4620103, ct. 4620109)</t>
  </si>
  <si>
    <t>9.1</t>
  </si>
  <si>
    <t xml:space="preserve">   -peste 120 zile</t>
  </si>
  <si>
    <t xml:space="preserve">   -peste 1 an</t>
  </si>
  <si>
    <t>Plăţi restante faţă de bugetul general consolidat  (rd.17+rd.18+rd.19+22), din care:</t>
  </si>
  <si>
    <t xml:space="preserve">    -sub 30 de zile ( rd.17.1+18.1+19.1+22.1)</t>
  </si>
  <si>
    <t>12.1</t>
  </si>
  <si>
    <t xml:space="preserve">   -peste 30 de zile ( rd.17.2+18.2+19.2+23) </t>
  </si>
  <si>
    <t xml:space="preserve">   -peste 90 de zile ( rd.17.3+18.3+19.3+24)</t>
  </si>
  <si>
    <t xml:space="preserve">   -peste 120 zile  (rd.17.4+18.4+19.4+25)</t>
  </si>
  <si>
    <t xml:space="preserve">   -peste 1 an   (rd.17.5+18.5+19.5+26)</t>
  </si>
  <si>
    <t>Plăţi restante faţă  de bugetul de stat                                   (ct.4420300, ct 4440000, ct.4460000, ct.4480100)                              ( rd.17.1+17.2+17.3+17.4+17.5)</t>
  </si>
  <si>
    <t xml:space="preserve">   -peste 30 de zile  </t>
  </si>
  <si>
    <t xml:space="preserve">   -peste 90 de zile </t>
  </si>
  <si>
    <t>Plăţi restante faţă  de bugetul asigurarilor sociale de sănătate                                                     (ct.4310300, ct.4310400, ct.4310500, ct.4310700)                                           ( rd.18.1+18.2+18.3+18.4+18.5)</t>
  </si>
  <si>
    <t xml:space="preserve">  -sub 30 de zile</t>
  </si>
  <si>
    <t xml:space="preserve">  -peste 30 de zile</t>
  </si>
  <si>
    <t xml:space="preserve">  -peste 90 de zile</t>
  </si>
  <si>
    <t xml:space="preserve">  -peste 120 de zile</t>
  </si>
  <si>
    <t xml:space="preserve">  -peste 1 an </t>
  </si>
  <si>
    <t>Plăţi restante faţă  de bugetul asigurarilor  sociale-                          Total  (rd. 20+21),         din care:</t>
  </si>
  <si>
    <t xml:space="preserve">  -sub 30 de zile  (rd20.1+21.1)</t>
  </si>
  <si>
    <t xml:space="preserve">  -peste 30 de zile (rd20.2+21.2)</t>
  </si>
  <si>
    <t xml:space="preserve">  -peste 90 de zile (rd.20.3+21.3</t>
  </si>
  <si>
    <t xml:space="preserve">  -peste 120 de zile (rd.20.4+21.4)</t>
  </si>
  <si>
    <t xml:space="preserve">  -peste 1 an (20.5+21.5)</t>
  </si>
  <si>
    <t xml:space="preserve">  -contribuţia pentru bugetul asigurărilor sociale de stat (ct.4310100, ct.4310200)                                                                                             ( rd.20.1+20.2+20.3+20.4+20.5)</t>
  </si>
  <si>
    <t xml:space="preserve">  -contribuţia pentru bugetul asigurărilor pentru şomaj                     (ct.4370100, ct.4370200, ct.4370300)                                                                          (rd. 21.1+21.2+21.3+21.4+21.5)</t>
  </si>
  <si>
    <t>Plăţi restante faţă  de bugetele locale                                          (ct.4460000, ct.4480100),               din care: (rd.22.1+23+24+25+26)</t>
  </si>
  <si>
    <t xml:space="preserve">    -sub 30 de zile</t>
  </si>
  <si>
    <t xml:space="preserve">   -peste 90 de zile</t>
  </si>
  <si>
    <t>Plăţi restante faţă  de salariaţi (drepturi salariale)                (ct.4210000,ct. 4230000, ct.4260000,ct.4270100,ct.4270300 ct.4280101), din care: (rd.27.1+.28+29+30+31)</t>
  </si>
  <si>
    <t xml:space="preserve">   -sub 30 de zile</t>
  </si>
  <si>
    <t>27.1</t>
  </si>
  <si>
    <t xml:space="preserve">    -din care ct.(4270100+4270300)</t>
  </si>
  <si>
    <t>Plăţi restante faţă  de alte categorii de persoane                          (ct.4220100, ct. 4220200, ct.4240000 , ct.4270200, ct.4270300, ct.4290000, ct.4380000 ), din care: (rd.32.1+33+34+35+36)</t>
  </si>
  <si>
    <t xml:space="preserve">   -sub 30 de zile : </t>
  </si>
  <si>
    <t xml:space="preserve">   -peste 30 de zile :</t>
  </si>
  <si>
    <t xml:space="preserve">   -peste 90 de zile din care:( rd.34.1+34.2+34.3+34.4)</t>
  </si>
  <si>
    <t xml:space="preserve">  - ct.(4220100+4220200+4240000)</t>
  </si>
  <si>
    <t xml:space="preserve">  -ct.(4270200+4270300)</t>
  </si>
  <si>
    <t xml:space="preserve">  - ct.(4290000)</t>
  </si>
  <si>
    <t xml:space="preserve">  -ct.(4380000)</t>
  </si>
  <si>
    <t xml:space="preserve">   -peste 120 zile  </t>
  </si>
  <si>
    <t xml:space="preserve">   -peste 1 an </t>
  </si>
  <si>
    <t>Împrumuturi nerambursate la scadenţă                                (ct.1610100, ct.1640100, ct. 1650100, ct.1670101, ct. 1670102, ct. 1670103,  ct. 1670108, ct. 1670109, ct.1690100, ct.5190101, ct.5190102,  ct.5190104, ct.5190108, ct.5190110, ct.5190180, ct.5190190)       din care: (rd.37.1+38+39+40+41)</t>
  </si>
  <si>
    <t>37</t>
  </si>
  <si>
    <t xml:space="preserve">   -peste 30 de zile </t>
  </si>
  <si>
    <t>38</t>
  </si>
  <si>
    <t>39</t>
  </si>
  <si>
    <t>Dobânzi restante, din care: (aferente celor de la rd.37), (ct.1680100,  ct.1680400, ct.1680500, ct.1680701, ct1680702, ct. 1680703, ct. 1680708, ct. 1680709, ct.5180605, ct. 5180606, ct. 5180608, ct. 5180609, ct. 5180800),                                           din care:    (rd 42.1+.43+44+45+46)</t>
  </si>
  <si>
    <t xml:space="preserve">   -peste 30 de zile   </t>
  </si>
  <si>
    <t>43</t>
  </si>
  <si>
    <t>44</t>
  </si>
  <si>
    <t xml:space="preserve"> Creditori bugetari                                                                    (ct.4670100, ct. 4670300, ct. 4670400, ct. 4670500, ct.4670900), din care:           ( rd.47.1+47.2+47.3+47.4+47.5)</t>
  </si>
  <si>
    <t xml:space="preserve">  -peste 120 zile</t>
  </si>
  <si>
    <t xml:space="preserve">  -peste 1 an</t>
  </si>
  <si>
    <t>*) Se completeaza cu urmatoarele coduri:</t>
  </si>
  <si>
    <t>40 - pentru total plăţi restante;</t>
  </si>
  <si>
    <t>41 - pentru plăţi restante din  bugetul de stat;</t>
  </si>
  <si>
    <t>43 - pentru plăţi restante din bugetul asigurărilor sociale de stat;</t>
  </si>
  <si>
    <t>44 - pentru plăţi restante din bugetul asigurărilor pentru somaj;</t>
  </si>
  <si>
    <t>45 - pentru plăţi restante din bugetul Fondului naţional unic de asigurări sociale de sănătate;</t>
  </si>
  <si>
    <t>46 - pentru plăţi restante din credite externe;</t>
  </si>
  <si>
    <t>47 - pentru plăţi restante din credite interne;</t>
  </si>
  <si>
    <t>48-  pentru plăţi restante din fonduri externe nerambursabile;</t>
  </si>
  <si>
    <t>51 - pentru plăţi restante ale instituţiilor publice finanţate integral din venituri proprii;</t>
  </si>
  <si>
    <t xml:space="preserve">53 - pentru plăţi restante ale instituţiilor publice finanţate parţial din venituri proprii </t>
  </si>
  <si>
    <t>54-  pentru plăţi restante ale activităţilor finanţate integral din venituri proprii</t>
  </si>
  <si>
    <t>cod ………….)</t>
  </si>
  <si>
    <t>cod 40)</t>
  </si>
  <si>
    <t>Anexa 32</t>
  </si>
  <si>
    <t xml:space="preserve">     Situaţia sumelor evidenţiate în conturi în afara bilanţului </t>
  </si>
  <si>
    <t xml:space="preserve">rezultate  din operaţiuni  ce decurg din administrarea veniturilor </t>
  </si>
  <si>
    <t xml:space="preserve">                      bugetului general consolidat *</t>
  </si>
  <si>
    <t>cod 06</t>
  </si>
  <si>
    <t xml:space="preserve">Simbol cont contabil </t>
  </si>
  <si>
    <t xml:space="preserve">Denumirea contului </t>
  </si>
  <si>
    <t>Cod rănd</t>
  </si>
  <si>
    <t>Soldul contului la începutul anului</t>
  </si>
  <si>
    <t>Soldul contului la sfârşitul perioadei</t>
  </si>
  <si>
    <t>0</t>
  </si>
  <si>
    <t>D</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</si>
  <si>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</si>
  <si>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</si>
  <si>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</si>
  <si>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</si>
  <si>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</si>
  <si>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</si>
  <si>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</si>
  <si>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</si>
  <si>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</si>
  <si>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</si>
  <si>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 xml:space="preserve">Conducătorul  instituţiei, </t>
  </si>
  <si>
    <t xml:space="preserve">Conducătorul  compartimentului </t>
  </si>
  <si>
    <t xml:space="preserve">          financiar- contabil,</t>
  </si>
  <si>
    <t>Anexa nr. 34</t>
  </si>
  <si>
    <t xml:space="preserve">                SITUATIA MODIFICARILOR IN STRUCTURA ACTIVELOR NETE/CAPITALURILOR PROPRII</t>
  </si>
  <si>
    <t>cod 25</t>
  </si>
  <si>
    <t>Denumirea elementului de capital</t>
  </si>
  <si>
    <t>Cresteri</t>
  </si>
  <si>
    <t>Reduceri</t>
  </si>
  <si>
    <t>Sold la sfarsitul anului</t>
  </si>
  <si>
    <t>Fondul de rulment
Ct. 131</t>
  </si>
  <si>
    <t>Fondul de amortizare aferent activelor fixe detinute de serviciile publice de interes local
Ct. 134</t>
  </si>
  <si>
    <t>Fondul de risc
Ct. 135</t>
  </si>
  <si>
    <t>Fondul depozitelor speciale constituite pentru constructii de locuinte
Ct. 136</t>
  </si>
  <si>
    <t>Taxe speciale
Ct. 137</t>
  </si>
  <si>
    <t>Alte fonduri (constituite in afara bugetului local)
Ct. 1392+1393+1394+1396+1399</t>
  </si>
  <si>
    <t>Total capitaluri proprii (rd. 01 la 17 -rd.18+rd.19-rd.20)</t>
  </si>
  <si>
    <t xml:space="preserve">          Conducatorul institutiei,</t>
  </si>
  <si>
    <t>financiar-contabil,</t>
  </si>
  <si>
    <t>Anexa nr. 35 a</t>
  </si>
  <si>
    <t>SITUATIA ACTIVELOR FIXE AMORTIZABILE</t>
  </si>
  <si>
    <t>cod 27</t>
  </si>
  <si>
    <t>Denumirea activelor fixe</t>
  </si>
  <si>
    <t>Ajustari de valoare (amortizari si ajustari pentru depreciere)</t>
  </si>
  <si>
    <t>nr</t>
  </si>
  <si>
    <t>mp</t>
  </si>
  <si>
    <t>Total
din care:</t>
  </si>
  <si>
    <t>diferente din reevaluare</t>
  </si>
  <si>
    <t>achizitii</t>
  </si>
  <si>
    <t>transferuri/ primite cu titlu gratuit</t>
  </si>
  <si>
    <t>donatii, sponsorizari</t>
  </si>
  <si>
    <t>alte cai</t>
  </si>
  <si>
    <t>Total din care:</t>
  </si>
  <si>
    <t>diferente din reevaluare**)</t>
  </si>
  <si>
    <t>eliminare amorti-zare***)</t>
  </si>
  <si>
    <t>dezmem-brari si casari</t>
  </si>
  <si>
    <t>transferuri/ cu titlu gratuit</t>
  </si>
  <si>
    <t>vanzari</t>
  </si>
  <si>
    <t>4=5+6+7+8+9</t>
  </si>
  <si>
    <t>10=11+12+13+14+15+16</t>
  </si>
  <si>
    <t>17=3+4-10</t>
  </si>
  <si>
    <t>21=18+19-20</t>
  </si>
  <si>
    <t>ACTIVE FIXE NECORPORALE</t>
  </si>
  <si>
    <t>x</t>
  </si>
  <si>
    <t>TOTAL (rd.02+03+04)</t>
  </si>
  <si>
    <t>ACTIVE FIXE CORPORALE</t>
  </si>
  <si>
    <t>NOTA:</t>
  </si>
  <si>
    <t xml:space="preserve">*) Col. 5 se completeaza cu cresterile de val. din reeval. evidentiate in conturile 105 "Rezerve din reevaluare" si 7813 "Venituri din ajustari privind </t>
  </si>
  <si>
    <t>**) Col.11 se complet. cu reducerile de val. din reeval. evidentiate in conturile 105"Rezerve din reevaluare"si 6813"Cheltuieli operat. privind ajust.pt deprecierea activ. fixe"</t>
  </si>
  <si>
    <t>deprecierea activelor fixe</t>
  </si>
  <si>
    <t xml:space="preserve">***) Coloana 12 se completeaza cu valoarea amortizarii eliminata din valoarea activului fix in situatia in care reevaluarea se efectueaza de catre evaluatori  </t>
  </si>
  <si>
    <t>Conducatorul institutiei,</t>
  </si>
  <si>
    <t xml:space="preserve">     autorizati. Aceeasi valoare se completeaza si pe coloana 20 "Reduceri"</t>
  </si>
  <si>
    <t>SITUATIA ACTIVELOR FIXE NEAMORTIZABILE</t>
  </si>
  <si>
    <t>Anexa nr. 35 b</t>
  </si>
  <si>
    <t>cod 29</t>
  </si>
  <si>
    <t>Nr. Rand</t>
  </si>
  <si>
    <t>Valoarea activelor fixe neamortizabile</t>
  </si>
  <si>
    <t>ha</t>
  </si>
  <si>
    <t>reevaluare</t>
  </si>
  <si>
    <t>dezmembrari si casari</t>
  </si>
  <si>
    <t>5=6+7+8+9+10</t>
  </si>
  <si>
    <t>11=12+13+14+15+16</t>
  </si>
  <si>
    <t>17=4+5-11</t>
  </si>
  <si>
    <t>TOTAL (rd.02+03)</t>
  </si>
  <si>
    <t>Conducatorul compartimentului financiar-contabil,</t>
  </si>
  <si>
    <t>Anexa 40 a</t>
  </si>
  <si>
    <t>SITUATIA ACTIVELOR SI DATORIILOR INSTITUTIILOR PUBLICE DIN ADMINISTRATIA CENTRALA</t>
  </si>
  <si>
    <t>cod 17</t>
  </si>
  <si>
    <t xml:space="preserve">  ACTIVE FINANCIARE </t>
  </si>
  <si>
    <t>NUMERAR SI DEPOZITE, din care:</t>
  </si>
  <si>
    <t>A1</t>
  </si>
  <si>
    <t xml:space="preserve">Numerar </t>
  </si>
  <si>
    <t>Numerar  în lei în casieria instituţiilor publice,  (ct.5310101)</t>
  </si>
  <si>
    <t xml:space="preserve">Fonduri externe nerambursabile preaderare </t>
  </si>
  <si>
    <t xml:space="preserve">Fonduri externe nerambursabile postaderare </t>
  </si>
  <si>
    <t>Total (în baze cash)(rd.04+05)</t>
  </si>
  <si>
    <r>
      <t>Dobânzi de încasat aferente disponibilităţilor instituţiilor publice la trezorerii/</t>
    </r>
    <r>
      <rPr>
        <b/>
        <sz val="9"/>
        <rFont val="Arial"/>
        <family val="2"/>
      </rPr>
      <t xml:space="preserve"> execedentelor instituţiilor publice la trezorerii</t>
    </r>
    <r>
      <rPr>
        <sz val="9"/>
        <rFont val="Arial"/>
        <family val="2"/>
      </rPr>
      <t xml:space="preserve">  (ct.5180701)</t>
    </r>
  </si>
  <si>
    <t>Total (în baze accrual) (rd.08+09)</t>
  </si>
  <si>
    <t>Depozite   in lei ale instituţiilor publice la trezorerii  (ct.5150301+ ct. 5600401+ct. 5750400)</t>
  </si>
  <si>
    <t>Dobânzi de încasat aferente depozitelor instituţiilor publice la trezorerii (ct.5180701)</t>
  </si>
  <si>
    <t>Total (în baze accrual)(rd. 11+12)</t>
  </si>
  <si>
    <t>Execedentele cumulate nete ale bugetelor fondului pentru mediu   (ct.  5750300)</t>
  </si>
  <si>
    <t>13.1</t>
  </si>
  <si>
    <t>Dobânzi de încasat aferente execedentelor instituţiilor publice la trezorerii (ct.5180701)</t>
  </si>
  <si>
    <t>13.2</t>
  </si>
  <si>
    <t>Total (în baze accrual)(rd. 13.1+13.2)</t>
  </si>
  <si>
    <t>13.3</t>
  </si>
  <si>
    <t xml:space="preserve">Avansuri de trezorerie, acordate în lei. (ct. 5420100) </t>
  </si>
  <si>
    <t>Alte valori (ct.5320100+ ct.5320200+ct.5320300+ct.5320400+ ct.5320500+ct.5320600+ ct.5320800)</t>
  </si>
  <si>
    <t>Dobânzi de încasat aferente disponibilităţilor în lei ale Trezoreriei Centrale (ct.5180701)</t>
  </si>
  <si>
    <t>Total disponibil  al Trezoreriei Centrale (în baze accrual) (rd.16+17)</t>
  </si>
  <si>
    <t>Disponibil al bugetului  Trezoreriei Statului (ct.5240100-ct.7700000)</t>
  </si>
  <si>
    <t>Execedentul curent şi al anilor precedenţi al bugetului  Trezoreriei Statului (ct.5240200+ct.5240300)</t>
  </si>
  <si>
    <t>Total (în baze cash)(rd.19+20)</t>
  </si>
  <si>
    <t>Alte valori (ct.5320400)</t>
  </si>
  <si>
    <t xml:space="preserve">A2
</t>
  </si>
  <si>
    <r>
      <t xml:space="preserve">Depozite transferabile (Disponibilităţi in conturi curente şi de depozit), </t>
    </r>
    <r>
      <rPr>
        <b/>
        <i/>
        <u/>
        <sz val="9"/>
        <rFont val="Arial"/>
        <family val="2"/>
      </rPr>
      <t>din care:</t>
    </r>
  </si>
  <si>
    <r>
      <t xml:space="preserve">  </t>
    </r>
    <r>
      <rPr>
        <sz val="9"/>
        <rFont val="Arial"/>
        <family val="2"/>
      </rPr>
      <t>-</t>
    </r>
    <r>
      <rPr>
        <b/>
        <i/>
        <sz val="9"/>
        <rFont val="Arial"/>
        <family val="2"/>
      </rPr>
      <t>Disponibilităţi la BNR</t>
    </r>
  </si>
  <si>
    <r>
      <t xml:space="preserve"> Disponibilităţi </t>
    </r>
    <r>
      <rPr>
        <i/>
        <sz val="9"/>
        <rFont val="Arial"/>
        <family val="2"/>
      </rPr>
      <t xml:space="preserve"> </t>
    </r>
    <r>
      <rPr>
        <sz val="9"/>
        <rFont val="Arial"/>
        <family val="2"/>
      </rPr>
      <t>în lei  ale instituţiilor publice  (ct.5120102+ct.5150102), din care:</t>
    </r>
  </si>
  <si>
    <t>Disponibilităţi în valută ale instituţiilor publice   (ct.5120402+ct.5150202), din care:</t>
  </si>
  <si>
    <t>Total  (în baze cash) (rd.32+33)</t>
  </si>
  <si>
    <t>Dobânzi de încasat aferente disponibilităţilor înstituţiilor publice la BNR (ct.5180702)</t>
  </si>
  <si>
    <t>Total  (în baze accrual)(rd.34+35)</t>
  </si>
  <si>
    <t>Depozite în lei ale instituţiilor publice (ct. 5150302)</t>
  </si>
  <si>
    <t>Depozite în valută ale instituţiilor publice (ct. 5150302)</t>
  </si>
  <si>
    <t>Total  (în baze cash)(rd.37+38)</t>
  </si>
  <si>
    <t>Dobânzi de încasat aferente depozitelor instituţiilor publice la BNR (ct.5180702)</t>
  </si>
  <si>
    <t>Total  (în baze accrual)(rd.39+40)</t>
  </si>
  <si>
    <t>Disponibilităţi în valută ale Trezoreriei Centrale (ct.5120700),     din care:</t>
  </si>
  <si>
    <t>Fonduri externe nerambursabile(ct.5120700)</t>
  </si>
  <si>
    <t>Dobânzi de încasat aferente disponibilităţilor  în valută ale Trezoreriei Centrale (ct.5180702)</t>
  </si>
  <si>
    <t>Total  (în baze accrual)(rd.42+44)</t>
  </si>
  <si>
    <r>
      <t xml:space="preserve"> </t>
    </r>
    <r>
      <rPr>
        <b/>
        <i/>
        <sz val="9"/>
        <rFont val="Arial"/>
        <family val="2"/>
      </rPr>
      <t xml:space="preserve"> </t>
    </r>
    <r>
      <rPr>
        <i/>
        <sz val="9"/>
        <rFont val="Arial"/>
        <family val="2"/>
      </rPr>
      <t>-</t>
    </r>
    <r>
      <rPr>
        <b/>
        <i/>
        <sz val="9"/>
        <rFont val="Arial"/>
        <family val="2"/>
      </rPr>
      <t xml:space="preserve">Disponibilităţi la </t>
    </r>
    <r>
      <rPr>
        <b/>
        <i/>
        <u/>
        <sz val="9"/>
        <rFont val="Arial"/>
        <family val="2"/>
      </rPr>
      <t>instituţii de credit</t>
    </r>
    <r>
      <rPr>
        <b/>
        <i/>
        <sz val="9"/>
        <rFont val="Arial"/>
        <family val="2"/>
      </rPr>
      <t xml:space="preserve"> rezidente </t>
    </r>
  </si>
  <si>
    <t xml:space="preserve">Disponibilităţi   ale instituţiilor publice la instituţiile de credit rezidente (ct.5110101+.5110102+ct.5120102 +ct.5120402+ ct.5120502 + ct.5130102 + ct.5130202+ct.5140102+ct.5140202 +ct.5150102+ ct.5150202+ ct.5290102 +ct. 5290902+ct.5290302+ ct.5500102 +  ct.5570202+  ct.5580102+  ct.5580302+  ct.5590102+ct.5590202+ ct.5600102+ct.5620102+ct.5620103),  din care: </t>
  </si>
  <si>
    <t xml:space="preserve">Numerar în valută  în casieria instituţiilor publice,  (ct.5310402) </t>
  </si>
  <si>
    <t>Total (în baze cash) (rd.51+54)</t>
  </si>
  <si>
    <t>Dobânzi de încasat aferente disponibilităţilor  instituţiilor publice la  instituţiile de credit rezidente   (ct.5180702)</t>
  </si>
  <si>
    <t>Total (în baze accrual)( rd.55+56)</t>
  </si>
  <si>
    <t>Depozite  ale instituţiilor publice la  instituţiile de credit rezidente (ct.  5150302 +ct. 5600402)</t>
  </si>
  <si>
    <t>Dobânzi   de încasat aferente  depozitelor  instituţiilor publice la  instituţiile de credit rezidente   (ct.5180702)</t>
  </si>
  <si>
    <t>Total ( în baze accrual)( rd. 58+59)</t>
  </si>
  <si>
    <t>Acreditive în lei ale instituţilor publice la instituţiile de credit rezidente (ct.5410102)</t>
  </si>
  <si>
    <t>Acreditive în valută ale instiţutilor publice la instituţiile de credit rezidente (ct.5410202)</t>
  </si>
  <si>
    <t>Disponibilităţi  ale Trezoreriei Centrale (ct.5120600+ ct. 5120700)</t>
  </si>
  <si>
    <t xml:space="preserve">Dobânzi   de încasat aferente disponibilităţilor Trezoreriei Centrale şi ale trezoreriilor teritoriale la  instituţiile de credit rezidente   (ct.5180702)  </t>
  </si>
  <si>
    <t>Total disponibilităţi al Trezoreriei Centrale   ( în baze accrual)        (rd.63+64)</t>
  </si>
  <si>
    <t>Depozite  ale Trezoreriei Centrale la instituţiile de credit rezidente (ct. 5120700)</t>
  </si>
  <si>
    <t>Dobânzi   de încasat aferente  depozitelor Trezoreriei Centrale la instituţiile de credit rezidente (ct  5180702)</t>
  </si>
  <si>
    <t>Total ( în baze accrual)( rd.66+67)</t>
  </si>
  <si>
    <r>
      <t xml:space="preserve"> </t>
    </r>
    <r>
      <rPr>
        <b/>
        <i/>
        <sz val="9"/>
        <rFont val="Arial"/>
        <family val="2"/>
      </rPr>
      <t xml:space="preserve">-disponibilităţi la </t>
    </r>
    <r>
      <rPr>
        <b/>
        <i/>
        <u/>
        <sz val="9"/>
        <rFont val="Arial"/>
        <family val="2"/>
      </rPr>
      <t>alţi rezidenţi</t>
    </r>
  </si>
  <si>
    <t>Disponibilităţi   ale instituţiilor publice aflate la alţi rezidenţi (terţi)      (ct.4610109+ct.4610209+ ct.2670108+ct.2670208+ct.5420200)</t>
  </si>
  <si>
    <t>Total (în baze cash)( rd.76)</t>
  </si>
  <si>
    <t>A.3</t>
  </si>
  <si>
    <t>Alte disponibilităţi</t>
  </si>
  <si>
    <t xml:space="preserve"> -disponibilităţi instituţii de credit în străinătate</t>
  </si>
  <si>
    <t>Disponibilităţi ale Misiunilor diplomatice şi ale altor reprezentante ale Romaniei în străinătate   (ct.5120402)</t>
  </si>
  <si>
    <t xml:space="preserve">Dobânzi de încasat aferente disponibilităţilor,   Misiunilor diplomatice şi ale altor reprezentante ale României în străinătate (ct.5180702) </t>
  </si>
  <si>
    <t>Total ( în baze accrual)( rd.82+83)</t>
  </si>
  <si>
    <t>Avansuri de trezorerie, acordate în valută ale Misiunilor diplomatice şi ale altor reprezentante  ale Romaniei în străinătate  (ct. 5420200)</t>
  </si>
  <si>
    <t>Acreditive la instituţii de credit în  străinătate (ct.5410202)</t>
  </si>
  <si>
    <t>TITLURI, ALTELE DECAT ACTIUNI, din care:</t>
  </si>
  <si>
    <t>Titluri, altele decât acţiuni, exclusiv produsele  financiare derivate</t>
  </si>
  <si>
    <t xml:space="preserve">B.1
</t>
  </si>
  <si>
    <t xml:space="preserve"> Titluri pe termen scurt, altele decât acţiuni şi produse financiare derivate</t>
  </si>
  <si>
    <t xml:space="preserve"> Titluri pe termen scurt, altele decât acţiuni şi produse financiare derivate deţinute de către  instituţiile publice.Total (rd.99+100+101+102), din care emise de:</t>
  </si>
  <si>
    <t xml:space="preserve">      -Banca  centrală  (S.121)</t>
  </si>
  <si>
    <t xml:space="preserve">      -Societăţi care acceptă depozite, exclusiv banca centrala (S.122)</t>
  </si>
  <si>
    <t xml:space="preserve">      -Alti rezidenţi (Alţi intermediari financiari, exclusiv societăţile de asigurare şi fondurile de pensii, Auxiliari financiari, Societăţi de asigurare, Fondurile de pensii)  (S.125, S.126, S.128, S.129)</t>
  </si>
  <si>
    <t xml:space="preserve">      -Nerezidenţi (State membre şi instituţii şi organisme ale Uniunii Europene, State nonmembre şi organizaţii internaţionale nerezidente ale Uniunii Europene) (S.21,S.22)</t>
  </si>
  <si>
    <t>I</t>
  </si>
  <si>
    <t>Total (la valoare nominală) (rd. 98)</t>
  </si>
  <si>
    <t xml:space="preserve">B.2
</t>
  </si>
  <si>
    <t xml:space="preserve"> Titluri pe termen lung, altele decât acţiuni şi produse financiare derivate</t>
  </si>
  <si>
    <t xml:space="preserve">     X</t>
  </si>
  <si>
    <t>Titluri pe termen lung, altele decât acţiuni şi produse financiare derivate deţinute de către instituţiile publice.   Total (rd.112+113+114+115), din care emise de:</t>
  </si>
  <si>
    <t xml:space="preserve">      -Banca centrală (S.121)</t>
  </si>
  <si>
    <t xml:space="preserve">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</si>
  <si>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S.129)</t>
  </si>
  <si>
    <t>Obligaţiuni  şi alte titluri deţinute în contul creanţelor bugetare (ct.2650000 -ct.2960200).                                                                                                      Total (rd.117+118+119+120+121), din care emise de:</t>
  </si>
  <si>
    <t xml:space="preserve">      - Societăţi care acceptă depozite, exclusiv banca centrală  (S.122)</t>
  </si>
  <si>
    <t xml:space="preserve">      -Societăţi nefinanciare  (S11)</t>
  </si>
  <si>
    <t>Total   ( rd.111+116)</t>
  </si>
  <si>
    <t>CREDITE ACORDATE, din care:</t>
  </si>
  <si>
    <t xml:space="preserve">      X</t>
  </si>
  <si>
    <t>C1</t>
  </si>
  <si>
    <t>Credite pe termen scurt -  acordate</t>
  </si>
  <si>
    <t>Credite pe termen scurt acordate din venituri din privatizare (ct.2670103+ct.4680106).     Total (rd.133+137), din care:</t>
  </si>
  <si>
    <t xml:space="preserve">        -Instituţiilor publice, din care : (rd.134+135+136)</t>
  </si>
  <si>
    <t xml:space="preserve">              - Administraţia centrală (exclusiv fondurile de securitate socială) (S.1311)</t>
  </si>
  <si>
    <t xml:space="preserve">              - Administraţiile  locale (exclusiv fondurile de securitate socială)   (S.1313)</t>
  </si>
  <si>
    <t xml:space="preserve">              - Fonduri de securitate socială  (S.1314)</t>
  </si>
  <si>
    <t xml:space="preserve">        -Societăţilor nefinanciare  (S.11)</t>
  </si>
  <si>
    <t>Credite  pe termen scurt acordate din bugetul instituţiilor centrale, institutiilor publice din subordine (ct.4680101) (S1311)</t>
  </si>
  <si>
    <t>Credite pe termen scurt acordate din contul curent general al trezoreriei statului (ct.2670102+ct.4680105).                                      Total (rd.140+144), din care:</t>
  </si>
  <si>
    <t xml:space="preserve">       -Instituţiilor publice, din care: (rd.141+142+143)</t>
  </si>
  <si>
    <t xml:space="preserve"> -Societăţilor nefinanciare  (S.11)</t>
  </si>
  <si>
    <t>Credite pe termen scurt acordate din Fondul Special  de dezvoltare la dispoziţia Guvernului  (ct.2670101+ct. 4680108).                           Total (rd.146+150), din care:</t>
  </si>
  <si>
    <t xml:space="preserve">  -Instituţiilor publice, din care:(rd.147+148+149)</t>
  </si>
  <si>
    <t xml:space="preserve">  -Societăţilor nefinanciare  (S.11)      </t>
  </si>
  <si>
    <t>Total (în baze cash) ( rd.132+138+139+145+175)</t>
  </si>
  <si>
    <t>Dobânzi de încasat aferente creditelor pe termen scurt acordate din venituri din privatizare (ct.4690106+ct. 2670603).  Total (rd.153+157), din care:</t>
  </si>
  <si>
    <t xml:space="preserve"> -Instituţiilor publice, din care:(rd.154+155+156)</t>
  </si>
  <si>
    <t xml:space="preserve">  -Societăţilor nefinanciare  (S.11)</t>
  </si>
  <si>
    <t>Dobânzi de încasat aferente creditelor pe termen scurt acordate din contul curent general al trezoreriei statului (ct.2670602+ct.4690105). Total (rd.159+163), din care:</t>
  </si>
  <si>
    <t xml:space="preserve"> -Institutiilor publice, din care (rd.160+161+162)</t>
  </si>
  <si>
    <t xml:space="preserve">  -Societăţilor nefinanciare  (S.11)    </t>
  </si>
  <si>
    <t>Dobânzi de încasat aferente creditelor pe termen scurt acordate din Fondul Special  de dezvoltare la dispoziţia Guvernului   (ct.2670601+ct. 4690108). Total (rd.165+169) din care:</t>
  </si>
  <si>
    <t xml:space="preserve"> -Instituţiilor publice, din care (rd.166+167+168)</t>
  </si>
  <si>
    <t xml:space="preserve">   -Societăţilor nefinanciare  (S.11)   </t>
  </si>
  <si>
    <t>Total dobânzi de încasat(rd.152+158+164+177)</t>
  </si>
  <si>
    <r>
      <t xml:space="preserve">Total (în baze accrual) </t>
    </r>
    <r>
      <rPr>
        <sz val="9"/>
        <rFont val="Arial"/>
        <family val="2"/>
      </rPr>
      <t>(cash+dobânzi) (rd.151+170)</t>
    </r>
  </si>
  <si>
    <t>Plasamente financiare ale Trezoreriei Centrale  efectuate din contul curent general al Trezoreriei Statului (ct.4680103+ct.2670108)</t>
  </si>
  <si>
    <t>Dobânzi de încasat aferente plasamentelor  financiare ale Trezoreriei Centrale  efectuate din contul curent general al Trezoreriei Statului (ct.2670609+ct.4690103)</t>
  </si>
  <si>
    <t>Total (în baze accrual) (cash+dobânzi) (rd.172+173)</t>
  </si>
  <si>
    <r>
      <t xml:space="preserve">Alte credite pe termen </t>
    </r>
    <r>
      <rPr>
        <b/>
        <sz val="9"/>
        <rFont val="Arial"/>
        <family val="2"/>
      </rPr>
      <t xml:space="preserve">scurt </t>
    </r>
    <r>
      <rPr>
        <sz val="9"/>
        <rFont val="Arial"/>
        <family val="2"/>
      </rPr>
      <t>acordate                                                      (ct.4680101+ct.4680109+ct.2670104+ct.2670105).                                    Total (rd.175), din  care :</t>
    </r>
  </si>
  <si>
    <t xml:space="preserve">            -Alţi intermediari financiari, exclusiv societăţile 
     de asigurare şi fondurile de pensii
 (S.125)</t>
  </si>
  <si>
    <r>
      <t xml:space="preserve">Dobânzi de încasat aferente </t>
    </r>
    <r>
      <rPr>
        <b/>
        <sz val="9"/>
        <rFont val="Arial"/>
        <family val="2"/>
      </rPr>
      <t>altor</t>
    </r>
    <r>
      <rPr>
        <sz val="9"/>
        <rFont val="Arial"/>
        <family val="2"/>
      </rPr>
      <t xml:space="preserve"> credite pe termen scurt acordate    (ct.4690109+ct.2670604+ ct.2670605)  Total (rd.177), din  care :</t>
    </r>
  </si>
  <si>
    <t xml:space="preserve">            -Alţi intermediari financiari, exclusiv societăţile 
     de asigurare şi fondurile de pensii  (S.125)</t>
  </si>
  <si>
    <t>C2</t>
  </si>
  <si>
    <t xml:space="preserve">Credite pe termen lung - acordate                                </t>
  </si>
  <si>
    <t>Credite  pe termen lung acordate din venituri din privatizare (ct.2670203).    Total (rd.187+191), din care:</t>
  </si>
  <si>
    <t xml:space="preserve">        -Instituţiilor publice, din care:(rd.188+189+190)</t>
  </si>
  <si>
    <t xml:space="preserve">        -Societăţi nefinanciare  (S.11)</t>
  </si>
  <si>
    <t>Credite pe termen lung acordate din contul curent general al trezoreriei statului (ct.2670202).     Total (rd.193+197), din care:</t>
  </si>
  <si>
    <t xml:space="preserve"> Instituţiilor publice, din care:(rd.194+195+196)</t>
  </si>
  <si>
    <t xml:space="preserve">              - Administraţiile  locale (exclusiv fondurile de securitate socială)   (S1313)</t>
  </si>
  <si>
    <t>Credite pe termen lung acordate din Fondul Special  de dezvoltare la dispoziţia Guvernului  (ct.2670201).                                                  Total (rd.199+203), din care:</t>
  </si>
  <si>
    <r>
      <t xml:space="preserve"> </t>
    </r>
    <r>
      <rPr>
        <sz val="9"/>
        <rFont val="Arial"/>
        <family val="2"/>
      </rPr>
      <t>-Instituţiilor publice, din care (rd.200+201+202)</t>
    </r>
  </si>
  <si>
    <t>Alte credite pe termen lung acordate (ct.2670204+ ct. 2670205)                    Total (rd.205+209), din care:</t>
  </si>
  <si>
    <r>
      <t xml:space="preserve"> </t>
    </r>
    <r>
      <rPr>
        <sz val="9"/>
        <rFont val="Arial"/>
        <family val="2"/>
      </rPr>
      <t>-Instituţiilor publice, din care :(rd.206+207+208)</t>
    </r>
  </si>
  <si>
    <t>Total (în baze cash)(rd.186+192+198+204+240)</t>
  </si>
  <si>
    <t>Dobânzi de încasat aferente creditelor pe termen lung  acordate din venituri din privatizare (ct.2670603).  Total (rd.212+216), din care:</t>
  </si>
  <si>
    <t>Instituţiilor publice, din care:(rd.213+214+215)</t>
  </si>
  <si>
    <t>Dobânzi de încasat aferente creditelor pe termen lung  acordate din contul curent general al trezoreriei statului (ct.2670602).                       Total (rd.218+222), din care:</t>
  </si>
  <si>
    <t xml:space="preserve">     -Instituţiilor publice, din care (rd.219+220+221)</t>
  </si>
  <si>
    <t>Dobânzi de încasat aferente creditelor pe termen lung  acordate din Fondul Special  de dezvoltare la dispoziţia Guvernului                          (ct. 2670601).                 Total   (rd. 224+228), din care:</t>
  </si>
  <si>
    <t xml:space="preserve"> -Instituţiilor publice, din care (rd.225+226+227)</t>
  </si>
  <si>
    <t>Dobânzi de încasat aferente altor credite pe termen lung acordate (ct.2670605). Total (rd.230+234), din care:</t>
  </si>
  <si>
    <t xml:space="preserve"> -Institutiilor publice, din care (rd.231+232+233)</t>
  </si>
  <si>
    <t xml:space="preserve">              - Administraţiile  locale (exclusiv fondurile de securitate socială)  (S.1313)</t>
  </si>
  <si>
    <r>
      <t>Total dobânzi de încasat (rd.211+217+223+229+</t>
    </r>
    <r>
      <rPr>
        <b/>
        <sz val="9"/>
        <rFont val="Arial"/>
        <family val="2"/>
      </rPr>
      <t>242</t>
    </r>
    <r>
      <rPr>
        <sz val="9"/>
        <rFont val="Arial"/>
        <family val="2"/>
      </rPr>
      <t>)</t>
    </r>
  </si>
  <si>
    <r>
      <t xml:space="preserve">Total (în baze accrual) </t>
    </r>
    <r>
      <rPr>
        <b/>
        <i/>
        <sz val="9"/>
        <rFont val="Arial"/>
        <family val="2"/>
      </rPr>
      <t>(cash+dobânzi) (rd.210+235)</t>
    </r>
  </si>
  <si>
    <t>Plasamente financiare ale Trezoreriei Centrale  efectuate din contul curent general al Trezoreriei Statului (ct.4680103+ct.2670208)</t>
  </si>
  <si>
    <t>Total (în baze accrual) (cash+dobânzi)       (rd.237+238)</t>
  </si>
  <si>
    <r>
      <t>Alte credite</t>
    </r>
    <r>
      <rPr>
        <sz val="9"/>
        <rFont val="Arial"/>
        <family val="2"/>
      </rPr>
      <t xml:space="preserve"> pe termen lung acordate din bugetul de stat (ct.2670105).          Total (rd.240), din  care :</t>
    </r>
  </si>
  <si>
    <t xml:space="preserve">            -Alţi intermediari financiari, exclusiv societăţile 
     de asigurare şi fondurile de pensii (S.125)</t>
  </si>
  <si>
    <t>Dobânzi de încasat aferente altor credite pe termen lung acordate din bugetul de stat     (ct.2670605).       Total (rd.242), din  care :</t>
  </si>
  <si>
    <t xml:space="preserve">           -Alţi intermediari financiari, exclusiv societăţile 
     de asigurare şi fondurile de pensii  (S.125)</t>
  </si>
  <si>
    <t>ACTIUNI SI ALTE PARTICIPATII</t>
  </si>
  <si>
    <t xml:space="preserve">Acţiuni şi alte titluri, exclusiv acţiuni ale organismelor de plasament colectiv </t>
  </si>
  <si>
    <t xml:space="preserve">D.1
</t>
  </si>
  <si>
    <r>
      <t>Acţiuni cotate</t>
    </r>
    <r>
      <rPr>
        <sz val="9"/>
        <rFont val="Arial"/>
        <family val="2"/>
      </rPr>
      <t xml:space="preserve"> (se includ şi acţiunile deţinute de instituţiile publice provenite din conversia creanţelor bugetare în acţiuni )</t>
    </r>
  </si>
  <si>
    <t>Acţiuni cotate deţinute de stat la societăţi nefinanciare         (ct.2600100 -ct.2960101) (S.11)</t>
  </si>
  <si>
    <t>Acţiuni cotate deţinute de stat la societăţi care acceptă depozite, exclusiv banca centrală  (ct.2600100 - ct.2960101)  (S.122)</t>
  </si>
  <si>
    <t>Acţiuni cotate deţinute de stat la societăţi de asigurări rezidente (ct.2600100 - ct.2960101) (S.128)</t>
  </si>
  <si>
    <t xml:space="preserve">Acţiuni cotate deţinute de stat la Fondul Proprietatea  (ct.2600100 -ct.2960101) </t>
  </si>
  <si>
    <t>255,1</t>
  </si>
  <si>
    <r>
      <t xml:space="preserve">Total </t>
    </r>
    <r>
      <rPr>
        <i/>
        <sz val="9"/>
        <rFont val="Arial"/>
        <family val="2"/>
      </rPr>
      <t>(</t>
    </r>
    <r>
      <rPr>
        <sz val="9"/>
        <rFont val="Arial"/>
        <family val="2"/>
      </rPr>
      <t>la val. ctb. netă = la valoarea de intrare mai puţin ajustările cumulate pentru pierderea de valoare) (rd.253+254+255+255.1)</t>
    </r>
  </si>
  <si>
    <t xml:space="preserve">D.2
</t>
  </si>
  <si>
    <r>
      <t xml:space="preserve">Acţiuni necotate </t>
    </r>
    <r>
      <rPr>
        <sz val="9"/>
        <rFont val="Arial"/>
        <family val="2"/>
      </rPr>
      <t xml:space="preserve">(se includ si acţiunile deţinute de instituţiile publice provenite din conversia creanţelor bugetare in acţiuni ) </t>
    </r>
  </si>
  <si>
    <t>Acţiuni necotate deţinute de stat la societăţi nefinanciare                    (ct.2600200 - ct.2960102) (S.11)</t>
  </si>
  <si>
    <r>
      <t>Acţiuni necotate detinute de stat la  - societăţi care acceptă depozite, exclusiv banca centrală;(</t>
    </r>
    <r>
      <rPr>
        <b/>
        <sz val="9"/>
        <rFont val="Arial"/>
        <family val="2"/>
      </rPr>
      <t xml:space="preserve">CEC, Eximbank).                                                                                          </t>
    </r>
    <r>
      <rPr>
        <sz val="9"/>
        <rFont val="Arial"/>
        <family val="2"/>
      </rPr>
      <t xml:space="preserve"> Total (rd.262)  (ct.2600200 -ct.2960102)  (S.122) </t>
    </r>
  </si>
  <si>
    <t>Acţiuni necotate detinute de stat la Fondurile de garantare (Alţi intermediari financiari, exclusiv societăţile de asigurare şi fondurile de pensii)(S.125)</t>
  </si>
  <si>
    <t xml:space="preserve">Acţiuni necotate deţinute de stat la societăţi de asigurări rezidente (ct.2600200 - ct.2960102) (Societăţi de asigurare; Fonduri de pensii) (S.128; S.129) </t>
  </si>
  <si>
    <t xml:space="preserve"> Acţiuni necotate deţinute de stat la Fondul Proprietatea  (ct.2600200 - ct.2960102) (Fonduri de investiţii, altele decât fondurile de piaţă monetară) (S.124)</t>
  </si>
  <si>
    <r>
      <t xml:space="preserve">Total </t>
    </r>
    <r>
      <rPr>
        <sz val="9"/>
        <rFont val="Arial"/>
        <family val="2"/>
      </rPr>
      <t>(la valoarea contabila neta) (la valoarea de intrare mai puţin ajustările cumulate pentru pierderea de valoare)  (rd.261+262+262.1+263+263.1)</t>
    </r>
  </si>
  <si>
    <t>D.3</t>
  </si>
  <si>
    <t>Alte participaţii</t>
  </si>
  <si>
    <r>
      <t xml:space="preserve">Participaţiile statului la alte societăţi care nu sunt organizate pe acţiuni (regii autonome, </t>
    </r>
    <r>
      <rPr>
        <i/>
        <sz val="9"/>
        <rFont val="Arial"/>
        <family val="2"/>
      </rPr>
      <t>srl, comandită,</t>
    </r>
    <r>
      <rPr>
        <sz val="9"/>
        <rFont val="Arial"/>
        <family val="2"/>
      </rPr>
      <t xml:space="preserve"> etc)                                    (ct. 2600300 - ct.2960103) (S.11)</t>
    </r>
  </si>
  <si>
    <r>
      <t>Participaţiile statului la capitalul unor organisme internaţionale, cu excepţia FMI (ct.</t>
    </r>
    <r>
      <rPr>
        <b/>
        <sz val="9"/>
        <rFont val="Arial"/>
        <family val="2"/>
      </rPr>
      <t xml:space="preserve">2600300 </t>
    </r>
    <r>
      <rPr>
        <sz val="9"/>
        <rFont val="Arial"/>
        <family val="2"/>
      </rPr>
      <t>- ct.2960103) (S.22)</t>
    </r>
  </si>
  <si>
    <r>
      <t>Participaţiile statului la companii straine (Krivoi Rog,</t>
    </r>
    <r>
      <rPr>
        <i/>
        <sz val="9"/>
        <rFont val="Arial"/>
        <family val="2"/>
      </rPr>
      <t xml:space="preserve"> </t>
    </r>
    <r>
      <rPr>
        <sz val="9"/>
        <rFont val="Arial"/>
        <family val="2"/>
      </rPr>
      <t>etc)</t>
    </r>
    <r>
      <rPr>
        <i/>
        <sz val="9"/>
        <rFont val="Arial"/>
        <family val="2"/>
      </rPr>
      <t xml:space="preserve"> (ct.2600300 -  ct.2960103)(S.22)</t>
    </r>
  </si>
  <si>
    <r>
      <t xml:space="preserve">Total </t>
    </r>
    <r>
      <rPr>
        <sz val="9"/>
        <rFont val="Arial"/>
        <family val="2"/>
      </rPr>
      <t>(la valoarea de intrare mai puţin ajustările cumulate pentru pierderea de valoare) (rd.271+272+273)</t>
    </r>
  </si>
  <si>
    <t>D.4.</t>
  </si>
  <si>
    <t>Acţiuni la organisme de plasament colectiv</t>
  </si>
  <si>
    <t xml:space="preserve">1
</t>
  </si>
  <si>
    <t>Participaţiile statului la organisme de plasament colectiv (ct.2600100+ct.2600200 - ct.2960101-ct.2960102) ( Fonduri de piaţă monetară) (S.123)</t>
  </si>
  <si>
    <r>
      <t xml:space="preserve">Total </t>
    </r>
    <r>
      <rPr>
        <sz val="9"/>
        <rFont val="Arial"/>
        <family val="2"/>
      </rPr>
      <t>(la valoarea de intrare mai puţin ajustările cumulate pentru pierderea de valoare) (rd.281)</t>
    </r>
  </si>
  <si>
    <t>E</t>
  </si>
  <si>
    <t>ALTE CONTURI DE PRIMIT</t>
  </si>
  <si>
    <t>E.1</t>
  </si>
  <si>
    <t xml:space="preserve">Credite comerciale şi avansuri acordate </t>
  </si>
  <si>
    <r>
      <t xml:space="preserve">Creanţe comerciale </t>
    </r>
    <r>
      <rPr>
        <b/>
        <sz val="9"/>
        <rFont val="Arial"/>
        <family val="2"/>
      </rPr>
      <t>necurente</t>
    </r>
    <r>
      <rPr>
        <sz val="9"/>
        <rFont val="Arial"/>
        <family val="2"/>
      </rPr>
      <t xml:space="preserve"> legate de livrări de bunuri şi servicii ale instituţiilor publice                                                    (ct.4110201+ct.4110208+ ct 4130200+ct.4610201-ct.4910200 -ct. 4960200).            Total (rd.293+294+295+299), din care: </t>
    </r>
  </si>
  <si>
    <t xml:space="preserve">   - gospodăriile populaţiei (S14)</t>
  </si>
  <si>
    <t xml:space="preserve">        - de la societăţi nefinanciare  (S.11)</t>
  </si>
  <si>
    <t xml:space="preserve">   -de la instituţiile publice, din care: (rd.296+297+298)</t>
  </si>
  <si>
    <r>
      <t xml:space="preserve"> Creanţe comerciale  </t>
    </r>
    <r>
      <rPr>
        <b/>
        <sz val="9"/>
        <rFont val="Arial"/>
        <family val="2"/>
      </rPr>
      <t xml:space="preserve">curente </t>
    </r>
    <r>
      <rPr>
        <sz val="9"/>
        <rFont val="Arial"/>
        <family val="2"/>
      </rPr>
      <t>legate de livrări de bunuri şi servicii ale instituţiilor publice (ct.2320000+ct.2340000+ct.4090101+ct.4090102+ct.4110101+  ct.4110108+ct.4130100+ct.4180000 +ct.4610101 -ct. 4910100 - ct.4960100).           Total (rd.301+302+303+307), din care :</t>
    </r>
  </si>
  <si>
    <t xml:space="preserve"> -de la gospodăriile populaţiei (S14)</t>
  </si>
  <si>
    <t xml:space="preserve">        -de la societăţi nefinanciare  (S.11)</t>
  </si>
  <si>
    <t xml:space="preserve">  -de la instituţiile publice, din care: (rd.304+305+306)</t>
  </si>
  <si>
    <t xml:space="preserve">                -din care:creanţele unităţilor sanitare cu paturi faţă de Casele de Sănătate </t>
  </si>
  <si>
    <t xml:space="preserve">  -de la nerezidenţi  (S21,S22)</t>
  </si>
  <si>
    <t>Creanţe din operaţiuni de clearing, barter şi cooperare economică (ct.4610109/ct.5120800)</t>
  </si>
  <si>
    <t>E.2</t>
  </si>
  <si>
    <t>Alte conturi de primit, exclusiv creditele comerciale şi avansurile</t>
  </si>
  <si>
    <t>Creanţe ale  bugetului de stat (ct.4630000 - ct.4970000).                 Total (rd.317+318+319+323), din care:</t>
  </si>
  <si>
    <t xml:space="preserve">   -de la gospodăriile populaţiei (S14)</t>
  </si>
  <si>
    <t xml:space="preserve">  -de la societăţi nefinanciare  (S.11)</t>
  </si>
  <si>
    <t xml:space="preserve">   -de la instituţiile publice, din care: (rd.320+321+322)</t>
  </si>
  <si>
    <t>Creanţele autorităţilor de privatizare (ct.4610109+ct.4610209).   Total  (rd.325+326+327), din care:</t>
  </si>
  <si>
    <t xml:space="preserve">  - de la societăţi nefinanciare  (S.11)</t>
  </si>
  <si>
    <t>Creanţe ale fondului de risc (ct.4610109+ct.4610209)</t>
  </si>
  <si>
    <t>Creanţe ale bugetului trezoreriei statului  (ct.4660900)</t>
  </si>
  <si>
    <t>Alte creanţe ale instituţiilor autonome şi instituţiilor  finanţate din venituri proprii din subordinea, coordonarea, autoritatea  ministerelor) (ct.4610109)  (ex.Comisia de Asigurări,Comisia de Supravegere al Sistemului de   Pensii Private   etc.)</t>
  </si>
  <si>
    <t>Total (rd.316+324+328+328.1+329)</t>
  </si>
  <si>
    <t xml:space="preserve">Creanţe din operaţiuni cu fonduri externe nerambursabile de la  Comisia  Europeană/alţi donatori </t>
  </si>
  <si>
    <r>
      <t xml:space="preserve">Sume de primit de la Comisia Europeană – PHARE, SAPARD, ISPA </t>
    </r>
    <r>
      <rPr>
        <sz val="9"/>
        <rFont val="Arial"/>
        <family val="2"/>
      </rPr>
      <t>(ct.4500100)</t>
    </r>
  </si>
  <si>
    <r>
      <t xml:space="preserve">Sume declarate şi solicitate Comisiei Europene/ altor donatori - FONDURI EXTERNE NERAMBURSABILE POSTADERARE   </t>
    </r>
    <r>
      <rPr>
        <sz val="9"/>
        <rFont val="Arial"/>
        <family val="2"/>
      </rPr>
      <t>(ct.4500300)</t>
    </r>
  </si>
  <si>
    <r>
      <t xml:space="preserve">Sume de primit de la Comisia Europeană/alţi donatori reprezentând venituri ale bugetului general consolidat - FONDURI EXTERNE NERAMBURSABILE POSTADERARE </t>
    </r>
    <r>
      <rPr>
        <sz val="9"/>
        <rFont val="Arial"/>
        <family val="2"/>
      </rPr>
      <t>(ct.4500501+ct.4500502+ct.4500503+ct. 4500504+ct. 4500505).                                                                                           Total,  din care:(rd.338.1+338.2+338.3+338.4+338.5)</t>
    </r>
  </si>
  <si>
    <r>
      <t>Sume de primit de la Comisia Europeană/alţi donatori reprezentând venituri ale bugetului general consolidat – buget de stat - FONDURI EXTERNE NERAMBURSABILE POSTADERARE</t>
    </r>
    <r>
      <rPr>
        <sz val="9"/>
        <rFont val="Arial"/>
        <family val="2"/>
      </rPr>
      <t xml:space="preserve"> (ct.4500501)</t>
    </r>
  </si>
  <si>
    <r>
      <t xml:space="preserve">Sume de primit de la Comisia Europeană/alţi donatori reprezentând venituri ale bugetului general consolidat – </t>
    </r>
    <r>
      <rPr>
        <b/>
        <i/>
        <sz val="9"/>
        <rFont val="Arial"/>
        <family val="2"/>
      </rPr>
      <t>bugetul asigurărilor sociale de stat</t>
    </r>
    <r>
      <rPr>
        <b/>
        <sz val="9"/>
        <rFont val="Arial"/>
        <family val="2"/>
      </rPr>
      <t xml:space="preserve"> - FONDURI EXTERNE NERAMBURSABILE POSTADERARE </t>
    </r>
    <r>
      <rPr>
        <sz val="9"/>
        <rFont val="Arial"/>
        <family val="2"/>
      </rPr>
      <t>(ct.4500502)</t>
    </r>
  </si>
  <si>
    <r>
      <t xml:space="preserve">Sume de primit de la Comisia Europeană/alţi donatori reprezentând venituri ale bugetului general consolidat – </t>
    </r>
    <r>
      <rPr>
        <b/>
        <i/>
        <sz val="9"/>
        <rFont val="Arial"/>
        <family val="2"/>
      </rPr>
      <t xml:space="preserve">bugetele fondurilor speciale </t>
    </r>
    <r>
      <rPr>
        <b/>
        <sz val="9"/>
        <rFont val="Arial"/>
        <family val="2"/>
      </rPr>
      <t xml:space="preserve">- FONDURI EXTERNE NERAMBURSABILE POSTADERARE </t>
    </r>
    <r>
      <rPr>
        <sz val="9"/>
        <rFont val="Arial"/>
        <family val="2"/>
      </rPr>
      <t>(ct.4500503)</t>
    </r>
  </si>
  <si>
    <r>
      <t xml:space="preserve">Sume de primit de la Comisia Europeană/alţi donatori reprezentând venituri ale bugetului general consolidat – </t>
    </r>
    <r>
      <rPr>
        <b/>
        <i/>
        <sz val="9"/>
        <rFont val="Arial"/>
        <family val="2"/>
      </rPr>
      <t>buget local</t>
    </r>
    <r>
      <rPr>
        <b/>
        <sz val="9"/>
        <rFont val="Arial"/>
        <family val="2"/>
      </rPr>
      <t xml:space="preserve"> - FONDURI EXTERNE NERAMBURSABILE POSTADERARE</t>
    </r>
    <r>
      <rPr>
        <sz val="9"/>
        <rFont val="Arial"/>
        <family val="2"/>
      </rPr>
      <t xml:space="preserve">  (ct.4500504)</t>
    </r>
  </si>
  <si>
    <r>
      <t xml:space="preserve">Sume de primit de la Comisia Europeană/alţi donatori reprezentând venituri ale bugetului general consolidat – instituţii publice finanţate din venituri proprii/venituri proprii şi subvenţii - FONDURI EXTERNE NERAMBURSABILE POSTADERARE </t>
    </r>
    <r>
      <rPr>
        <sz val="9"/>
        <rFont val="Arial"/>
        <family val="2"/>
      </rPr>
      <t>(ct.4500505)</t>
    </r>
  </si>
  <si>
    <r>
      <t xml:space="preserve">Sume de primit de la Comisia Europeana/alţi donatori datorate altor beneficiari -ONG-uri, societăţi comerciale,etc. - FONDURI EXTERNE NERAMBURSABILE POSTADERARE </t>
    </r>
    <r>
      <rPr>
        <sz val="9"/>
        <rFont val="Arial"/>
        <family val="2"/>
      </rPr>
      <t>(ct.4500700)</t>
    </r>
  </si>
  <si>
    <r>
      <t xml:space="preserve"> </t>
    </r>
    <r>
      <rPr>
        <b/>
        <sz val="9"/>
        <rFont val="Arial"/>
        <family val="2"/>
      </rPr>
      <t>Sume avansate/ de justificat  Autorităţilor de Management/ Agenţiilor de Plăţi -  FONDURI EXTERNE NERAMBURSABILE POSTADERARE ŞI FONDURI DE LA BUGET (</t>
    </r>
    <r>
      <rPr>
        <sz val="9"/>
        <rFont val="Arial"/>
        <family val="2"/>
      </rPr>
      <t xml:space="preserve"> ct.4570201+ ct.4570202+ ct. 4570203+ct.4570205+ct.4570206+ct.4570209) </t>
    </r>
  </si>
  <si>
    <r>
      <t>Avansuri acordate beneficiarilor  din fonduri externe nerambursabile postaderare şi fonduri de la buget  de Autorităţile de Certificare/Autorităţile de Management</t>
    </r>
    <r>
      <rPr>
        <sz val="9"/>
        <rFont val="Arial"/>
        <family val="2"/>
      </rPr>
      <t xml:space="preserve"> (ct.4540501+ct. 4540502+ct.4540503+ct.4540504).                    Total, din care :(rd.341.1+341.2+341.3+341.4)</t>
    </r>
  </si>
  <si>
    <r>
      <t xml:space="preserve">Avansuri acordate beneficiarilor din fonduri externe nerambursabile postaderare şi fonduri de la buget – instituţii publice finanţate </t>
    </r>
    <r>
      <rPr>
        <b/>
        <i/>
        <sz val="9"/>
        <rFont val="Arial"/>
        <family val="2"/>
      </rPr>
      <t>din bugetul local</t>
    </r>
    <r>
      <rPr>
        <b/>
        <sz val="9"/>
        <rFont val="Arial"/>
        <family val="2"/>
      </rPr>
      <t xml:space="preserve"> </t>
    </r>
    <r>
      <rPr>
        <sz val="9"/>
        <rFont val="Arial"/>
        <family val="2"/>
      </rPr>
      <t>(ct.4540501)</t>
    </r>
  </si>
  <si>
    <r>
      <t xml:space="preserve">Avansuri acordate beneficiarilor din fonduri externe nerambursabile postaderare şi fonduri de la buget – instituţii publice finanţate din venituri proprii/venituri proprii şi subvenţii </t>
    </r>
    <r>
      <rPr>
        <sz val="9"/>
        <rFont val="Arial"/>
        <family val="2"/>
      </rPr>
      <t>(ct.4540502)</t>
    </r>
  </si>
  <si>
    <r>
      <t xml:space="preserve">Avansuri acordate beneficiarilor din fonduri externe nerambursabile postaderare şi fonduri de la buget – </t>
    </r>
    <r>
      <rPr>
        <b/>
        <i/>
        <sz val="9"/>
        <rFont val="Arial"/>
        <family val="2"/>
      </rPr>
      <t>ONG-uri, societăţi comerciale, etc.</t>
    </r>
    <r>
      <rPr>
        <sz val="9"/>
        <rFont val="Arial"/>
        <family val="2"/>
      </rPr>
      <t xml:space="preserve"> (ct.4540503)</t>
    </r>
  </si>
  <si>
    <r>
      <t xml:space="preserve">Avansuri acordate beneficiarilor din fonduri externe nerambursabile postaderare şi fonduri de la buget – instituţii publice finanţate integral din buget </t>
    </r>
    <r>
      <rPr>
        <sz val="9"/>
        <rFont val="Arial"/>
        <family val="2"/>
      </rPr>
      <t>(ct.4540504)</t>
    </r>
  </si>
  <si>
    <r>
      <t>Avansuri acordate beneficiarilor din fonduri externe nerambursabile postaderare pentru agricultură şi fonduri de la buget de Agenţiile de Plăţi/ Ministerul Agriculturii                                                               (ct.4540501+ct. 4540502+ct. 4540503+ct. 4540504)</t>
    </r>
    <r>
      <rPr>
        <i/>
        <sz val="9"/>
        <rFont val="Arial"/>
        <family val="2"/>
      </rPr>
      <t xml:space="preserve">                                            </t>
    </r>
    <r>
      <rPr>
        <sz val="9"/>
        <rFont val="Arial"/>
        <family val="2"/>
      </rPr>
      <t>Total din care (rd.342.1+342.2+342.3+342.4):</t>
    </r>
  </si>
  <si>
    <t>Avansuri acordate beneficiarilor din fonduri externe nerambursabile postaderare şi fonduri de la buget - instituţii publice finanţate din bugetul local   (ct.4540501)</t>
  </si>
  <si>
    <t>Avansuri acordate  beneficiarilor din fonduri externe nerambursabile postaderare şi fonduri de la buget  - instituţii publice finanţate din venituri proprii/ venituri proprii şi subvenţii (ct.4540502)</t>
  </si>
  <si>
    <t>Avansuri acordate  beneficiarilor din fonduri externe nerambursabile postaderare şi fonduri de la buget -  ONG-uri, societăţi comerciale, etc.  (ct.4540503)</t>
  </si>
  <si>
    <t>Avansuri acordate  beneficiarilor   din fonduri externe nerambursabile postaderare şi fonduri de la buget -                instituţii publice finanţate integral din buget (ct.4540504)</t>
  </si>
  <si>
    <r>
      <t xml:space="preserve">Sume de primit de la Autorităţile de Certificare/ Autorităţile de Management/ Agenţiile de Plăţi - FONDURI EXTERNE NERAMBURSABILE POSTADERARE   </t>
    </r>
    <r>
      <rPr>
        <sz val="9"/>
        <rFont val="Arial"/>
        <family val="2"/>
      </rPr>
      <t xml:space="preserve">     ( ct. 4580301)</t>
    </r>
  </si>
  <si>
    <r>
      <t>Sume de primit de la Autorităţile de Certificare/ Autorităţile de Management /Agenţiile de Plăţi - FONDURI DE LA BUGET            (</t>
    </r>
    <r>
      <rPr>
        <sz val="9"/>
        <rFont val="Arial"/>
        <family val="2"/>
      </rPr>
      <t xml:space="preserve"> ct. 4580302)</t>
    </r>
  </si>
  <si>
    <t xml:space="preserve">Sume solicitate la rambursare aferente fondurilor externe nerambursabile postaderare în curs de virare la buget (ct.8077000) </t>
  </si>
  <si>
    <t xml:space="preserve"> DATORII FINANCIARE</t>
  </si>
  <si>
    <t>A.2</t>
  </si>
  <si>
    <t xml:space="preserve">Alte depozite </t>
  </si>
  <si>
    <t xml:space="preserve">Sume datorate terţilor reprezentând garanţii şi cauţiuni aflate în conturile instituţiilor publice (ct.4280101+ct.4280201+ct.4620109+ct.4620209).                                Total (rd.354+355+356), din care:      
           </t>
  </si>
  <si>
    <t xml:space="preserve"> - salariaţilor (gospodăriile populaţiei) (S.143)</t>
  </si>
  <si>
    <t xml:space="preserve"> - societăţilor nefinanciare  (S.11) </t>
  </si>
  <si>
    <t xml:space="preserve">   - instituţiilor publice, din care: (rd.357+358+359)</t>
  </si>
  <si>
    <t>Disponibilităţi ale Comisiei Europene la Trezoreria Statului (ct.5120700)</t>
  </si>
  <si>
    <t xml:space="preserve">ÎMPRUMUTURI PE BAZĂ DE TITLURI, ALTELE DECÂT ACTIUNI </t>
  </si>
  <si>
    <t>B.1</t>
  </si>
  <si>
    <t>ÎMPRUMUTURI PE BAZĂ DE TITLURI   pe termen scurt altele decât acţiuni şi produse financiare derivate)</t>
  </si>
  <si>
    <t xml:space="preserve"> Împrumuturi pe bază de titluri pe termen scurt altele decât acţiuni şi produse financiare derivate emise de către administraţia centrală, (ct.5190109+ct.1610100-1690100).                                                     Total (rd.373+374+375+375.1+376),  din care,  achiziţionate de: </t>
  </si>
  <si>
    <t xml:space="preserve">      -   Banca centrală   (S.121)</t>
  </si>
  <si>
    <t xml:space="preserve">      -  Societăţi care acceptă depozite, exclusiv banca centrală     (S.122)</t>
  </si>
  <si>
    <t xml:space="preserve">      - Gospodăriile populaţiei (S.14)</t>
  </si>
  <si>
    <r>
      <t xml:space="preserve">Total </t>
    </r>
    <r>
      <rPr>
        <sz val="9"/>
        <rFont val="Arial"/>
        <family val="2"/>
      </rPr>
      <t>(la valoare nominală) (rd.372)</t>
    </r>
  </si>
  <si>
    <t>Dobânzi de plătit pentru împrumuturi pe bază de titluri pe termen scurt, altele decât acţiuni şi produse financiare derivate (ct.1680100+ct.5180604)</t>
  </si>
  <si>
    <t>Total (în baze accrual) (cash+dobânzi)(rd.377+378)</t>
  </si>
  <si>
    <t>B.2</t>
  </si>
  <si>
    <t>ÎMPRUMUTURI PE BAZĂ DE TITLURI   pe termen lung, altele decât acţiuni şi produse financiare derivate)</t>
  </si>
  <si>
    <t xml:space="preserve"> Împrumuturi pe bază de titluri pe termen lung altele decât acţiuni şi produse financiare derivate emise de către administraţia centrală,  (ct.1610200-1690200).                                                                                                    Total (rd. 387+388+389+389.1+390), din care achiziţionate de:</t>
  </si>
  <si>
    <t xml:space="preserve">      -   Banca centrală    (S.121)</t>
  </si>
  <si>
    <t xml:space="preserve">      -  Societăţi care acceptă depozite, exclusiv banca centrală    (S.122)</t>
  </si>
  <si>
    <r>
      <t xml:space="preserve">Total </t>
    </r>
    <r>
      <rPr>
        <sz val="9"/>
        <rFont val="Arial"/>
        <family val="2"/>
      </rPr>
      <t>(la valoare nominală)( rd.386)</t>
    </r>
  </si>
  <si>
    <t>Dobânzi de plătit pentru împrumuturi pe bază de titluri pe termen lung, altele decât acţiuni şi produse financiare derivate (ct.1680100)</t>
  </si>
  <si>
    <t>Total (în baze accrual) (cash+dobânzi)(rd.391)</t>
  </si>
  <si>
    <t>CREDITE PRIMITE, din care:</t>
  </si>
  <si>
    <t>C.1</t>
  </si>
  <si>
    <t>Credite pe termen scurt primite</t>
  </si>
  <si>
    <t>Credite pe termen scurt primite (contractate, garantate, asimilate, etc.)  de instituţiile publice  din administraţia centrală (ct.1640100+ct.1650100+ct.1670101+ct.1670109+ct.5190101+ ct.5190109+ct.5190190 +ct.5190180).                                                   Total  (rd.403+404+405), din care acordate de:</t>
  </si>
  <si>
    <t xml:space="preserve">        -  Societăţi care acceptă depozite, exclusiv banca centrală     (S.122)</t>
  </si>
  <si>
    <r>
      <t>Credite pe termen scurt primite din contul curent general al trezoreriei statului de către instituţiile publice din administraţia centrală (ct.5190108+ct.1660</t>
    </r>
    <r>
      <rPr>
        <b/>
        <sz val="9"/>
        <rFont val="Arial"/>
        <family val="2"/>
      </rPr>
      <t>1</t>
    </r>
    <r>
      <rPr>
        <sz val="9"/>
        <rFont val="Arial"/>
        <family val="2"/>
      </rPr>
      <t>02+ ct.1670102) (S1311)</t>
    </r>
  </si>
  <si>
    <t>Credite pe termen scurt primite din venituri din privatizare de către instituţiile publice din administraţia centrală (ct.5190102+ ct.5190180+ct.1670103) (S1311)</t>
  </si>
  <si>
    <t>Credite pe termen scurt primite din bugetul instituţiilor centrale de către instituţiile publice subordonate/Sume primite din excedentul anului precedent pentru finanţarea cheltuielilor                                           (ct.5190104+ct.5190190)        (S.1311)</t>
  </si>
  <si>
    <r>
      <t>Total</t>
    </r>
    <r>
      <rPr>
        <sz val="9"/>
        <rFont val="Arial"/>
        <family val="2"/>
      </rPr>
      <t xml:space="preserve"> (în baze cash)(rd.402+406+407+408)</t>
    </r>
  </si>
  <si>
    <t>Dobânzi de plătit aferente creditelor pe termen scurt contractate  de instituţiile publice din administraţia centrală  (ct.1680400+ct.1680500+ct.1680701+ct.1680709+ct.5180608+  ct. 5180609). Total (rd.411+412+413), din care acordate de:</t>
  </si>
  <si>
    <r>
      <t xml:space="preserve">     -</t>
    </r>
    <r>
      <rPr>
        <sz val="9"/>
        <rFont val="Arial"/>
        <family val="2"/>
      </rPr>
      <t>Societăţi care acceptă depozite, exclusiv banca centrală     (S.122)</t>
    </r>
  </si>
  <si>
    <t>Dobânzi de plătit aferente creditelor pe termen scurt primite din contul curent general al trezoreriei statului (ct.1680702+ct.5180605) (S.1311)</t>
  </si>
  <si>
    <t>Dobânzi de plătit aferente creditelor pe termen scurt primite din venituri din privatizare (ct.1680703+ct.5180606) (S.1311)</t>
  </si>
  <si>
    <r>
      <t xml:space="preserve">Total </t>
    </r>
    <r>
      <rPr>
        <sz val="9"/>
        <rFont val="Arial"/>
        <family val="2"/>
      </rPr>
      <t>(dobanzi  de plătit )   (rd.410+414+415)</t>
    </r>
  </si>
  <si>
    <r>
      <t xml:space="preserve">Total </t>
    </r>
    <r>
      <rPr>
        <sz val="9"/>
        <rFont val="Arial"/>
        <family val="2"/>
      </rPr>
      <t>(în baze accrual) (cash+dobânzi) (rd.409+416)</t>
    </r>
  </si>
  <si>
    <t>Depozite atrase la trezorerie (ct.5190103)</t>
  </si>
  <si>
    <r>
      <t>Dobânzi de plătit aferente depozitelor atrase la trezorerie (</t>
    </r>
    <r>
      <rPr>
        <b/>
        <sz val="9"/>
        <rFont val="Arial"/>
        <family val="2"/>
      </rPr>
      <t>ct. 5180601+</t>
    </r>
    <r>
      <rPr>
        <sz val="9"/>
        <rFont val="Arial"/>
        <family val="2"/>
      </rPr>
      <t>ct.5180603)</t>
    </r>
  </si>
  <si>
    <t>Total (in baze accrual) (cash+dobânzi)  (rd.418+419)</t>
  </si>
  <si>
    <t>Credite pe termen scurt primite rezultate  din reclasificarea creditelor comerciale în împrumuturi (Maastricht debt) conform deciziei Eurostat</t>
  </si>
  <si>
    <r>
      <t>Credite pe termen scurt provenind din reclasificarea creditelor comerciale în împrumuturi (Maastricht debt), conform deciziei Eurostat, (1670108+5190110) .                                                            Total (rd.423+424+425+426), din care acordate</t>
    </r>
    <r>
      <rPr>
        <b/>
        <i/>
        <sz val="9"/>
        <rFont val="Arial"/>
        <family val="2"/>
      </rPr>
      <t xml:space="preserve"> </t>
    </r>
    <r>
      <rPr>
        <sz val="9"/>
        <rFont val="Arial"/>
        <family val="2"/>
      </rPr>
      <t xml:space="preserve">de: </t>
    </r>
  </si>
  <si>
    <t xml:space="preserve">     -  Societăţi care acceptă depozite, exclusiv banca centrală  (S.122)  (În cazul refinanţării fără regres a unei creanţe asupra guvernului) </t>
  </si>
  <si>
    <t xml:space="preserve">      -Alti rezidenţi (Alţi intermediari financiari, exclusiv societăţile de asigurare şi fondurile de pensii)  (S.125) (În cazul refinanţării fără regres a unei creanţe asupra Guvernului)</t>
  </si>
  <si>
    <t xml:space="preserve">     -Societăţi nefinanciare  (S.11)                                                            (În cazul restructurării creditelor comerciale)</t>
  </si>
  <si>
    <r>
      <t>Dobânzi de plătit aferente creditelor pe termen scurt  provenind din reclasificarea creditelor comerciale în împrumuturi (Maastricht debt), conform deciziei Eurostat  (ct.1680708+ct.5180609+</t>
    </r>
    <r>
      <rPr>
        <b/>
        <sz val="9"/>
        <rFont val="Arial"/>
        <family val="2"/>
      </rPr>
      <t>ct.5180800</t>
    </r>
    <r>
      <rPr>
        <sz val="9"/>
        <rFont val="Arial"/>
        <family val="2"/>
      </rPr>
      <t>).                                                Total (rd.428+429+429.1+429.2), din care,  acordate de:</t>
    </r>
  </si>
  <si>
    <r>
      <t xml:space="preserve">     -</t>
    </r>
    <r>
      <rPr>
        <sz val="9"/>
        <rFont val="Arial"/>
        <family val="2"/>
      </rPr>
      <t xml:space="preserve">Alţi intermediari financiari, exclusiv societăţile 
     de asigurare şi fondurile de pensii     (S125 )                                                                                           (În cazul refinanţării fără regres a unei creanţe asupra guvernului) </t>
    </r>
  </si>
  <si>
    <t xml:space="preserve">   -Societăţi nefinanciare  (S. 11)                                                              (În cazul restructurării creditelor comerciale)</t>
  </si>
  <si>
    <t>C.2</t>
  </si>
  <si>
    <t>Credite pe termen lung primite</t>
  </si>
  <si>
    <t>Credite pe termen lung primite  (contractate, garantate, asimilate, etc.) de instituţiile publice (ct.1640200+ct.1650200+ct.1670201+ ct.1670209).   Total (rd.432+433+434), din care acordate de :</t>
  </si>
  <si>
    <t xml:space="preserve">        - Societăţi care acceptă depozite, exclusiv banca centrală  (S.122)  </t>
  </si>
  <si>
    <t>Credite pe termen lung primite din contul curent general al trezoreriei statului de către instituţiile publice din administraţia centrală                                                                                                  (ct. 1660202+ct.1670202)    (S1311)</t>
  </si>
  <si>
    <t>Credite  pe termen lung primite din venituri din privatizare de către instituţii publice din administraţia centrală                             (ct.1670203)(S1311)</t>
  </si>
  <si>
    <r>
      <t>Total</t>
    </r>
    <r>
      <rPr>
        <sz val="9"/>
        <rFont val="Arial"/>
        <family val="2"/>
      </rPr>
      <t xml:space="preserve"> (în baze cash)(rd.431+435+436)</t>
    </r>
  </si>
  <si>
    <r>
      <t xml:space="preserve">Dobânzi de plătit aferente creditelor pe termen lung  primite (contractate garantate, asimilate, etc.)   de instituţiile publice din administraţia centrală  (ct.1680400+ct.1680500+ct.1680701+ct.1680702+ct.1670703+ ct.1680708+ ct.1680709).                                                                 Total  (rd.439+440+441), din care acordate de </t>
    </r>
    <r>
      <rPr>
        <i/>
        <sz val="9"/>
        <rFont val="Arial"/>
        <family val="2"/>
      </rPr>
      <t>:</t>
    </r>
  </si>
  <si>
    <r>
      <t xml:space="preserve"> -</t>
    </r>
    <r>
      <rPr>
        <sz val="9"/>
        <rFont val="Arial"/>
        <family val="2"/>
      </rPr>
      <t xml:space="preserve"> Societăţi care acceptă depozite, exclusiv banca centrală  (S.122)   </t>
    </r>
  </si>
  <si>
    <t>Dobânzi de plătit  aferente creditelor  pe termen lung primite din contul curent general al trezoreriei statului                              (ct.1680702) (S1311)</t>
  </si>
  <si>
    <t>Dobânzi de plătit aferente creditelor pe termen lung primite din venituri din privatizare (ct.1680703)    (S1311)</t>
  </si>
  <si>
    <r>
      <t xml:space="preserve">Total </t>
    </r>
    <r>
      <rPr>
        <sz val="9"/>
        <rFont val="Arial"/>
        <family val="2"/>
      </rPr>
      <t>dobânzi de plătit (rd.438+442+443)</t>
    </r>
  </si>
  <si>
    <r>
      <t xml:space="preserve">Total </t>
    </r>
    <r>
      <rPr>
        <sz val="9"/>
        <rFont val="Arial"/>
        <family val="2"/>
      </rPr>
      <t>(în baze accrual)  (rd.437)    (cash+dobânzi)</t>
    </r>
  </si>
  <si>
    <t>Credite pe termen lung primite rezultate  din reclasificarea creditelor comerciale în împrumuturi (Maastricht debt) conform deciziei Eurostat</t>
  </si>
  <si>
    <t xml:space="preserve">Credite pe termen lung provenind  din reclasificarea creditelor comerciale în împrumuturi (Maastricht debt), conform deciziei Eurostat, (ct.1670208).                                                                      Total (rd.448+449+450+451), din care acordate de: </t>
  </si>
  <si>
    <t xml:space="preserve">     -  Societăţi care acceptă depozite, exclusiv banca centrală   (S.122)   (În cazul refinanţării fără regres a unei creanţe asupra guvernului) </t>
  </si>
  <si>
    <r>
      <t xml:space="preserve">     -</t>
    </r>
    <r>
      <rPr>
        <sz val="9"/>
        <rFont val="Arial"/>
        <family val="2"/>
      </rPr>
      <t xml:space="preserve">Alţi intermediari financiari, exclusiv societăţile 
     de asigurare şi fondurile de pensii    (S.125)                                                                                                    (În cazul refinanţării fără regres a unei creanţe asupra guvernului) </t>
    </r>
  </si>
  <si>
    <t>Dobânzi de plătit aferente creditelor pe termen lung provenind din reclasificarea creditelor comerciale în împrumuturi (Maastricht debt), conform deciziei Eurostat,  (ct.1680708).                                        Total (rd.453+454+454.1+454.2) din care acordate de:</t>
  </si>
  <si>
    <r>
      <t xml:space="preserve">     -</t>
    </r>
    <r>
      <rPr>
        <sz val="9"/>
        <rFont val="Arial"/>
        <family val="2"/>
      </rPr>
      <t xml:space="preserve"> Societăţi care acceptă depozite, exclusiv banca centrală  (S.122)    (În cazul refinanţării fără regres a unei creanţe asupra guvernului) </t>
    </r>
  </si>
  <si>
    <r>
      <t xml:space="preserve">     -</t>
    </r>
    <r>
      <rPr>
        <sz val="9"/>
        <rFont val="Arial"/>
        <family val="2"/>
      </rPr>
      <t xml:space="preserve">Alţi intermediari financiari, exclusiv societăţile 
     de asigurare şi fondurile de pensii
    (S.125)   (În cazul refinanţării fără regres a unei creanţe asupra guvernului) </t>
    </r>
  </si>
  <si>
    <t xml:space="preserve">   -Societăţi nefinanciare  (S.11)                                                                             (În cazul restructurării creditelor comerciale)</t>
  </si>
  <si>
    <t>ALTE CONTURI DE PLATIT</t>
  </si>
  <si>
    <t>Credite comerciale şi avansuri primite</t>
  </si>
  <si>
    <r>
      <t xml:space="preserve">Datorii comerciale </t>
    </r>
    <r>
      <rPr>
        <b/>
        <sz val="9"/>
        <rFont val="Arial"/>
        <family val="2"/>
      </rPr>
      <t xml:space="preserve">necurente </t>
    </r>
    <r>
      <rPr>
        <sz val="9"/>
        <rFont val="Arial"/>
        <family val="2"/>
      </rPr>
      <t xml:space="preserve">legate de livrări de bunuri şi servicii  (ct.4010200+ct.4030200+ct.4040200+ct.4050200+ct.4620201). Total (rd.458+459+463+464),  din care către: </t>
    </r>
  </si>
  <si>
    <t xml:space="preserve">        -Societăţi nefinanciare (S.11)</t>
  </si>
  <si>
    <t xml:space="preserve">        -Instituţii publice, din care (rd.460+461+462): </t>
  </si>
  <si>
    <r>
      <t xml:space="preserve">Datorii comerciale </t>
    </r>
    <r>
      <rPr>
        <b/>
        <sz val="9"/>
        <rFont val="Arial"/>
        <family val="2"/>
      </rPr>
      <t xml:space="preserve">curente </t>
    </r>
    <r>
      <rPr>
        <sz val="9"/>
        <rFont val="Arial"/>
        <family val="2"/>
      </rPr>
      <t xml:space="preserve"> legate de livrări de bunuri şi servicii  (ct.4010100+ct.4030100+ct.4040100 + ct.4050100+ct.4080000 +ct.4190000 +ct.4620101).                                                                   Total (rd.466+467+468.1+468.2),  din care către: </t>
    </r>
  </si>
  <si>
    <t xml:space="preserve"> - Societăţi nefinanciare  (S.11)</t>
  </si>
  <si>
    <t xml:space="preserve"> -Instituţii publice, din care: (rd.467.1+467.2+467.3)</t>
  </si>
  <si>
    <t>Datorii din operaţiuni de clearing, barter şi cooperare economică (ct.4620109/5120800) (S.21, S.22)</t>
  </si>
  <si>
    <t>Alte datorii de plătit exclusiv creditele comerciale şi avansuri</t>
  </si>
  <si>
    <t>Datoriile  instituţiilor publice către bugete                                             (ct. 4310100+ct.4310200+ct.4310300+ct.4310400+ct.4310500+ ct.4310700+ct. 4370100+ct.4370200+ct.4370300+ct.4420300 +ct.4420800 + ct.4440000+ct. 4460000+ct.4480100+ct.4620109)</t>
  </si>
  <si>
    <t>Salariile angajaţilor                                                                                     (ct. 4210000+ ct.4230000+ct.4260000 +ct.4270100+ct. 4270300 +ct.4280101) (S.143)</t>
  </si>
  <si>
    <r>
      <t xml:space="preserve"> Alte drepturi cuvenite altor  categorii de persoane                                     (ct.4220100+ct. 4220200+ ct.4260000+ct.4270200+ ct.4270300 +ct.4290000</t>
    </r>
    <r>
      <rPr>
        <i/>
        <sz val="9"/>
        <rFont val="Arial"/>
        <family val="2"/>
      </rPr>
      <t>+</t>
    </r>
    <r>
      <rPr>
        <sz val="9"/>
        <rFont val="Arial"/>
        <family val="2"/>
      </rPr>
      <t>ct</t>
    </r>
    <r>
      <rPr>
        <i/>
        <sz val="9"/>
        <rFont val="Arial"/>
        <family val="2"/>
      </rPr>
      <t>.</t>
    </r>
    <r>
      <rPr>
        <sz val="9"/>
        <rFont val="Arial"/>
        <family val="2"/>
      </rPr>
      <t>4380000)</t>
    </r>
  </si>
  <si>
    <t>Datorii ale fondului de risc (ct.4620109+ct.4620209)</t>
  </si>
  <si>
    <t>Alte obligaţii de plată cf. hotărârilor definitive ale organismelor internaţionale ( amenzi, CE, CEDO, etc.) Total ( rd.475.1+475.2) (ct.4620109+ct.4620209),  din care:</t>
  </si>
  <si>
    <t xml:space="preserve"> -Instituţii şi organisme ale Uniunii Europene (S.212)</t>
  </si>
  <si>
    <t xml:space="preserve"> -Gospodăriile populaţiei (S.14)</t>
  </si>
  <si>
    <t>Total (rd.471+472+473+474+475)</t>
  </si>
  <si>
    <r>
      <t xml:space="preserve"> </t>
    </r>
    <r>
      <rPr>
        <b/>
        <sz val="9"/>
        <rFont val="Arial"/>
        <family val="2"/>
      </rPr>
      <t>Datorii din operaţiuni cu fonduri externe nerambursabile   de la Comisia Europeană / alţi donatori</t>
    </r>
  </si>
  <si>
    <r>
      <t>Sume de restituit bugetului de stat din sume primite de la Comisia Europeană/alţi donatori în contul plăţilor efectuate - FONDURI EXTERNE NERAMBURSABILE POSTADERARE</t>
    </r>
    <r>
      <rPr>
        <sz val="9"/>
        <rFont val="Arial"/>
        <family val="2"/>
      </rPr>
      <t xml:space="preserve">         ( ct. 4550501)</t>
    </r>
  </si>
  <si>
    <r>
      <t xml:space="preserve">Sume de restituit bugetului asigurărilor sociale de stat din sume primite de la Comisia Europeană/ alţi donatori în contul plăţilor efectuate  - FONDURI EXTERNE NERAMBURSABILE   POSTADERARE </t>
    </r>
    <r>
      <rPr>
        <sz val="9"/>
        <rFont val="Arial"/>
        <family val="2"/>
      </rPr>
      <t>(ct.4550502)</t>
    </r>
  </si>
  <si>
    <r>
      <t>Sume de restituit bugetelor fondurilor speciale din sume primite de la Comisia Europeană/alţi donatori în contul plăţilor efectuate - FONDURI EXTERNE NERAMBURSABILE POSTADERARE</t>
    </r>
    <r>
      <rPr>
        <sz val="9"/>
        <rFont val="Arial"/>
        <family val="2"/>
      </rPr>
      <t xml:space="preserve"> (ct.4550503)</t>
    </r>
  </si>
  <si>
    <r>
      <t>Sume datorate beneficiarilor - instituţii finanţate din bugetul local- FONDURI EXTERNE NERAMBURSABILE POSTADERARE ŞI FONDURI DE LA BUGET</t>
    </r>
    <r>
      <rPr>
        <sz val="9"/>
        <rFont val="Arial"/>
        <family val="2"/>
      </rPr>
      <t>( ct. 4540601)</t>
    </r>
  </si>
  <si>
    <r>
      <t xml:space="preserve">Sume datorate beneficiarilor - instituţii finanţate din venituri proprii/venituri proprii şi subvenţii - FONDURI EXTERNE NERAMBURSABILE POSTADERARE ŞI FONDURI DE LA BUGET  </t>
    </r>
    <r>
      <rPr>
        <sz val="9"/>
        <rFont val="Arial"/>
        <family val="2"/>
      </rPr>
      <t xml:space="preserve"> (ct. 4540602)</t>
    </r>
  </si>
  <si>
    <r>
      <t>Sume datorate beneficiarilor  - instituţii finanţate din buget de stat, asigurări sociale de stat şi fonduri speciale - FONDURI EXTERNE NERAMBURSABILE POSTADERARE ŞI FONDURI  DE LA BUGET</t>
    </r>
    <r>
      <rPr>
        <sz val="9"/>
        <rFont val="Arial"/>
        <family val="2"/>
      </rPr>
      <t xml:space="preserve"> (ct. 4540603)</t>
    </r>
  </si>
  <si>
    <r>
      <t xml:space="preserve">Sume datorate beneficiarilor -ONG-uri, societăţi comerciale, etc. - FONDURI EXTERNE NERAMBURSABILE POSTADERARE ŞI FONDURI DE LA BUGET </t>
    </r>
    <r>
      <rPr>
        <sz val="9"/>
        <rFont val="Arial"/>
        <family val="2"/>
      </rPr>
      <t xml:space="preserve">                      (ct.4540401+ ct.4540402)</t>
    </r>
  </si>
  <si>
    <t>Sume datorate Comisiei  Europene /alţi donatori (ct.4500200+ct.4500400+ct.4500600+ct.4590000+ct.4620103) din care:</t>
  </si>
  <si>
    <r>
      <t>Sume avansate de Comisia Europeană/alţi donatori - FONDURI EXTERNE NERAMBURSABILE POSTADERARE</t>
    </r>
    <r>
      <rPr>
        <sz val="9"/>
        <rFont val="Arial"/>
        <family val="2"/>
      </rPr>
      <t xml:space="preserve"> (ct.4500600)</t>
    </r>
  </si>
  <si>
    <r>
      <t xml:space="preserve">Avansuri primite de la Autorităţile de Certificare/ Autorităţile de Management/ Agenţiile de Plăţi - FONDURI EXTERNE NERAMBURSABILE POSTADERARE ŞI FONDURI DE LA BUGET </t>
    </r>
    <r>
      <rPr>
        <sz val="9"/>
        <rFont val="Arial"/>
        <family val="2"/>
      </rPr>
      <t>(ct.4580501 + ct. 4580502)</t>
    </r>
  </si>
  <si>
    <r>
      <t>Total (rd.478+479+480+481+482+</t>
    </r>
    <r>
      <rPr>
        <b/>
        <sz val="9"/>
        <rFont val="Arial"/>
        <family val="2"/>
      </rPr>
      <t>482.1</t>
    </r>
    <r>
      <rPr>
        <sz val="9"/>
        <rFont val="Arial"/>
        <family val="2"/>
      </rPr>
      <t>+483+484+486)</t>
    </r>
  </si>
  <si>
    <r>
      <t>Alte datorii</t>
    </r>
    <r>
      <rPr>
        <sz val="9"/>
        <rFont val="Arial"/>
        <family val="2"/>
      </rPr>
      <t xml:space="preserve"> </t>
    </r>
  </si>
  <si>
    <r>
      <t>Provizioane necurente (ct.1510201+1510202+1510203+1510204+1510208)</t>
    </r>
    <r>
      <rPr>
        <b/>
        <sz val="9"/>
        <rFont val="Arial"/>
        <family val="2"/>
      </rPr>
      <t xml:space="preserve">, </t>
    </r>
    <r>
      <rPr>
        <sz val="9"/>
        <rFont val="Arial"/>
        <family val="2"/>
      </rPr>
      <t>din care:</t>
    </r>
  </si>
  <si>
    <t>Provizioane necurente, constituite conform O.M.F.P. 416/2013 reprezentând arierate în litigiu.( din soldul ct.1510201)</t>
  </si>
  <si>
    <t>Provizioane necurente, constituite conform OUG 71/2009 şi OG 17/2012 reprezentând drepturi salariale câştigate în instanţă (ct.1510203. )</t>
  </si>
  <si>
    <t>Provizioane necurente reprezentând titluri de plată emise în baza Legii 247/2005, decizii emise în temeiul Legilor 9/1998 şi 290/2003, precum şi titluri de despăgubire emise de Comisia Naţională pentru compensarea imobilelor ( din soldul ct.1510201)</t>
  </si>
  <si>
    <t>Provizioane curente (ct.1510101+1510102+1510103+1510104+1510108),din care:</t>
  </si>
  <si>
    <t>Provizioane curente, constituite conform O.M.F.P. 416/2013 reprezentând arierate în litigiu (din soldul ct.1510101).</t>
  </si>
  <si>
    <t xml:space="preserve">Provizioane curente, constituite conform OUG 71/2009 şi OG 17/2012 reprezentând drepturi salariale câştigate în instanţă (ct.1510103). </t>
  </si>
  <si>
    <t>Provizioane curente reprezentând titluri de plată emise în baza Legii 247/2005, decizii emise în temeiul Legilor 9/1998 şi 290/2003, precum şi titluri de despăgubire emise de Comisia Naţională pentru compensarea imobilelor ( din soldul ct.1510101)</t>
  </si>
  <si>
    <t>E.3</t>
  </si>
  <si>
    <t xml:space="preserve">Plăţi restante </t>
  </si>
  <si>
    <t>Plăţi restante   ale instituţiilor publice din administraţia centrală -(reprezentând datorii neachitate la termen)  din operaţiuni comerciale    Total (rd.492+493+497+498)din care, către:</t>
  </si>
  <si>
    <t xml:space="preserve">        -Societăţi nefinanciare    (S.11)</t>
  </si>
  <si>
    <t xml:space="preserve">        -Instituţii publice, din care (rd.494+495+496): </t>
  </si>
  <si>
    <t xml:space="preserve">Plăţi restante ale instituţiilor publice din administraţia centrală  (reprezentând datorii neachitate la termen ) către  bugetul general consolidat  </t>
  </si>
  <si>
    <t xml:space="preserve">Plăţi restante ale instituţiilor publice din administraţia centrală   (reprezentând datorii neachitate la termen) din  drepturi salariale  neachitate </t>
  </si>
  <si>
    <t xml:space="preserve">Plăţi restante ale instituţiilor publice din administraţia centrală   către alte categorii de persoane.  (reprezentând datorii neachitate la termen) din burse, ajutoare şi alte drepturi neachitate   </t>
  </si>
  <si>
    <t>Plăţi restante  ale instituţiilor publice din administraţia centrală  (reprezentând datorii neachitate la termen) din imprumuturi nerambursate la scadenţă . Total (rd.503+504+505)  din care către:</t>
  </si>
  <si>
    <t xml:space="preserve">     -  Societăţi care acceptă depozite, exclusiv banca centrală  (S.122)  </t>
  </si>
  <si>
    <t>Plăţi restante  ale instituţiilor publice din administraţia centrală  (reprezentând datorii neachitate la termen ) din dobânzi restante,  Total (rd.507+508+509)  din care către:</t>
  </si>
  <si>
    <t xml:space="preserve">          - Societăţi care acceptă depozite, exclusiv banca centrală  (S.122)</t>
  </si>
  <si>
    <t>Creditori bugetari (ct.467)</t>
  </si>
  <si>
    <r>
      <t>Total (rd.491+499+500+501+502+506+510</t>
    </r>
    <r>
      <rPr>
        <sz val="9"/>
        <rFont val="Arial"/>
        <family val="2"/>
      </rPr>
      <t>)</t>
    </r>
  </si>
  <si>
    <t xml:space="preserve"> financiar-contabil</t>
  </si>
  <si>
    <t>Fondul activelor fixe necorporale
Ct. 1000000</t>
  </si>
  <si>
    <t>Fondul bunurilor care alcatuiesc domeniul public al statului 
Ct. 1010000</t>
  </si>
  <si>
    <t>o2</t>
  </si>
  <si>
    <t>o1</t>
  </si>
  <si>
    <t>Fondul bunurilor care alcatuiesc domeniul privat al statului
Ct. 1020101</t>
  </si>
  <si>
    <t>o3</t>
  </si>
  <si>
    <t>Fondul bunurilor care alcatuiesc proprietatea privata a institutiei publice
Ct. 1020102</t>
  </si>
  <si>
    <t>o3.1</t>
  </si>
  <si>
    <t>Fondul bunurilor care alcatuiesc domeniul public al unitatilor administrativ teritoriale
Ct. 1030000</t>
  </si>
  <si>
    <t>o4</t>
  </si>
  <si>
    <t>Fondul bunurilor care alcatuiesc domeniul privat al unitatilor administrativ-teritoriale
Ct. 1040101</t>
  </si>
  <si>
    <t>o5</t>
  </si>
  <si>
    <t>o5.1</t>
  </si>
  <si>
    <t>Fondul bunurilor care alcatuiesc proprietatea privata a institutiei publice din administratia locala
Ct. 1040102</t>
  </si>
  <si>
    <t>Rezerve din reevaluare
Ct. 1050100, 1050200,1050300,1050400,1050500</t>
  </si>
  <si>
    <t>o6</t>
  </si>
  <si>
    <t>Diferente din reevaluare si diferente de curs aferente dobanzilor incasate (SAPARD)
Ct. 1060000</t>
  </si>
  <si>
    <t>o7</t>
  </si>
  <si>
    <t>o8</t>
  </si>
  <si>
    <t>Fondul de rezerva al bugetului asigurarilor sociale de stat
Ct. 1320000</t>
  </si>
  <si>
    <t>o9</t>
  </si>
  <si>
    <t>Fondul de rezerva constituit conform Legii nr.95/2006
Ct. 1330000</t>
  </si>
  <si>
    <t>Fondul de dezvoltare a spitalului
Ct. 13910100</t>
  </si>
  <si>
    <t>Rezultatul reportat
(Ct. 1170000-sold creditor)</t>
  </si>
  <si>
    <t>Rezultatul reportat
(Ct. 1170000- sold debitor)</t>
  </si>
  <si>
    <t>Rezultatul patrimonial al exercitiului
(Ct. 1210000- sold creditor)</t>
  </si>
  <si>
    <t>Rezultatul patrimonial al exercitiului
(Ct. 1210000- sold debitor)</t>
  </si>
  <si>
    <t>Cheltuieli de dezvoltare (ct.2030000)</t>
  </si>
  <si>
    <t>Concesiuni , brevete, licente, marci comerciale, drepturi si active similare (ct.2050000)</t>
  </si>
  <si>
    <t>Alte active fixe necorporale (ct.2080100,2080200)</t>
  </si>
  <si>
    <t>Amenajari la terenuri(ct.211200)</t>
  </si>
  <si>
    <t>Constructii (ct.2120000) (rd. o8=de la rd 09 la rd 16) din care:</t>
  </si>
  <si>
    <t xml:space="preserve"> - drumuri publice, exclusiv poduri, podete, pasarele si viaducte si tunele</t>
  </si>
  <si>
    <t xml:space="preserve"> -drumuri industriale agricole</t>
  </si>
  <si>
    <t xml:space="preserve"> -infrastructura pentru transport feroviar, exclusiv poduri, podete, pasarele si viaducte si tunele</t>
  </si>
  <si>
    <t xml:space="preserve"> -poduri, podete, pasarele si viaducte pentru transporturi feroviare si rutiere; viaducte</t>
  </si>
  <si>
    <t xml:space="preserve"> -tunele</t>
  </si>
  <si>
    <t xml:space="preserve"> -piste pentru aeroporturi si platforme de stationare pentru avioane si autovehicule; constructii aeroportuare</t>
  </si>
  <si>
    <t xml:space="preserve"> -canale pentru navigatie</t>
  </si>
  <si>
    <t xml:space="preserve"> -alte active fixe incadrate in grupa constructii</t>
  </si>
  <si>
    <t>Instalatii tehnice, mijloace de transport, animale si plantatii (ct.2130100,2130200,2130300,2130400)</t>
  </si>
  <si>
    <t>Mobilier, aparatura birotica, echipamente de protectie a valorilor umane si materiale si alte active fixe corporale (ct.2140000)</t>
  </si>
  <si>
    <t>TOTAL (rd.07+08+17+18)</t>
  </si>
  <si>
    <t>TOTAL ACTIVE FIXE (rd.05+19)</t>
  </si>
  <si>
    <t>Domeniul privat al statului</t>
  </si>
  <si>
    <t>Domeniul privat al UAT</t>
  </si>
  <si>
    <t>Proprietatea privata a institutiei publice</t>
  </si>
  <si>
    <t>Valoarea contabila neta, din care:</t>
  </si>
  <si>
    <t>(lei)</t>
  </si>
  <si>
    <t>22=17-21-23-24</t>
  </si>
  <si>
    <t>23=17-21-22-24</t>
  </si>
  <si>
    <t>24=17-21-22-23</t>
  </si>
  <si>
    <t>Inregistrari ale evenimentelor cultural-sportive(ct.2060000)</t>
  </si>
  <si>
    <t>Active fixe necorporale in curs de executie (ct.2330000)</t>
  </si>
  <si>
    <t>Amenajari la terenuri(ct.21120000)</t>
  </si>
  <si>
    <t>Terenuri (ct.2110100)</t>
  </si>
  <si>
    <t>Constructii (ct.2120000) (rd 08=de la rd 09 la rd 16) din care:</t>
  </si>
  <si>
    <t>Active fixe corporale in curs de executie (ct.2310000)</t>
  </si>
  <si>
    <t>Alte active nefinanciare (ct.2150000)</t>
  </si>
  <si>
    <t>TOTAL (rd.06+07+08+17+18+19+20) (col 4 la 17)</t>
  </si>
  <si>
    <t>TOTAL ACTIVE FIXE (rd.04+21) col 4 la 17</t>
  </si>
  <si>
    <t>Fondul activelor fixe necorporale ct.1000000</t>
  </si>
  <si>
    <t>Domeniul public al statului ct.1010000</t>
  </si>
  <si>
    <t>Domeniul privat al statului ct.1020101</t>
  </si>
  <si>
    <t>Proprietatea privata a institutiei publice ct. 1020102</t>
  </si>
  <si>
    <t>Domeniul public al UAT ct.1030000</t>
  </si>
  <si>
    <t>Domeniul privat al UAT ct.1040101</t>
  </si>
  <si>
    <t>Proprietatea privata a institutiei publice din administratia locala ct. 1040102</t>
  </si>
  <si>
    <t>17=18+19+20+21+22+23+24</t>
  </si>
  <si>
    <t>Disponibilităţi în lei ale instituţiilor publice la trezorerii (ct.5100000+ct.5120101+ct.5120501+ct.5130101+ct.5140101+ct.5150101+ ct.5200100+ ct.5230000 +ct.5280000 +ct.5290101  + ct.5290301+ ct.5290901 + ct.5500101+ct.5510000 +ct.5520000+ ct.5550101+ ct. 5570101+ ct.5580101+ ct.5580201+ ct.5590101+ ct.5600101+ct.5600300+ ct.5610100+ ct.5610300+ct.5620100 +ct.5620300+ct.5750100-ct.7700000), din care:</t>
  </si>
  <si>
    <t>Disponibilităţi în lei ale Trezoreriei Centrale şi ale trezoreriilor teritoriale (ct.5120600+ct.5120901+ct.5120902+ct.5121000+ct. 5240100-ct.7700000)</t>
  </si>
  <si>
    <t>cod 26</t>
  </si>
  <si>
    <t xml:space="preserve">Rd 03 col. 02 din formularul BILANT (Cod 01) = Rd. 05 col (22+23+24) ANEXA 35a </t>
  </si>
  <si>
    <t xml:space="preserve">BILANT (Cod 01)  = Rd. 19 col 03 ANEXA 35a  SITUATIA ACTIVELOR FIXE </t>
  </si>
  <si>
    <t xml:space="preserve"> AMORTIZABILE (Cod form 26) - Rd. 19 col 18 ANEXA 35a "SITUATIA</t>
  </si>
  <si>
    <t xml:space="preserve">(Cod 28) +Rd. 17 col 04 ANEXA 35b "SITUATIA ACTIVELOR FIXE </t>
  </si>
  <si>
    <t xml:space="preserve">NEAMORTIZABILE" (Cod 28) + Rd. 18 col 04 ANEXA 35b "SITUATIA </t>
  </si>
  <si>
    <t xml:space="preserve">ACTIVELOR FIXE NEAMORTIZABILE" (Cod 28) + Rd. 19 col 04 ANEXA 35b </t>
  </si>
  <si>
    <t xml:space="preserve">BILANT (Cod 01)  = Rd. 19 col (22+23+24) ANEXA 35a  SITUATIA ACTIVELOR FIXE </t>
  </si>
  <si>
    <t>ANEXA  35b "SITUATIA ACTIVELOR FIXE NEAMORTIZABILE" (Cod 29) +Rd. 17</t>
  </si>
  <si>
    <t>Rd. 18 col 17 ANEXA 35b "SITUATIA ACTIVELOR FIXE NEAMORTIZABILE"</t>
  </si>
  <si>
    <t xml:space="preserve"> (Cod 29) + Rd. 19 col 17 ANEXA 35b SITUATIA ACTIVELOR FIXE </t>
  </si>
  <si>
    <t xml:space="preserve">Rd. 06 col 01 din formularul BILANT (Cod 01) = Rd. 20 col 04  ANEXA 35b </t>
  </si>
  <si>
    <t xml:space="preserve">Rd. 06 col 02 din formularul BILANT (Cod 01) = Rd. 20 col 17  ANEXA 35b </t>
  </si>
  <si>
    <t xml:space="preserve">CORELATII IN CADRUL FORMULARULUI ANEXA 35a "SITUATIA </t>
  </si>
  <si>
    <t>ACTIVELOR FIXE AMORTIZABILE" (COD FORM 27)</t>
  </si>
  <si>
    <t xml:space="preserve">Rd 02 col (17-21) din formularul ANEXA 35a "SITUATIA ACTIVELOR FIXE </t>
  </si>
  <si>
    <t xml:space="preserve">AMORTIZABILE (COD FORM 27) = Rd.02 Col (22+23+24) </t>
  </si>
  <si>
    <t xml:space="preserve">din formularul ANEXA 35a "SITUATIA ACTIVELOR FIXE AMORTIZABILE" </t>
  </si>
  <si>
    <t xml:space="preserve">Rd 03 col (17-21)  din formularul ANEXA 35a "SITUATIA ACTIVELOR FIXE </t>
  </si>
  <si>
    <t xml:space="preserve">AMORTIZABILE (COD FORM 27) = Rd.03 Col (22+23+24) </t>
  </si>
  <si>
    <t xml:space="preserve">Rd 04 col (17-21) din formularul ANEXA 35a "SITUATIA ACTIVELOR FIXE </t>
  </si>
  <si>
    <t xml:space="preserve">AMORTIZABILE (COD FORM 27) = Rd.04 Col (22+23+24) </t>
  </si>
  <si>
    <t xml:space="preserve">Rd 05 col (17-21) din formularul ANEXA 35a "SITUATIA ACTIVELOR FIXE </t>
  </si>
  <si>
    <t xml:space="preserve">AMORTIZABILE (COD FORM 27) = Rd.05 Col (22+23+24) </t>
  </si>
  <si>
    <t xml:space="preserve">Rd 07 col (17-21) din formularul ANEXA 35a "SITUATIA ACTIVELOR FIXE </t>
  </si>
  <si>
    <t xml:space="preserve">AMORTIZABILE (COD FORM 27) = Rd.07 Col (22+23+24) </t>
  </si>
  <si>
    <t xml:space="preserve">Rd 08 col (17-21) din formularul ANEXA 35a "SITUATIA ACTIVELOR FIXE </t>
  </si>
  <si>
    <t xml:space="preserve">AMORTIZABILE (COD FORM 27) = Rd.08 Col (22+23+24) </t>
  </si>
  <si>
    <t xml:space="preserve">Rd 17 col (17-21) din formularul ANEXA 35a "SITUATIA ACTIVELOR FIXE </t>
  </si>
  <si>
    <t xml:space="preserve">AMORTIZABILE (COD FORM 27) = Rd.17 Col (22+23+24) </t>
  </si>
  <si>
    <t xml:space="preserve">Rd 18 col (17-21) din formularul ANEXA 35a "SITUATIA ACTIVELOR FIXE </t>
  </si>
  <si>
    <t xml:space="preserve">AMORTIZABILE (COD FORM 27) = Rd.18 Col (22+23+24) </t>
  </si>
  <si>
    <t xml:space="preserve">Rd 19 col (17-21) din formularul ANEXA 35a "SITUATIA ACTIVELOR FIXE </t>
  </si>
  <si>
    <t xml:space="preserve">AMORTIZABILE (COD FORM 27) = Rd.19 Col (22+23+24) </t>
  </si>
  <si>
    <t xml:space="preserve">Rd 20 col (17-21) din formularul ANEXA 35a "SITUATIA ACTIVELOR FIXE </t>
  </si>
  <si>
    <t xml:space="preserve">AMORTIZABILE (COD FORM 27) = Rd.20 Col(22+23+24) </t>
  </si>
  <si>
    <t xml:space="preserve">data de…" (COD FORM. 03) = Rd. 04+Rd 05+Rd11 col. 02 din formularul anexa 40a " SITUATIA </t>
  </si>
  <si>
    <t>(Rd. 15 col. 01- rd 15 col 03 )din formular ANEXA 3 "SITUATIA FLUXURILOR DE TREZORERIE la</t>
  </si>
  <si>
    <t xml:space="preserve">25) = Rd. (06+ 07+ 08+ 17+18+20)  col 19 din formularul ANEXA 35b </t>
  </si>
  <si>
    <t xml:space="preserve">25) = Rd. (06+ 07+ 08+ 17+18)  col 20 din formularul ANEXA 35b </t>
  </si>
  <si>
    <t xml:space="preserve">25) = Rd. (06+ 07+ 08+ 17+18)  col 22 din formularul ANEXA 35b </t>
  </si>
  <si>
    <t xml:space="preserve">25) = Rd. (06+ 07+ 08+ 17+18)  col 23 din formularul ANEXA 35b </t>
  </si>
  <si>
    <t>Rd. 01 la Rd. 05.1 col 04 din formularul ANEXA 34 "SITUATIA MODIFICARILOR</t>
  </si>
  <si>
    <t xml:space="preserve">FORM 25) = Rd. 22 (col 18 la 24) din formularul ANEXA 35b </t>
  </si>
  <si>
    <t xml:space="preserve">Rd. 05.1 col 04 din formularul ANEXA 34 "SITUATIA MODIFICARILOR IN </t>
  </si>
  <si>
    <t xml:space="preserve">25) = Rd. (06+ 07+ 08+ 17+18)  col 24 din formularul ANEXA 35b </t>
  </si>
  <si>
    <t xml:space="preserve">Rd. 03.1 col 04 din formularul ANEXA 34 "SITUATIA MODIFICARILOR IN </t>
  </si>
  <si>
    <t xml:space="preserve">25) = Rd. (06+ 07+ 08+ 17+18)  col 21 din formularul ANEXA 35b </t>
  </si>
  <si>
    <t xml:space="preserve">Rd 21 col 19 din formularul ANEXA 35b "SITUATIA ACTIVELOR FIXE </t>
  </si>
  <si>
    <t xml:space="preserve">NEAMORTIZABILE (COD FORM 29) = Rd.(06+07+08+17+18+20) Col 19 </t>
  </si>
  <si>
    <t xml:space="preserve">Rd 21 col 20 din formularul ANEXA 35b "SITUATIA ACTIVELOR FIXE </t>
  </si>
  <si>
    <t xml:space="preserve">NEAMORTIZABILE (COD FORM 29) = Rd.(06+07+08+17+18) Col 20 </t>
  </si>
  <si>
    <t xml:space="preserve">Rd 21 col 21 din formularul ANEXA 35b "SITUATIA ACTIVELOR FIXE </t>
  </si>
  <si>
    <t xml:space="preserve">NEAMORTIZABILE (COD FORM 29) = Rd.(06+07+08+17+18) Col 21 </t>
  </si>
  <si>
    <t xml:space="preserve">Rd 21 col 22 din formularul ANEXA 35b "SITUATIA ACTIVELOR FIXE </t>
  </si>
  <si>
    <t xml:space="preserve">NEAMORTIZABILE (COD FORM 29) = Rd.(06+07+08+17+18) Col 22 </t>
  </si>
  <si>
    <t xml:space="preserve">Rd 21 col 23 din formularul ANEXA 35b "SITUATIA ACTIVELOR FIXE </t>
  </si>
  <si>
    <t xml:space="preserve">NEAMORTIZABILE (COD FORM 29) =Rd.(06+07+08+17+18) Col 23 </t>
  </si>
  <si>
    <t xml:space="preserve">Rd 21 col 24 din formularul ANEXA 35b "SITUATIA ACTIVELOR FIXE </t>
  </si>
  <si>
    <t>NEAMORTIZABILE (COD FORM 29) = Rd.(06+07+08+17+18) Col 24</t>
  </si>
  <si>
    <t xml:space="preserve">Rd 22 col 18 din formularul ANEXA 35b "SITUATIA ACTIVELOR FIXE </t>
  </si>
  <si>
    <t xml:space="preserve">Rd 22 col 19 din formularul ANEXA 35b "SITUATIA ACTIVELOR FIXE </t>
  </si>
  <si>
    <t xml:space="preserve">NEAMORTIZABILE (COD FORM 29) = Rd.21 Col 19 </t>
  </si>
  <si>
    <t xml:space="preserve">Rd 22 col 20 din formularul ANEXA 35b "SITUATIA ACTIVELOR FIXE </t>
  </si>
  <si>
    <t xml:space="preserve">NEAMORTIZABILE (COD FORM 29) = Rd.21 Col 20 </t>
  </si>
  <si>
    <t xml:space="preserve">Rd 22 col 21 din formularul ANEXA 35b "SITUATIA ACTIVELOR FIXE </t>
  </si>
  <si>
    <t xml:space="preserve">NEAMORTIZABILE (COD FORM 29) = Rd.21 col 21 </t>
  </si>
  <si>
    <t xml:space="preserve">Rd 22 col 22 din formularul ANEXA 35b "SITUATIA ACTIVELOR FIXE </t>
  </si>
  <si>
    <t xml:space="preserve">NEAMORTIZABILE (COD FORM 29) = Rd21 </t>
  </si>
  <si>
    <t xml:space="preserve">col 22 din formularul ANEXA 35b "SITUATIA ACTIVELOR FIXE </t>
  </si>
  <si>
    <t xml:space="preserve">Rd 22 col 23 din formularul ANEXA 35b "SITUATIA ACTIVELOR FIXE </t>
  </si>
  <si>
    <t>NEAMORTIZABILE (COD FORM 29) = Rd.21</t>
  </si>
  <si>
    <t xml:space="preserve">col 23 din formularul ANEXA 35b "SITUATIA ACTIVELOR FIXE </t>
  </si>
  <si>
    <t xml:space="preserve">Rd 22 col 24 din formularul ANEXA 35b "SITUATIA ACTIVELOR FIXE </t>
  </si>
  <si>
    <t xml:space="preserve">col 24 din formularul ANEXA 35b "SITUATIA ACTIVELOR FIXE </t>
  </si>
  <si>
    <t xml:space="preserve">Rd 22 col 17 din formularul ANEXA 35b "SITUATIA ACTIVELOR FIXE </t>
  </si>
  <si>
    <t xml:space="preserve">Rd 21 col 17 din formularul ANEXA 35b "SITUATIA ACTIVELOR FIXE </t>
  </si>
  <si>
    <t>NEAMORTIZABILE (COD FORM 29) = Rd.(06+07+08+17+18+19+20) col 4 la col 17</t>
  </si>
  <si>
    <t xml:space="preserve">pentru fiecare coloana distinct, din formularul ANEXA 35b "SITUATIA ACTIVELOR FIXE </t>
  </si>
  <si>
    <t>NEAMORTIZABILE (COD FORM 29) = (Rd.04+rd 21)</t>
  </si>
  <si>
    <t xml:space="preserve">col 4 la col 17 pentru fiecare coloana distinct din formularul ANEXA 35b "SITUATIA  </t>
  </si>
  <si>
    <t xml:space="preserve">  ACTIVELOR FIXE NEAMORTIZABILE" </t>
  </si>
  <si>
    <t>ct 5290101</t>
  </si>
  <si>
    <t>VI. NUMERAR ŞI ECHIVALENT DE NUMERAR LA SFÂRŞITUL PERIOADEI (rd.13+rd.14+rd.14.1 - rd.14.2 - rd.14.3)</t>
  </si>
  <si>
    <t>I. NUMERAR DIN ACTIVITATEA OPERAŢIONALĂ</t>
  </si>
  <si>
    <t xml:space="preserve">1. Încasări  </t>
  </si>
  <si>
    <t xml:space="preserve">2. Plăţi </t>
  </si>
  <si>
    <t>II. NUMERAR DIN ACTIVITATEA DE INVESTIŢII</t>
  </si>
  <si>
    <t xml:space="preserve">1. Încasări </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</si>
  <si>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</si>
  <si>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</si>
  <si>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</si>
  <si>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</si>
  <si>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din excedentul anului precedent **)</t>
  </si>
  <si>
    <t xml:space="preserve"> - Sume utilizate din excedentul anului precedent/ sume transferate din excedent la bugetul local/sume transferate din excedent pentru  constituirea de  depozite în trezorerie***)</t>
  </si>
  <si>
    <t>Sume transferate din disponibilul neutilizat la finele anului precedent****)</t>
  </si>
  <si>
    <t xml:space="preserve">          *) La unităţile administrativ - teritoriale şi unităţile de învăţământ preuniversitar coloana 3 nu se adună la coloana 1-Total</t>
  </si>
  <si>
    <r>
      <t xml:space="preserve">        *</t>
    </r>
    <r>
      <rPr>
        <sz val="9"/>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</si>
  <si>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 cu sumele recuperate din excedentul anilor precedenți;</t>
  </si>
  <si>
    <t xml:space="preserve"> -  cu sumele virate din fondul spitalului în  excedentul bugetului de venituri proprii al unitatii sanitare publice.</t>
  </si>
  <si>
    <r>
      <t xml:space="preserve">        **</t>
    </r>
    <r>
      <rPr>
        <sz val="10"/>
        <rFont val="Arial"/>
        <family val="2"/>
        <charset val="238"/>
      </rPr>
      <t xml:space="preserve">*)  </t>
    </r>
    <r>
      <rPr>
        <i/>
        <sz val="10"/>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</si>
  <si>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0"/>
        <rFont val="Arial"/>
        <family val="2"/>
        <charset val="238"/>
      </rPr>
      <t xml:space="preserve">sumele utilizate din excedentul anului precedent pentru </t>
    </r>
    <r>
      <rPr>
        <b/>
        <sz val="10"/>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</si>
  <si>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t>
    </r>
    <r>
      <rPr>
        <b/>
        <sz val="10"/>
        <rFont val="Arial"/>
        <family val="2"/>
        <charset val="238"/>
      </rPr>
      <t>sumele transferate din excedent la bugetul local</t>
    </r>
    <r>
      <rPr>
        <sz val="10"/>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</si>
  <si>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0"/>
        <rFont val="Arial"/>
        <family val="2"/>
        <charset val="238"/>
      </rPr>
      <t xml:space="preserve">depozite în trezorerie </t>
    </r>
    <r>
      <rPr>
        <b/>
        <sz val="12"/>
        <rFont val="Arial"/>
        <family val="2"/>
        <charset val="238"/>
      </rPr>
      <t xml:space="preserve"> .</t>
    </r>
  </si>
  <si>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</si>
  <si>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 xml:space="preserve">       financiar-contabil,</t>
  </si>
  <si>
    <t xml:space="preserve">APM </t>
  </si>
  <si>
    <t>Ministerul Mediului</t>
  </si>
  <si>
    <t>Cap. I. - Operaţiuni supuse vizei de control financiar preventiv</t>
  </si>
  <si>
    <t>Nr. crt.</t>
  </si>
  <si>
    <t>Operaţiuni cu efect financiar asupra fondurilor publice sau a patrimoniului public</t>
  </si>
  <si>
    <t>Corespondenţa operaţiunilor din col. 1 cu codurile operaţiunilor din anexa nr. 1.1 la normele metodologice
Cadrul general</t>
  </si>
  <si>
    <t>Total operaţiuni supuse vizei de control financiar preventiv</t>
  </si>
  <si>
    <t>din care: Refuzate la viză</t>
  </si>
  <si>
    <t>din acestea: Neefectuate ca urmare a refuzului de viză</t>
  </si>
  <si>
    <t>Număr operaţiuni</t>
  </si>
  <si>
    <t>Valoare (mii lei)</t>
  </si>
  <si>
    <t>Total (rd.1 + rd.2 + rd.3 + rd.4 + rd.5 + rd.6 + rd.7):</t>
  </si>
  <si>
    <t>Deschideri, repartizări, retrageri şi modificări ale creditelor - total (1.1 + 1.2 + 1.3 + 1.4), din care:</t>
  </si>
  <si>
    <t>1.1</t>
  </si>
  <si>
    <t>Deschideri de credite</t>
  </si>
  <si>
    <t>1.2</t>
  </si>
  <si>
    <t>Repartizări de credite</t>
  </si>
  <si>
    <t>A2</t>
  </si>
  <si>
    <t>1.3</t>
  </si>
  <si>
    <t>Virări de credite</t>
  </si>
  <si>
    <t>A4</t>
  </si>
  <si>
    <t>1.4</t>
  </si>
  <si>
    <t>Alte operaţiuni</t>
  </si>
  <si>
    <t>A3, A5</t>
  </si>
  <si>
    <t>Angajamente legale - total (2.1 + 2.2 + 2.3 + 2.4 + 2.5 + 2.6), din care:</t>
  </si>
  <si>
    <t>2.1</t>
  </si>
  <si>
    <t>Acte administrative din care rezultă obligaţii de plată</t>
  </si>
  <si>
    <t>2.2</t>
  </si>
  <si>
    <t>2.3</t>
  </si>
  <si>
    <t>Contracte/Decizii/Ordine de finanţare sau acorduri de finanţare</t>
  </si>
  <si>
    <t>2.4</t>
  </si>
  <si>
    <t>Contracte/Acorduri/Convenţii de împrumut; garanţie; prospecte de emisiune</t>
  </si>
  <si>
    <t>2.5</t>
  </si>
  <si>
    <t>Convenţii de garantare</t>
  </si>
  <si>
    <t>2.6</t>
  </si>
  <si>
    <t>Contracte de închiriere, concesionare, participare, parteneriat etc.</t>
  </si>
  <si>
    <t>Ordonanţări de avansuri</t>
  </si>
  <si>
    <t>Ordonanţări de plăţi - total (4.1 + 4.2 + 4.3 + 4.4 + 4.5 + 4.6 + 4.7), din care:</t>
  </si>
  <si>
    <t>4.1</t>
  </si>
  <si>
    <t>Drepturi de personal şi obligaţii fiscale aferente</t>
  </si>
  <si>
    <t>4.2</t>
  </si>
  <si>
    <t>Pensii, ajutoare, rente viagere şi altele asemenea</t>
  </si>
  <si>
    <t>4.3</t>
  </si>
  <si>
    <t>Servicii prestate, bunuri livrate, lucrări executate</t>
  </si>
  <si>
    <t>C1, C6, C7</t>
  </si>
  <si>
    <t>4.4</t>
  </si>
  <si>
    <t>Rambursări, dobânzi, comisioane şi alte costuri aferente împrumuturilor</t>
  </si>
  <si>
    <t>C4, C5</t>
  </si>
  <si>
    <t>4.5</t>
  </si>
  <si>
    <t>C9</t>
  </si>
  <si>
    <t>4.6</t>
  </si>
  <si>
    <t>Finanţări/Cofinanţări</t>
  </si>
  <si>
    <t>4.7</t>
  </si>
  <si>
    <t>Alte obligaţii de plată</t>
  </si>
  <si>
    <t>Operaţiuni financiare/de plasament</t>
  </si>
  <si>
    <t>Operaţiuni privind activele (vânzări, închirieri, concesionări, gajări, transferuri de bunuri etc.)</t>
  </si>
  <si>
    <t xml:space="preserve">INSTITUŢIILOR PUBLICE DIN ADMINISTRAŢIA CENTRALĂ la data de ...” </t>
  </si>
  <si>
    <t xml:space="preserve">  În cazul in care soldul contului 117 la sf.anului(col4 / Anexa34 este de semn contrar soldului initial (col1 / Anexa34)</t>
  </si>
  <si>
    <t xml:space="preserve">   NU se aplica corelatia cf. Nota din Norme</t>
  </si>
  <si>
    <t xml:space="preserve">  În cazul in care soldul contului 121 la sf.anului(col4 / Anexa34 este de semn contrar soldului initial (col1 / Anexa34)</t>
  </si>
  <si>
    <t>(Rd. 33) col. 02 din formularul BILANŢ (Cod 01) = (Rd. 15 col. 01) din formularul ANEXA 3+(Rd. 17 col. 01) din formularul ANEXA 4 "SITUAŢIA FLUXURILOR DE TREZORERIE la data de ...." (Cod 03)</t>
  </si>
  <si>
    <t>corelatie trimestriala</t>
  </si>
  <si>
    <t>Rd. 15 col. 01 din formularul anexa 3 "Situaţia fluxurilor de trezorerie la data de ...." (cod 03) = (Rd. 04 + Rd. 05 + Rd. 11) col. 02 din formularul anexa 40a "Situaţia activelor şi datoriilor financiare ale instituţiilor publice din administraţia centrală la data de ..." (cod 17).</t>
  </si>
  <si>
    <t>ct 5520</t>
  </si>
  <si>
    <r>
      <t xml:space="preserve">        *</t>
    </r>
    <r>
      <rPr>
        <sz val="12"/>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</si>
  <si>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r>
      <t xml:space="preserve">        **</t>
    </r>
    <r>
      <rPr>
        <sz val="12"/>
        <rFont val="Arial"/>
        <family val="2"/>
        <charset val="238"/>
      </rPr>
      <t xml:space="preserve">*)  </t>
    </r>
    <r>
      <rPr>
        <i/>
        <sz val="12"/>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</si>
  <si>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2"/>
        <rFont val="Arial"/>
        <family val="2"/>
        <charset val="238"/>
      </rPr>
      <t xml:space="preserve">sumele utilizate din excedentul anului precedent pentru </t>
    </r>
    <r>
      <rPr>
        <b/>
        <sz val="12"/>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</si>
  <si>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sumele transferate din excedent la bugetul local</t>
    </r>
    <r>
      <rPr>
        <sz val="12"/>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</si>
  <si>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2"/>
        <rFont val="Arial"/>
        <family val="2"/>
        <charset val="238"/>
      </rPr>
      <t>depozite în trezorerie  .</t>
    </r>
  </si>
  <si>
    <r>
      <t>Buget fonduri externe nerambursa-bile  (sursa D)          ct. 5150103</t>
    </r>
    <r>
      <rPr>
        <b/>
        <sz val="10"/>
        <color indexed="10"/>
        <rFont val="Arial"/>
        <family val="2"/>
      </rPr>
      <t>/</t>
    </r>
    <r>
      <rPr>
        <b/>
        <sz val="10"/>
        <color indexed="8"/>
        <rFont val="Arial"/>
        <family val="2"/>
      </rPr>
      <t xml:space="preserve"> 7700000</t>
    </r>
  </si>
  <si>
    <t>Programe din FEDR (58.01)</t>
  </si>
  <si>
    <t>Programe din Fondul Social Eurpean (58.02)</t>
  </si>
  <si>
    <t>Alte programe comunitare finantate in perioada 2014-2020 (58.15)</t>
  </si>
  <si>
    <t>Alte facilitati si instrumente postaderare (58.16)</t>
  </si>
  <si>
    <t>ANEXA Nr. 2 (la normele metodologice)</t>
  </si>
  <si>
    <t>R  A P O R T</t>
  </si>
  <si>
    <t>B13-B17</t>
  </si>
  <si>
    <t>Contracte/Contracte subsecvente/Comenzi de
achiziţii publice/sectoriale, inclusiv actele adiţionale
la acestea</t>
  </si>
  <si>
    <t>B1, B3-B5</t>
  </si>
  <si>
    <t>B2, B20</t>
  </si>
  <si>
    <t>B6-B8, B10, B11, B19</t>
  </si>
  <si>
    <t>B9</t>
  </si>
  <si>
    <t>B12, B18</t>
  </si>
  <si>
    <t>C2, C11</t>
  </si>
  <si>
    <t>C12</t>
  </si>
  <si>
    <t>Ajutoare de stat/de minimis, subvenţii, transferuri, prime, alte forme de sprijin</t>
  </si>
  <si>
    <t>C3</t>
  </si>
  <si>
    <t>C8, C10</t>
  </si>
  <si>
    <t>E18</t>
  </si>
  <si>
    <t>D1-D6, E9</t>
  </si>
  <si>
    <t>E1-E8, E10-E17</t>
  </si>
  <si>
    <t>ORDONATOR DE CREDITE</t>
  </si>
  <si>
    <t xml:space="preserve">RESPONSABIL CONTROL FINANCIAR PREVENTIV </t>
  </si>
  <si>
    <t>cod 28</t>
  </si>
  <si>
    <t>cod 41</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</si>
  <si>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</si>
  <si>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</si>
  <si>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Sume primite din fonduri externe nerambursabile postaderare             (ct. 5150101, ct. 5150102, ct. 5150202)</t>
  </si>
  <si>
    <t>Cap. II. - Sinteza motivaţiilor pe care s-au întemeiat refuzurile de viză</t>
  </si>
  <si>
    <t>Conţinutul operaţiunilor refuzate la viză</t>
  </si>
  <si>
    <t>Valoarea refuzată la viză (mii lei)</t>
  </si>
  <si>
    <t>Motivaţiile pe care s-au întemeiat refuzurile de viză</t>
  </si>
  <si>
    <t>Nerespectarea prevederilor legale</t>
  </si>
  <si>
    <t>Neîndeplinirea condiţiilor de regularitate</t>
  </si>
  <si>
    <t>Neîncadrarea în limitele şi destinaţia creditelor</t>
  </si>
  <si>
    <t xml:space="preserve"> -</t>
  </si>
  <si>
    <t>.</t>
  </si>
  <si>
    <t>n</t>
  </si>
  <si>
    <t>Cap. III. - Sinteza operaţiunilor refuzate la viză şi efectuate pe propria răspundere a conducătorului entităţii publice</t>
  </si>
  <si>
    <t>Conţinutul operaţiunilor refuzate la viză şi efectuate pe propria răspundere a conducătorului entităţii publice</t>
  </si>
  <si>
    <t>Valoarea operaţiunilor efectuate pe propria răspundere
(lei)</t>
  </si>
  <si>
    <t>Actul de decizie internă (Nr./dată/emitent)</t>
  </si>
  <si>
    <t>Documentul de informare (Nr./dată/emitent)</t>
  </si>
  <si>
    <t>a organului ierarhic superior</t>
  </si>
  <si>
    <t>a organelor de inspecţie economico-financiară din Ministerul Finanţelor Publice</t>
  </si>
  <si>
    <t xml:space="preserve">T O T A L </t>
  </si>
  <si>
    <t>..</t>
  </si>
  <si>
    <t>PRECIZĂRI:</t>
  </si>
  <si>
    <t>1. Pentru operaţiunile exprimate în valută, echivalentul în lei se stabileşte utilizându-se cursul de schimb prevăzut în documentele prezentate la</t>
  </si>
  <si>
    <t>viză. Dacă în documentele respective nu este prevăzută o astfel de prevedere, se utilizează cursul de schimb calculat de Banca Naţională a</t>
  </si>
  <si>
    <t>României, valabil în ziua acordării/refuzului vizei de control financiar preventiv, sau, după caz, cursul InforEuro din luna respectivă, pentru</t>
  </si>
  <si>
    <t>operaţiunile finanţate din fonduri comunitare.</t>
  </si>
  <si>
    <t>2. Capitolul I se completează pe baza datelor înscrise în registru.</t>
  </si>
  <si>
    <t>Gruparea altor operaţiuni prezentate la viză decât cele cuprinse în cadrul general se face după conţinutul acestora (coloana 1), procedându-se în</t>
  </si>
  <si>
    <t>mod similar cu gruparea operaţiunilor din Cadrul general (coloana 2).</t>
  </si>
  <si>
    <t>3. Capitolul II se completează astfel:</t>
  </si>
  <si>
    <t>4. Capitolul III se completează astfel:</t>
  </si>
  <si>
    <t>– coloanele 1-3, pe baza datelor din actele de decizie internă;</t>
  </si>
  <si>
    <t>– în coloana 3 se înscriu numărul şi data actului de decizie internă, precum şi denumirea entităţii publice al cărei conducător a emis actul de decizie</t>
  </si>
  <si>
    <t>internă;</t>
  </si>
  <si>
    <t>– în coloana 4 se înscriu numărul şi data notei contabile de înregistrare în contul extrabilanţier 804 40 00 a operaţiunii efectuate pe propria</t>
  </si>
  <si>
    <t>răspundere a ordonatorului de credite;</t>
  </si>
  <si>
    <t>– coloanele 5 şi 6, pe baza documentelor de informare a organului ierarhic superior, respectiv a organelor de inspecţie economico-financiară din</t>
  </si>
  <si>
    <t>Ministerul Finanţelor Publice, după caz, prin înscrierea numărului şi a datei documentului de informare, precum şi a denumirii entităţii publice care a</t>
  </si>
  <si>
    <t>emis documentul de informare.</t>
  </si>
  <si>
    <t>– coloanele 1-3, pe baza datelor din refuzurile de viză emise de persoanele desemnate cu exercitarea controlului financiar preventiv;</t>
  </si>
  <si>
    <t>– în coloana 3 se menţionează prevederile legale care se consideră a fi nerespectate dacă se efectua operaţiunea;</t>
  </si>
  <si>
    <t>la data de 30.09.2018</t>
  </si>
  <si>
    <t>la 31,03,2019</t>
  </si>
  <si>
    <t>ANPM</t>
  </si>
  <si>
    <t xml:space="preserve">           CONTUL DE EXECUŢIE A BUGETULUI INSTITUŢIILOR PUBLICE- CHELTUIELI      </t>
  </si>
  <si>
    <t xml:space="preserve">                                             </t>
  </si>
  <si>
    <t xml:space="preserve">        Cod 21         Sursa A      Capitol *)74,01,03   Subcapitol ………………                                       </t>
  </si>
  <si>
    <t xml:space="preserve">                              - lei -</t>
  </si>
  <si>
    <t>Cod indicator</t>
  </si>
  <si>
    <t>Credite de angajament**)</t>
  </si>
  <si>
    <t>Credite bugetare***)</t>
  </si>
  <si>
    <t>Angaja-mente bugetare</t>
  </si>
  <si>
    <t>Angaja-mente legale</t>
  </si>
  <si>
    <t>Plăţi efectuate</t>
  </si>
  <si>
    <t xml:space="preserve">Angajamente legale de plătit </t>
  </si>
  <si>
    <t>Cheltuieli efective</t>
  </si>
  <si>
    <t>8=6-7</t>
  </si>
  <si>
    <t>TOTAL CHELTUIELI (01+70+79+82+85)</t>
  </si>
  <si>
    <t xml:space="preserve">      CHELTUIELI CURENTE (10+20+30+40+50+51+55+56+57+58+59+65)</t>
  </si>
  <si>
    <t>TITLUL I  CHELTUIELI DE PERSONAL                    (cod 10.01+ 10.02+ 10.03)</t>
  </si>
  <si>
    <t>Cheltuieli salariale in bani  ( cod 10.01.01 la 10.01.17+ 10.01.30)</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</si>
  <si>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</si>
  <si>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</si>
  <si>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</si>
  <si>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</si>
  <si>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</si>
  <si>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</si>
  <si>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</si>
  <si>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</si>
  <si>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</si>
  <si>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</si>
  <si>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</si>
  <si>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detasare</t>
  </si>
  <si>
    <t>10,01,14,</t>
  </si>
  <si>
    <t>Indemnizații de hrană</t>
  </si>
  <si>
    <t>10,01,17,</t>
  </si>
  <si>
    <t>Alte drepturi salariale in bani</t>
  </si>
  <si>
    <t>10,01,30,</t>
  </si>
  <si>
    <t>Cheltuieli salariale in natura  ( cod 10.02.01 la 10.02.06+ 10.02.30)</t>
  </si>
  <si>
    <t>10.02.</t>
  </si>
  <si>
    <t>Vouchere de vacanta</t>
  </si>
  <si>
    <t>10,02,06</t>
  </si>
  <si>
    <t>Contributii (cod 10.03.01 la 10.03.08)</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</si>
  <si>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</si>
  <si>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</si>
  <si>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</si>
  <si>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</si>
  <si>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</si>
  <si>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</si>
  <si>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</si>
  <si>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rofesionale</t>
  </si>
  <si>
    <t>10,03,04</t>
  </si>
  <si>
    <t>Prime de asigurare de  viata platite de angajator pentru angajati</t>
  </si>
  <si>
    <t>10,03,05</t>
  </si>
  <si>
    <t>Contributii pentru concedii si indemnizatii</t>
  </si>
  <si>
    <t>10,03,06</t>
  </si>
  <si>
    <t>Contribuția asiguratorie pentru muncă</t>
  </si>
  <si>
    <t>10,03,07</t>
  </si>
  <si>
    <t>Contribuții plătite de angajator în numele angajatului</t>
  </si>
  <si>
    <t>10,03,08</t>
  </si>
  <si>
    <t>TITLUL II  BUNURI SI SERVICII     (cod 20.01 la 20.07+20.09 la 20.16+20.18 la 20.25+20.27+20.28+20.30 la 20.36)</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</si>
  <si>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</si>
  <si>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</si>
  <si>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</si>
  <si>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</si>
  <si>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</si>
  <si>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</si>
  <si>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</si>
  <si>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</si>
  <si>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</si>
  <si>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</si>
  <si>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</si>
  <si>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</si>
  <si>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</si>
  <si>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</si>
  <si>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</si>
  <si>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</si>
  <si>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</si>
  <si>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</si>
  <si>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</si>
  <si>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</si>
  <si>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</si>
  <si>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</si>
  <si>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</si>
  <si>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</si>
  <si>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Bunuri de natura obiectelor de inventar                                   (cod 20.05.01+20.05.03+20.05.30)</t>
  </si>
  <si>
    <t>20,05,</t>
  </si>
  <si>
    <t>Uniforme si echipament</t>
  </si>
  <si>
    <t>20,05,01</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</si>
  <si>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</si>
  <si>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</si>
  <si>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</si>
  <si>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</si>
  <si>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</si>
  <si>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</si>
  <si>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</si>
  <si>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</si>
  <si>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</si>
  <si>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</si>
  <si>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</si>
  <si>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</si>
  <si>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</si>
  <si>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</si>
  <si>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</si>
  <si>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</si>
  <si>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Cheltuieli judiciare si extrajudiciare derivate din actiuni in reprezentarea intereselor statului, potrivit dispozitiilor legale</t>
  </si>
  <si>
    <t>20.25</t>
  </si>
  <si>
    <t>Alte cheltuieli      (cod 20.30.01 la 20.30.04+20.30.06 la 20.30.09+20.30.30)</t>
  </si>
  <si>
    <t>20.30</t>
  </si>
  <si>
    <t>Reclama si publicitate</t>
  </si>
  <si>
    <t>20.30.01</t>
  </si>
  <si>
    <t xml:space="preserve">Protocol si reprezentare </t>
  </si>
  <si>
    <t>20.30.02</t>
  </si>
  <si>
    <t>Prime de asigurare non-viata</t>
  </si>
  <si>
    <t>20.30.03</t>
  </si>
  <si>
    <t>Chirii</t>
  </si>
  <si>
    <t>20.30.04</t>
  </si>
  <si>
    <t>Alte cheltuieli cu bunuri si servicii</t>
  </si>
  <si>
    <t>20.30.30</t>
  </si>
  <si>
    <t>TITLUL VII ALTE TRANSFERURI (cod 55.01 la 55.04)</t>
  </si>
  <si>
    <t>A. Transferuri interne (cod 55.01.01 la 55.01.61)</t>
  </si>
  <si>
    <t>Programe comunitare</t>
  </si>
  <si>
    <t>55.01.07</t>
  </si>
  <si>
    <t>Programe PHARE si alte programe cu finantare nerambursabila</t>
  </si>
  <si>
    <t>55.01.08</t>
  </si>
  <si>
    <t xml:space="preserve">Titlul VIII PROIECTE CU FINANTARE DIN FONDURI EXTERNE NERAMBURSABILE (FEN) POSTADERARE </t>
  </si>
  <si>
    <t xml:space="preserve"> (cod 56.01 la 56.31+56.35 la 56.44+56.46)</t>
  </si>
  <si>
    <t>Programe din Fondul European de Dezvoltare Regionala (FEDR)    (cod 56.01.01 la 56.01.06)</t>
  </si>
  <si>
    <t>56.01</t>
  </si>
  <si>
    <t>Finantarea nationala</t>
  </si>
  <si>
    <t>56.01.01</t>
  </si>
  <si>
    <t>Finantarea externa nerambursabila</t>
  </si>
  <si>
    <t>56.01.02</t>
  </si>
  <si>
    <t>Cheltuieli neeligibile</t>
  </si>
  <si>
    <t>56.01.03</t>
  </si>
  <si>
    <t>Alte programe comunitare finantate in perioada 2007-2013    (cod 56.15.01 la 56.15.03)</t>
  </si>
  <si>
    <t>56.15</t>
  </si>
  <si>
    <t>56.15.01</t>
  </si>
  <si>
    <t>56.15.02</t>
  </si>
  <si>
    <t>56.15.03</t>
  </si>
  <si>
    <t>Alte facilitati si instrumente postaderare</t>
  </si>
  <si>
    <t>56.16</t>
  </si>
  <si>
    <t>56.16.01</t>
  </si>
  <si>
    <t>56.16.02</t>
  </si>
  <si>
    <t>56.16.03</t>
  </si>
  <si>
    <t>TITLUL X  PROIECTE CU FINANTARE DIN FONDURI EXTERNE NERAMBURSABILE AFERENTE CADRULUI FINANCIAR 2014 – 2020    (cod 58.01 la 58.17+58.19 la 58.36)</t>
  </si>
  <si>
    <r>
      <t xml:space="preserve">       </t>
    </r>
    <r>
      <rPr>
        <b/>
        <sz val="9"/>
        <color theme="1"/>
        <rFont val="Arial"/>
        <family val="2"/>
      </rPr>
      <t>Programe din Fondul European de Dezvoltare Regionala      (FEDR) (cod 58.01.01 la 58.01.03)</t>
    </r>
  </si>
  <si>
    <t>58.01</t>
  </si>
  <si>
    <t>58.01.01</t>
  </si>
  <si>
    <t>58.01.02</t>
  </si>
  <si>
    <t>58.01.03</t>
  </si>
  <si>
    <t xml:space="preserve">Alte programe comunitare finanţate în perioada 2014 -  </t>
  </si>
  <si>
    <t>58.15</t>
  </si>
  <si>
    <t>2020  (cod  58.15.01  la 58.15.03)</t>
  </si>
  <si>
    <t>58.15.01</t>
  </si>
  <si>
    <t>58.15.02</t>
  </si>
  <si>
    <t>58.15.03</t>
  </si>
  <si>
    <t xml:space="preserve">Alte facilităţi şi instrumente postaderare  (cod </t>
  </si>
  <si>
    <t>58.16</t>
  </si>
  <si>
    <t xml:space="preserve"> 58.16.01 la 58.16.03)</t>
  </si>
  <si>
    <t>58.16.01</t>
  </si>
  <si>
    <t>58.16.02</t>
  </si>
  <si>
    <t>58.16.03</t>
  </si>
  <si>
    <t xml:space="preserve"> TITLUL  XI    ALTE CHELTUIELI       (cod 59.01 la 59.28+ 59.30 la  59.41)</t>
  </si>
  <si>
    <t>Despagubiri civile</t>
  </si>
  <si>
    <t>59.17</t>
  </si>
  <si>
    <t>Sume aferente persoanelor cu handicap neincadrate</t>
  </si>
  <si>
    <t>59.40</t>
  </si>
  <si>
    <t xml:space="preserve">       CHELTUIELI DE CAPITAL    (cod 71+72+75)</t>
  </si>
  <si>
    <t xml:space="preserve"> TITLUL XIII     ACTIVE NEFINANCIARE    (cod 71.01 la 71.03)</t>
  </si>
  <si>
    <t xml:space="preserve">   Active fixe       (cod 71.01.01 la 71.01.04+71.01.30)</t>
  </si>
  <si>
    <t>71.01</t>
  </si>
  <si>
    <t>Constructii</t>
  </si>
  <si>
    <t>71.01.01</t>
  </si>
  <si>
    <t xml:space="preserve">Maşini, echipamente si mijloace de transport </t>
  </si>
  <si>
    <t>71.01.02</t>
  </si>
  <si>
    <t>Mobilier, aparatura birotica si alte active corporale</t>
  </si>
  <si>
    <t>71.01.03</t>
  </si>
  <si>
    <t>Microbuze şcolare</t>
  </si>
  <si>
    <t>71.01.04</t>
  </si>
  <si>
    <t xml:space="preserve">Alte active fixe </t>
  </si>
  <si>
    <t>71.01.30</t>
  </si>
  <si>
    <t>Stocuri    (cod 71.02.01)</t>
  </si>
  <si>
    <t>71.02</t>
  </si>
  <si>
    <t>Rezerve de stat şi de mobilizare</t>
  </si>
  <si>
    <t>71.02.01</t>
  </si>
  <si>
    <t xml:space="preserve">Reparatii capitale aferente activelor fixe </t>
  </si>
  <si>
    <t>71.03</t>
  </si>
  <si>
    <t> TITLUL XIX  PLATI EFECTUATE IN ANII PRECEDENTI SI RECUPERATE IN ANUL CURENT    (cod 85.01)</t>
  </si>
  <si>
    <t>Plati efectuate in anii precedenti si recuperate in anul curent    (cod 85.01.03+85.01.04+85.01.05)</t>
  </si>
  <si>
    <t>85.01</t>
  </si>
  <si>
    <t>Plăţi efectuate în anii precedenţi  şi recuperate în anul curent  aferente cheltuielilor curente şi operaţiunilor financiare ale altor instituţii publice</t>
  </si>
  <si>
    <t>85.01.03</t>
  </si>
  <si>
    <t>Plăţi efectuate în anii precedenţi  şi recuperate în anul curent  aferente cheltuielilor de capital ale altor instituţii publice</t>
  </si>
  <si>
    <t>85.01.04</t>
  </si>
  <si>
    <t>Plăţi efectuate în anii precedenţi  şi recuperate în anul curent aferente fondurilor externe nerambursabile</t>
  </si>
  <si>
    <t>85.01.05</t>
  </si>
  <si>
    <t xml:space="preserve">**) Credite de angajament      </t>
  </si>
  <si>
    <t>- La sfârşitul exercițiului financiar:</t>
  </si>
  <si>
    <t>coloana 1 se completează cu creditele de angajament  inițiale;</t>
  </si>
  <si>
    <t>coloana 2 se completează cu creditele de angajament definitive</t>
  </si>
  <si>
    <t>- La trimestrele I – III</t>
  </si>
  <si>
    <t>coloana 1 se completează cu creditele de angajament  aprobate la finele perioadei de raportare</t>
  </si>
  <si>
    <t>coloana 2 se completează cu creditele de angajament  trimestriale cumulate</t>
  </si>
  <si>
    <t>***) Credite bugetare</t>
  </si>
  <si>
    <t>- La sfârșitul exercițiului financiar</t>
  </si>
  <si>
    <t>coloana 3 se completează cu creditele bugetare inițiale</t>
  </si>
  <si>
    <t>coloana 4 se completează cu creditele bugetare definitive</t>
  </si>
  <si>
    <t>coloana 3 se completează cu creditele bugetare aprobate la finele perioadei de raportare</t>
  </si>
  <si>
    <t>coloana 4 se completează cu creditele bugetare trimestriale cumulate</t>
  </si>
  <si>
    <t xml:space="preserve">Viorel TOMA </t>
  </si>
  <si>
    <t>Alina Maria Dobrescu</t>
  </si>
  <si>
    <t xml:space="preserve">Director DBFA </t>
  </si>
  <si>
    <t xml:space="preserve">Lavinia Lucia Suciu </t>
  </si>
  <si>
    <t>Active fixe necorporale (ct. 2030000+2050000+2060000+2080100+2080200+2330000-2800300-2800500-2800800-2800801-2800809-2900400-2900500-2900800-2900801-2900809-2930100*)</t>
  </si>
  <si>
    <t>Instalatii tehnice, mijloace de transport, animale, plantatii, mobilier, aparatura birotica si alte active corporale (ct.2130100+2130200+2130300+2130400+2140000+2310000-2810301-2810302-2810303-2810304-2810400-2910301-2910302-2910303-2910304-2910400-2930200*)</t>
  </si>
  <si>
    <t>Terenuri si cladiri (ct. 2110100+2110200+2120101+2120102+2120201+2120301+2120401+2120501+2120601+2120901+2310000-2810100-2810201-2810202-2810203-2810204-2810205-2810206-2810207-2810208-2910100-2910201-2910202-2910203-2910204-2910205-2910206-2910207-2910208-2930200)</t>
  </si>
  <si>
    <t>Active financiare necurente (investitii pe termen lung) peste un an (ct.2600100+2600200+2600300+2650000+2670201+2670202+2670203+2670204+2670205+2670208-2960101-2960102-2960103-2960200), din care:</t>
  </si>
  <si>
    <t>Titluri de participare (ct. 2600100+2600200+2600300-2960101-2960102-2960103)</t>
  </si>
  <si>
    <t xml:space="preserve">Creante necurente – sume ce urmeaza a fi încasate dupa o perioada mai mare de un an (ct. 4110201+4110208+4130200+4280202+4610201+4610209-4910200-4960200),  din care:  </t>
  </si>
  <si>
    <t>Creante  comerciale necurente – sume ce urmeaza a fi încasate dupa o perioada mai mare de un an (ct. 4110201+4110208+4130200+4610201-4910200-4960200)</t>
  </si>
  <si>
    <t>TOTAL ACTIVE NECURENTE (rd.03+04+05+06+07+09)</t>
  </si>
  <si>
    <t>Stocuri (ct. 3010000+3020100+3020200+3020300+3020400+3020500+3020600+3020700+3020800+3020900+3030100+3030200+3040100+3040200+3050100+3050200+3070000+3090000+3310000+3320000+3410000+3450000+3460000+3470000+3490000+3510100+3510200+3540100+3540500+3540600+3560000+3570000+3580000+3590000+3610000+3710000+3810000+/-3480000+/-3780000-3910000-3920100-3920200-3920300-3930000-3940100-3940500-3940600-3950100-3950200-3950300-3950400-3950600-3950700-3950800-3960000-3970100-3970200-3970300-3980000-4420803)</t>
  </si>
  <si>
    <t>Creante curente – sume ce urmeaza a fi încasate într-o perioada mai mica de un an-</t>
  </si>
  <si>
    <t>Creante din operatiuni comerciale, avansuri si alte decontari (ct. 2320000+2340000+4090101+4090102+4110101+4110108+ 4130100+4180000+4250000+4280102+4610101+4610109+ 4730109**+4810101+4810102+4810103+4810900+4830000+4840000+4890101+4890301-4910100-4960100+5120800), din care:</t>
  </si>
  <si>
    <t>Decontari privind încheierea execu?iei bugetului de stat din anul curent (ct. 4890101+4890301)</t>
  </si>
  <si>
    <t>Creante comerciale si avansuri (ct. 2320000+2340000+4090101+4090102+4110101+4110108+4130100+4180000+4610101-4910100-4960100), din care :</t>
  </si>
  <si>
    <t>Avansuri acordate (ct.2320000+2340000+4090101+4090102)</t>
  </si>
  <si>
    <t>Creante bugetare(ct. 4310100**+4310200**+4310300**+4310400**+4310500**+4310600**+4310700**+4370100**+4370200**+4370300**+4420400+4420802+4440000**+4460100**+4460200**+4480200+4610102+4610104+4630000+4640000+4650100+4650200+4660401+4660402+4660500+4660900+4810101**+4810102**+4810103**+4810900**-4970000), din care:</t>
  </si>
  <si>
    <t>Creantele  bugetului general consolidat(ct. 4630000+4640000+4650100+4650200+4660401+ 4660402+4660500+4660900-4970000)</t>
  </si>
  <si>
    <t>Creante  din operatiuni cu fonduri externe nerambursabile si fonduri de la buget(ct. 4500100+4500300+4500501+4500502+4500503+4500504+4500505+4500700+4510100+4510300+4510500+4530100+4540100+4540301+4540302+4540501+4540502+4540503+4540504+4550100+4550301+4550302+4550303+4560100+4560303+4560309+4570100+4570201+4570202+4570203+4570205+4570206+4570209+4570301+4570302+4570309+4580100+4580301+4580302+4610103+4730103**+4740000+4760000), din care:</t>
  </si>
  <si>
    <t>Sume de primit de la Comisia Europeana / alti donatori (ct. 4500100+4500300+4500501+4500502+4500503+ 4500504+ 4500505+4500700)</t>
  </si>
  <si>
    <t>Împrumuturi pe termen scurt acordate (ct. 2670101+2670102+2670103+2670104+2670105+2670108+2670601+2670602+2670603+2670604+2670605+2670609+4680101+4680102+4680103+4680104+4680105+4680106+4680107+4680108+4680109+4690103+4690105+4690106+4690108+4690109)</t>
  </si>
  <si>
    <t>Total creante curente (rd. 21+23+25+27)</t>
  </si>
  <si>
    <t>Investitii pe termen scurt (ct.5050000-5950000)</t>
  </si>
  <si>
    <t>Conturi la trezorerii si institutii de credit :</t>
  </si>
  <si>
    <t>Conturi la trezorerie, casa în lei (ct.5100000+5120101+5120501+5130101+5130301+5130302+5140101+5140301+5140302+5150101+5150103+5150301+5150500+5150600+5160101+5160301+5160302+5170101+5170301+5170302+5200100+5210100+5210300+5230000+5250101+5250102+5250301+5250302+5250400+5260000+5270000+5280000+5290101+5290201+5290301+5290400+5290901+5310101+5410101+5500101+5520000+5550101+5550400+5570101+5580101+5580201+5590101+5600101+5600300+5600401+5610101+5610300+5620101+5620300+5620401+5710100+5710300+5710400+5740101+5740102+5740301+5740302+5740400+5750100+5750300+5750400-7700000)</t>
  </si>
  <si>
    <t>Dobânda de încasat, alte valori, avansuri de trezorerie (ct. 5180701+5320100+5320200+5320300+5320400+5320500+5320600+5320800+5420100)</t>
  </si>
  <si>
    <t xml:space="preserve">depozite </t>
  </si>
  <si>
    <t>Conturi la institutii de credit, BNR, casa în valuta (ct.5110101+5110102+5120102+5120402+5120502+5130102+5130202+5140102+5140202+5150102+5150202+5150302+5160102+5160202+5170102+5170202+5290102+5290202+5290302+5290902+5310402+5410102+5410202+5500102+5550102+5550202+5570202+5580102+5580202+ 5580302+5580303+5590102+5590202+5600102+5600103+5600402+5610102+5610103+5620102+5620103+5620402)</t>
  </si>
  <si>
    <t xml:space="preserve">Dobânda de încasat,  avansuri de trezorerie (ct.5180702+5420200) </t>
  </si>
  <si>
    <t>Total disponibilitati si alte valori (rd.33+33.1+35+35.1)</t>
  </si>
  <si>
    <t xml:space="preserve">Conturi de disponibilitati ale Trezoreriei Centrale si ale trezoreriilor teritoriale(ct. 5120600+5120601+5160602+5120700+5120901+5120902+5121000+5121100+5240100+5240200+5240300+5550101+5550102+5550103-7700000) </t>
  </si>
  <si>
    <t>Dobânda de încasat, alte valori, avansuri de trezorerie (ct. 5320400+5180701+5180702)</t>
  </si>
  <si>
    <t>Cheltuieli în avans (ct. 4710000 )</t>
  </si>
  <si>
    <t>TOTAL ACTIVE CURENTE (rd.19+30+31+40+41+41.1+42)</t>
  </si>
  <si>
    <t xml:space="preserve">DATORII NECURENTE- sume ce urmeaza a fi  platite dupa-o perioada mai mare de un an </t>
  </si>
  <si>
    <t>Sume necurente- sume ce urmeaza a fi  platite dupa o perioada mai mare de un an(ct. 2690200+4010200+4030200+4040200+4050200+4280201+4620201+4620209+5090000), din care:</t>
  </si>
  <si>
    <t>Datorii comerciale (ct.4010200+4030200+4040200+4050200+4620201)</t>
  </si>
  <si>
    <t>Împrumuturi pe termen lung (ct. 1610200+1620200+1630200+1640200+1650200+1660201+1660202+1660203+1660204+1670201+1670202+1670203+1670208+1670209-1690200)</t>
  </si>
  <si>
    <t>Provizioane (ct. 1510201+1510202+1510203+1510204+1510208)</t>
  </si>
  <si>
    <t>DATORII CURENTE - sume ce urmeaza a fi platite într-o perioada de pâna la un an</t>
  </si>
  <si>
    <t>Datorii comerciale,  avansuri si alte decontari (ct. 2690100+4010100+4030100+4040100+4050100+4080000+4190000+4620101+4620109+4730109+4810101+4810102+4810103+4810900+4830000+4840000+4890201+5090000+5120800), din care:</t>
  </si>
  <si>
    <t>Decontari privind încheierea execu?iei bugetului de stat din anul curent (ct. 4890201)</t>
  </si>
  <si>
    <t>Datorii comerciale si avansuri (ct. 4010100+4030100+4040100+4050100+4080000+4190000+4620101), din care:</t>
  </si>
  <si>
    <t>Avansuri  primite (ct.4190000)</t>
  </si>
  <si>
    <t>Datorii catre bugete (ct. 4310100+4310200+4310300+4310400+4310500+4310600+4310700+4370100+4370200+4370300+4400000+4410000+4420300+4420801+4440000+4460100+4460200+4480100+4550501+4550502+4550503+4620109+4670100+4670200+4670300+4670400+4670500+4670900+4730109+4810900), din care:</t>
  </si>
  <si>
    <t xml:space="preserve">Datoriile  institutiilor publice catre bugete </t>
  </si>
  <si>
    <t>Contributii sociale (ct. 4310100+4310200+4310300+4310400+4310500+4310600+4310700+4370100+4370200+4370300)</t>
  </si>
  <si>
    <t>Sume datorate bugetului din Fonduri externe nerambursabile (ct.4550501+4550502+4550503)</t>
  </si>
  <si>
    <t>Datorii din operatiuni cu Fonduri externe nerambursabile si fonduri de la buget, alte datorii catre alte organisme internationale (ct.4500200+4500400+4500600+4510200+4510401+4510402+4510409+4510601+4510602+4510603+4510605+4510606+4510609+4520100+4520200+4530200+4540200+4540401+4540402+4540601+4540602+4540603+4550200+4550401+4550402+4550403+4550404+4550409+4560400+4580401+4580402+4580501+4580502+4590000+4620103+4730103+4760000)</t>
  </si>
  <si>
    <t>din care: sume datorate Comisiei Europene / alti donatori (ct.4500200+4500400+4500600+4590000+4620103)</t>
  </si>
  <si>
    <t>Împrumuturi pe termen scurt - sume ce urmeaza a fi  platite într-o perioada de pâna la un an (ct. 5180601+5180603+5180604+5180605+5180606+5180608+5180609+5180800+5190101+5190102+5190103+5190104+5190105+5190106+5190107+5190108+5190109+5190110+5190180+5190190)</t>
  </si>
  <si>
    <t>Împrumuturi pe termen lung – sume ce urmeaza a fi  platite în cursul exercitiului curent(ct. 1610100+1620100+1630100+1640100+1650100+1660101+1660102+1660103+1660104+1670101+1670102+1670103+1670108+1670109+1680100+1680200+1680300+1680400+1680500+1680701+1680702+1680703+1680708+1680709-1690100)</t>
  </si>
  <si>
    <t>Salariile angajatilor (ct. 4210000+4230000+4260000+4270100+4270300+4280101)</t>
  </si>
  <si>
    <t>Alte drepturi cuvenite  altor categorii de persoane (pensii, indemnizatii de somaj, burse) (ct.4220100+4220200+4240000+4260000+4270200+4270300+4290000+4380000), din care:</t>
  </si>
  <si>
    <t xml:space="preserve">Pensii, indemnizatii de somaj, burse </t>
  </si>
  <si>
    <t>Venituri în avans (ct.4720000)</t>
  </si>
  <si>
    <t xml:space="preserve">Provizioane (ct.1510101+1510102+1510103+1510104+1510108) </t>
  </si>
  <si>
    <t>ACTIVE NETE = TOTAL ACTIVE  – TOTAL DATORII = CAPITALURI PROPRII (rd.80= rd.46-79 = rd.90)</t>
  </si>
  <si>
    <t>Rezerve, fonduri (ct.1000000+1010000+1020101+1020102+1020103+1030000+1040101+1040102+1040103+1050100+1050200+1050300+1050400+1050500+/-1060000+1320000+1330000)</t>
  </si>
  <si>
    <t>Rezultatul reportat (ct.1170000- sold creditor)</t>
  </si>
  <si>
    <t>Rezultatul reportat (ct.1170000- sold debitor)</t>
  </si>
  <si>
    <t>Rezultatul patrimonial al exercitiului (ct.1210000- sold creditor)</t>
  </si>
  <si>
    <t>Rezultatul patrimonial al exercitiului (ct.1210000- sold debitor)</t>
  </si>
  <si>
    <t>TOTAL CAPITALURI PROPRII (rd.84+85-86+87-88)</t>
  </si>
  <si>
    <t>la 31,12,2019</t>
  </si>
  <si>
    <t xml:space="preserve">                                                                                               Conducatorul institutiei,                          Conducatorul compartimentului                                </t>
  </si>
  <si>
    <t>58.02</t>
  </si>
  <si>
    <t>58.02.01</t>
  </si>
  <si>
    <t>58.02.02</t>
  </si>
  <si>
    <t>58.02.03</t>
  </si>
  <si>
    <r>
      <t xml:space="preserve">       </t>
    </r>
    <r>
      <rPr>
        <b/>
        <sz val="9"/>
        <color theme="1"/>
        <rFont val="Arial"/>
        <family val="2"/>
      </rPr>
      <t>Programe Operational Capacitate Administrativa     (FEDR) (cod 58.02.01 la 58.02.03)</t>
    </r>
  </si>
  <si>
    <t xml:space="preserve">                                   Conducatorul institutiei                                                                                         Conducatorul compartimentului financiar contabil</t>
  </si>
  <si>
    <t xml:space="preserve">Conducatorul institutiei </t>
  </si>
  <si>
    <t xml:space="preserve">Viza Trezorerie </t>
  </si>
  <si>
    <t xml:space="preserve">Conducătorul instituţiei                          Conducătorul  compartimentului  financiar contabil                                              </t>
  </si>
  <si>
    <t xml:space="preserve">Program ENPI </t>
  </si>
  <si>
    <t>56,08,02</t>
  </si>
  <si>
    <t>56,08,03</t>
  </si>
  <si>
    <t>,</t>
  </si>
  <si>
    <t xml:space="preserve">Programul Instrumentul Asistenta Preaderare IPA </t>
  </si>
  <si>
    <t>56,07,01</t>
  </si>
  <si>
    <t>56,07,02</t>
  </si>
  <si>
    <t>56,07,03</t>
  </si>
  <si>
    <t>31,12,2020</t>
  </si>
  <si>
    <t>initiale</t>
  </si>
  <si>
    <t xml:space="preserve">finale </t>
  </si>
  <si>
    <t xml:space="preserve">Mecanismul SEE </t>
  </si>
  <si>
    <t>56,17,01</t>
  </si>
  <si>
    <t>56,17,02</t>
  </si>
  <si>
    <t>56,17,03</t>
  </si>
  <si>
    <t xml:space="preserve">        Cod 21         Sursa D      Capitol *)74,08,03   Subcapitol ………………                                       </t>
  </si>
  <si>
    <t>AGENȚIA PENTRU PROTECTIA MEDIULUI VASLUI</t>
  </si>
  <si>
    <t>APM VASLUI</t>
  </si>
  <si>
    <t>APM Vaslui</t>
  </si>
  <si>
    <t xml:space="preserve">      APM VASLUI</t>
  </si>
  <si>
    <t>dr.ing.Mihaela BUDIANU</t>
  </si>
  <si>
    <t>Gianina Felicia BARBU</t>
  </si>
  <si>
    <t xml:space="preserve">Gianina </t>
  </si>
  <si>
    <t>Felicia</t>
  </si>
  <si>
    <t>BARBU</t>
  </si>
  <si>
    <t>BILANT la data de 31.12.2021</t>
  </si>
  <si>
    <t>31.12.2021</t>
  </si>
  <si>
    <t>la 31.12.2021</t>
  </si>
  <si>
    <t>la data de 31.12.2021</t>
  </si>
  <si>
    <t>la data 31,12,2021</t>
  </si>
  <si>
    <t>la data de 31,12,2021</t>
  </si>
  <si>
    <t xml:space="preserve">    privind activitatea de control financiar preventiv pe trimestrul IV  anul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</si>
</sst>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8">
    <font>
      <sz val="10"/>
      <name val="Arial"/>
    </font>
    <font>
      <sz val="11"/>
      <color theme="1"/>
      <name val="Calibri"/>
      <family val="2"/>
      <scheme val="minor"/>
    </font>
    <font>
      <sz val="10"/>
      <name val="Arial"/>
      <family val="2"/>
      <charset val="238"/>
    </font>
    <font>
      <sz val="10"/>
      <name val="Arial"/>
      <family val="2"/>
    </font>
    <font>
      <b/>
      <sz val="10"/>
      <name val="Arial"/>
      <family val="2"/>
    </font>
    <font>
      <sz val="10"/>
      <name val="Times New Roman"/>
      <family val="1"/>
    </font>
    <font>
      <sz val="10"/>
      <color indexed="10"/>
      <name val="Arial"/>
      <family val="2"/>
    </font>
    <font>
      <b/>
      <sz val="10"/>
      <color indexed="10"/>
      <name val="Arial"/>
      <family val="2"/>
    </font>
    <font>
      <b/>
      <sz val="10"/>
      <name val="Times New Roman"/>
      <family val="1"/>
      <charset val="238"/>
    </font>
    <font>
      <b/>
      <sz val="10"/>
      <name val="Times New Roman"/>
      <family val="1"/>
    </font>
    <font>
      <sz val="10"/>
      <color indexed="10"/>
      <name val="Times New Roman"/>
      <family val="1"/>
    </font>
    <font>
      <sz val="8"/>
      <name val="Arial"/>
      <family val="2"/>
    </font>
    <font>
      <b/>
      <sz val="10"/>
      <name val="Arial"/>
      <family val="2"/>
      <charset val="238"/>
    </font>
    <font>
      <sz val="9"/>
      <name val="Arial"/>
      <family val="2"/>
    </font>
    <font>
      <b/>
      <sz val="12"/>
      <name val="Times New Roman"/>
      <family val="1"/>
    </font>
    <font>
      <sz val="10"/>
      <color indexed="10"/>
      <name val="Arial"/>
      <family val="2"/>
      <charset val="238"/>
    </font>
    <font>
      <sz val="10"/>
      <color indexed="8"/>
      <name val="Arial"/>
      <family val="2"/>
    </font>
    <font>
      <b/>
      <sz val="11"/>
      <name val="Arial"/>
      <family val="2"/>
    </font>
    <font>
      <b/>
      <sz val="11"/>
      <name val="Arial"/>
      <family val="2"/>
      <charset val="238"/>
    </font>
    <font>
      <sz val="11"/>
      <name val="Arial"/>
      <family val="2"/>
    </font>
    <font>
      <sz val="10"/>
      <color indexed="8"/>
      <name val="Arial"/>
      <family val="2"/>
      <charset val="238"/>
    </font>
    <font>
      <b/>
      <sz val="10"/>
      <color indexed="8"/>
      <name val="Arial"/>
      <family val="2"/>
    </font>
    <font>
      <i/>
      <sz val="10"/>
      <name val="Arial"/>
      <family val="2"/>
    </font>
    <font>
      <b/>
      <sz val="11"/>
      <color indexed="8"/>
      <name val="Arial"/>
      <family val="2"/>
      <charset val="238"/>
    </font>
    <font>
      <b/>
      <sz val="8"/>
      <color indexed="81"/>
      <name val="Tahoma"/>
      <family val="2"/>
    </font>
    <font>
      <sz val="8"/>
      <color indexed="81"/>
      <name val="Tahoma"/>
      <family val="2"/>
    </font>
    <font>
      <sz val="10"/>
      <name val="Arial"/>
      <family val="2"/>
      <charset val="238"/>
    </font>
    <font>
      <sz val="11"/>
      <color indexed="8"/>
      <name val="Arial"/>
      <family val="2"/>
    </font>
    <font>
      <b/>
      <sz val="10"/>
      <name val="Courier New"/>
      <family val="3"/>
    </font>
    <font>
      <sz val="10"/>
      <name val="Courier New"/>
      <family val="3"/>
    </font>
    <font>
      <sz val="8"/>
      <name val="Arial"/>
      <family val="2"/>
      <charset val="238"/>
    </font>
    <font>
      <b/>
      <sz val="8"/>
      <color indexed="8"/>
      <name val="Times New Roman"/>
      <family val="1"/>
    </font>
    <font>
      <b/>
      <sz val="8"/>
      <color indexed="8"/>
      <name val="Arial"/>
      <family val="2"/>
    </font>
    <font>
      <b/>
      <sz val="8"/>
      <color indexed="10"/>
      <name val="Arial"/>
      <family val="2"/>
    </font>
    <font>
      <b/>
      <sz val="9"/>
      <name val="Arial"/>
      <family val="2"/>
    </font>
    <font>
      <sz val="9"/>
      <name val="Times New Roman"/>
      <family val="1"/>
    </font>
    <font>
      <b/>
      <sz val="9"/>
      <name val="Times New Roman"/>
      <family val="1"/>
    </font>
    <font>
      <b/>
      <sz val="10"/>
      <color indexed="8"/>
      <name val="Arial"/>
      <family val="2"/>
      <charset val="238"/>
    </font>
    <font>
      <b/>
      <sz val="9"/>
      <color indexed="8"/>
      <name val="Arial"/>
      <family val="2"/>
      <charset val="238"/>
    </font>
    <font>
      <b/>
      <sz val="8"/>
      <name val="Arial"/>
      <family val="2"/>
    </font>
    <font>
      <b/>
      <sz val="8"/>
      <name val="Arial"/>
      <family val="2"/>
      <charset val="238"/>
    </font>
    <font>
      <sz val="9"/>
      <name val="Arial"/>
      <family val="2"/>
      <charset val="238"/>
    </font>
    <font>
      <b/>
      <sz val="9"/>
      <name val="RomHelvetica"/>
      <charset val="238"/>
    </font>
    <font>
      <b/>
      <sz val="9"/>
      <name val="Arial"/>
      <family val="2"/>
      <charset val="238"/>
    </font>
    <font>
      <b/>
      <sz val="12"/>
      <name val="Arial"/>
      <family val="2"/>
      <charset val="238"/>
    </font>
    <font>
      <sz val="12"/>
      <name val="Times New Roman"/>
      <family val="1"/>
    </font>
    <font>
      <sz val="14"/>
      <name val="Times New Roman"/>
      <family val="1"/>
    </font>
    <font>
      <sz val="8"/>
      <name val="Times New Roman"/>
      <family val="1"/>
    </font>
    <font>
      <b/>
      <sz val="10"/>
      <color indexed="8"/>
      <name val="Times New Roman"/>
      <family val="1"/>
    </font>
    <font>
      <sz val="8"/>
      <name val="Verdana"/>
      <family val="2"/>
    </font>
    <font>
      <sz val="12"/>
      <name val="Arial"/>
      <family val="2"/>
      <charset val="238"/>
    </font>
    <font>
      <b/>
      <sz val="12"/>
      <name val="Arial"/>
      <family val="2"/>
    </font>
    <font>
      <b/>
      <i/>
      <u/>
      <sz val="9"/>
      <name val="Arial"/>
      <family val="2"/>
    </font>
    <font>
      <b/>
      <i/>
      <sz val="9"/>
      <name val="Arial"/>
      <family val="2"/>
    </font>
    <font>
      <i/>
      <sz val="9"/>
      <name val="Arial"/>
      <family val="2"/>
    </font>
    <font>
      <sz val="9"/>
      <name val="Arial Black"/>
      <family val="2"/>
    </font>
    <font>
      <b/>
      <sz val="9"/>
      <name val="Arial Black"/>
      <family val="2"/>
    </font>
    <font>
      <sz val="9"/>
      <color indexed="8"/>
      <name val="Arial"/>
      <family val="2"/>
      <charset val="238"/>
    </font>
    <font>
      <b/>
      <sz val="12"/>
      <color indexed="8"/>
      <name val="Arial"/>
      <family val="2"/>
      <charset val="238"/>
    </font>
    <font>
      <sz val="12"/>
      <color indexed="8"/>
      <name val="Arial"/>
      <family val="2"/>
      <charset val="238"/>
    </font>
    <font>
      <i/>
      <sz val="10"/>
      <color indexed="8"/>
      <name val="Arial"/>
      <family val="2"/>
      <charset val="238"/>
    </font>
    <font>
      <i/>
      <sz val="9"/>
      <color indexed="8"/>
      <name val="Arial"/>
      <family val="2"/>
      <charset val="1"/>
    </font>
    <font>
      <i/>
      <sz val="9"/>
      <name val="Arial"/>
      <family val="2"/>
      <charset val="238"/>
    </font>
    <font>
      <i/>
      <sz val="10"/>
      <name val="Arial"/>
      <family val="2"/>
      <charset val="238"/>
    </font>
    <font>
      <b/>
      <i/>
      <sz val="10"/>
      <name val="Arial"/>
      <family val="2"/>
      <charset val="238"/>
    </font>
    <font>
      <i/>
      <sz val="10"/>
      <color indexed="8"/>
      <name val="Arial"/>
      <family val="2"/>
      <charset val="1"/>
    </font>
    <font>
      <b/>
      <sz val="12"/>
      <color theme="1"/>
      <name val="Times New Roman"/>
      <family val="1"/>
      <charset val="238"/>
    </font>
    <font>
      <sz val="12"/>
      <color theme="1"/>
      <name val="Times New Roman"/>
      <family val="1"/>
      <charset val="238"/>
    </font>
    <font>
      <sz val="10"/>
      <color rgb="FFFF0000"/>
      <name val="Times New Roman"/>
      <family val="1"/>
    </font>
    <font>
      <b/>
      <sz val="10"/>
      <color rgb="FFFF0000"/>
      <name val="Arial"/>
      <family val="2"/>
    </font>
    <font>
      <i/>
      <sz val="12"/>
      <color indexed="8"/>
      <name val="Arial"/>
      <family val="2"/>
      <charset val="238"/>
    </font>
    <font>
      <i/>
      <sz val="12"/>
      <name val="Arial"/>
      <family val="2"/>
      <charset val="238"/>
    </font>
    <font>
      <b/>
      <i/>
      <sz val="12"/>
      <name val="Arial"/>
      <family val="2"/>
      <charset val="238"/>
    </font>
    <font>
      <sz val="14"/>
      <name val="Arial"/>
      <family val="2"/>
    </font>
    <font>
      <b/>
      <sz val="14"/>
      <name val="Arial"/>
      <family val="2"/>
    </font>
    <font>
      <b/>
      <sz val="14"/>
      <name val="Arial"/>
      <family val="2"/>
      <charset val="238"/>
    </font>
    <font>
      <b/>
      <sz val="14"/>
      <name val="Times New Roman"/>
      <family val="1"/>
    </font>
    <font>
      <b/>
      <sz val="14"/>
      <color indexed="8"/>
      <name val="Arial"/>
      <family val="2"/>
    </font>
    <font>
      <b/>
      <sz val="14"/>
      <color indexed="8"/>
      <name val="Arial"/>
      <family val="2"/>
      <charset val="238"/>
    </font>
    <font>
      <sz val="14"/>
      <color indexed="8"/>
      <name val="Arial"/>
      <family val="2"/>
      <charset val="238"/>
    </font>
    <font>
      <i/>
      <sz val="14"/>
      <color indexed="8"/>
      <name val="Arial"/>
      <family val="2"/>
      <charset val="1"/>
    </font>
    <font>
      <sz val="11"/>
      <color theme="1"/>
      <name val="Calibri"/>
      <family val="2"/>
      <charset val="238"/>
      <scheme val="minor"/>
    </font>
    <font>
      <b/>
      <sz val="10"/>
      <color theme="1"/>
      <name val="Times New Roman"/>
      <family val="1"/>
      <charset val="238"/>
    </font>
    <font>
      <sz val="10"/>
      <color theme="1"/>
      <name val="Times New Roman"/>
      <family val="1"/>
      <charset val="238"/>
    </font>
    <font>
      <b/>
      <i/>
      <sz val="10"/>
      <color theme="1"/>
      <name val="Times New Roman"/>
      <family val="1"/>
      <charset val="238"/>
    </font>
    <font>
      <i/>
      <sz val="10"/>
      <color theme="1"/>
      <name val="Times New Roman"/>
      <family val="1"/>
      <charset val="238"/>
    </font>
    <font>
      <b/>
      <sz val="12"/>
      <color indexed="8"/>
      <name val="Times New Roman"/>
      <family val="1"/>
      <charset val="238"/>
    </font>
    <font>
      <sz val="12"/>
      <color indexed="8"/>
      <name val="Times New Roman"/>
      <family val="1"/>
      <charset val="238"/>
    </font>
    <font>
      <b/>
      <i/>
      <sz val="12"/>
      <color indexed="8"/>
      <name val="Times New Roman"/>
      <family val="1"/>
      <charset val="238"/>
    </font>
    <font>
      <b/>
      <i/>
      <sz val="12"/>
      <color indexed="8"/>
      <name val="Times New Roman"/>
      <family val="1"/>
    </font>
    <font>
      <sz val="10"/>
      <color theme="1"/>
      <name val="Arial"/>
      <family val="2"/>
    </font>
    <font>
      <b/>
      <sz val="9"/>
      <color theme="1"/>
      <name val="Arial"/>
      <family val="2"/>
    </font>
    <font>
      <sz val="9"/>
      <color theme="1"/>
      <name val="Arial"/>
      <family val="2"/>
    </font>
    <font>
      <b/>
      <sz val="8"/>
      <color theme="1"/>
      <name val="Arial"/>
      <family val="2"/>
    </font>
    <font>
      <sz val="9"/>
      <color theme="1"/>
      <name val="Calibri"/>
      <family val="2"/>
      <charset val="238"/>
      <scheme val="minor"/>
    </font>
    <font>
      <b/>
      <sz val="10"/>
      <color theme="1"/>
      <name val="Arial"/>
      <family val="2"/>
    </font>
    <font>
      <sz val="9"/>
      <color rgb="FFFF0000"/>
      <name val="Arial"/>
      <family val="2"/>
    </font>
    <font>
      <b/>
      <sz val="9"/>
      <color rgb="FFFF0000"/>
      <name val="Arial"/>
      <family val="2"/>
    </font>
  </fonts>
  <fills count="16">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rgb="FF92D050"/>
        <bgColor indexed="64"/>
      </patternFill>
    </fill>
    <fill>
      <patternFill patternType="solid">
        <fgColor theme="6"/>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34"/>
      </patternFill>
    </fill>
    <fill>
      <patternFill patternType="solid">
        <fgColor theme="0"/>
        <bgColor indexed="26"/>
      </patternFill>
    </fill>
    <fill>
      <patternFill patternType="solid">
        <fgColor rgb="FFFFFF00"/>
        <bgColor indexed="64"/>
      </patternFill>
    </fill>
    <fill>
      <patternFill patternType="solid">
        <fgColor rgb="FF00B050"/>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style="thin">
        <color indexed="8"/>
      </bottom>
      <diagonal/>
    </border>
    <border>
      <left style="medium">
        <color indexed="64"/>
      </left>
      <right style="medium">
        <color indexed="64"/>
      </right>
      <top style="medium">
        <color indexed="64"/>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3" fillId="0" borderId="0"/>
    <xf numFmtId="0" fontId="3" fillId="0" borderId="0"/>
    <xf numFmtId="0" fontId="50" fillId="0" borderId="0"/>
    <xf numFmtId="0" fontId="20" fillId="0" borderId="0"/>
    <xf numFmtId="0" fontId="26" fillId="0" borderId="0"/>
    <xf numFmtId="0" fontId="26" fillId="0" borderId="0"/>
    <xf numFmtId="0" fontId="20" fillId="0" borderId="0"/>
    <xf numFmtId="0" fontId="20" fillId="0" borderId="0"/>
    <xf numFmtId="0" fontId="2" fillId="0" borderId="0"/>
    <xf numFmtId="0" fontId="81" fillId="0" borderId="0"/>
    <xf numFmtId="0" fontId="1" fillId="0" borderId="0"/>
    <xf numFmtId="0" fontId="2" fillId="0" borderId="0"/>
  </cellStyleXfs>
  <cellXfs count="1631">
    <xf numFmtId="0" fontId="0" fillId="0" borderId="0" xfId="0"/>
    <xf numFmtId="49" fontId="0" fillId="2" borderId="0" xfId="0" applyNumberFormat="1" applyFill="1"/>
    <xf numFmtId="49" fontId="0" fillId="0" borderId="0" xfId="0" applyNumberFormat="1"/>
    <xf numFmtId="0" fontId="0" fillId="0" borderId="0" xfId="0" applyFill="1" applyBorder="1"/>
    <xf numFmtId="0" fontId="0" fillId="5" borderId="0" xfId="0" applyFill="1" applyAlignment="1">
      <alignment horizontal="left"/>
    </xf>
    <xf numFmtId="0" fontId="0" fillId="6" borderId="0" xfId="0" applyFill="1"/>
    <xf numFmtId="49" fontId="0" fillId="0" borderId="0" xfId="0" applyNumberFormat="1" applyAlignment="1">
      <alignment horizontal="left"/>
    </xf>
    <xf numFmtId="49" fontId="0" fillId="5" borderId="0" xfId="0" applyNumberFormat="1" applyFill="1" applyAlignment="1">
      <alignment horizontal="left"/>
    </xf>
    <xf numFmtId="49" fontId="3" fillId="5" borderId="0" xfId="0" applyNumberFormat="1" applyFont="1" applyFill="1" applyAlignment="1">
      <alignment horizontal="left"/>
    </xf>
    <xf numFmtId="49" fontId="0" fillId="5" borderId="0" xfId="0" applyNumberFormat="1" applyFill="1"/>
    <xf numFmtId="3" fontId="0" fillId="0" borderId="0" xfId="0" applyNumberFormat="1"/>
    <xf numFmtId="3" fontId="0" fillId="0" borderId="0" xfId="0" applyNumberFormat="1" applyFill="1"/>
    <xf numFmtId="3" fontId="4" fillId="0" borderId="1" xfId="0" applyNumberFormat="1" applyFont="1" applyFill="1" applyBorder="1"/>
    <xf numFmtId="3" fontId="0" fillId="0" borderId="2" xfId="0" applyNumberFormat="1" applyFill="1" applyBorder="1"/>
    <xf numFmtId="3" fontId="0" fillId="0" borderId="3" xfId="0" applyNumberFormat="1" applyFill="1" applyBorder="1"/>
    <xf numFmtId="3" fontId="0" fillId="0" borderId="4" xfId="0" applyNumberFormat="1" applyBorder="1"/>
    <xf numFmtId="3" fontId="0" fillId="0" borderId="0" xfId="0" applyNumberFormat="1" applyBorder="1"/>
    <xf numFmtId="3" fontId="4" fillId="0" borderId="2" xfId="0" applyNumberFormat="1" applyFont="1" applyFill="1" applyBorder="1"/>
    <xf numFmtId="3" fontId="4" fillId="0" borderId="3" xfId="0" applyNumberFormat="1" applyFont="1" applyFill="1" applyBorder="1"/>
    <xf numFmtId="3" fontId="4" fillId="0" borderId="0" xfId="0" applyNumberFormat="1" applyFont="1" applyBorder="1"/>
    <xf numFmtId="3" fontId="0" fillId="0" borderId="0" xfId="0" applyNumberFormat="1" applyFill="1" applyBorder="1"/>
    <xf numFmtId="3" fontId="4" fillId="0" borderId="0" xfId="0" applyNumberFormat="1" applyFont="1" applyFill="1" applyBorder="1"/>
    <xf numFmtId="3" fontId="0" fillId="0" borderId="0" xfId="0" applyNumberFormat="1" applyBorder="1" applyAlignment="1">
      <alignment wrapText="1"/>
    </xf>
    <xf numFmtId="3" fontId="4" fillId="0" borderId="4" xfId="0" applyNumberFormat="1" applyFont="1" applyFill="1" applyBorder="1"/>
    <xf numFmtId="3" fontId="0" fillId="0" borderId="5" xfId="0" applyNumberFormat="1" applyFill="1" applyBorder="1"/>
    <xf numFmtId="3" fontId="4" fillId="0" borderId="5" xfId="0" applyNumberFormat="1" applyFont="1" applyFill="1" applyBorder="1"/>
    <xf numFmtId="3" fontId="0" fillId="0" borderId="4" xfId="0" applyNumberFormat="1" applyFill="1" applyBorder="1"/>
    <xf numFmtId="3" fontId="0" fillId="0" borderId="5" xfId="0" applyNumberFormat="1" applyBorder="1"/>
    <xf numFmtId="3" fontId="5" fillId="0" borderId="0" xfId="0" applyNumberFormat="1" applyFont="1" applyBorder="1"/>
    <xf numFmtId="3" fontId="0" fillId="0" borderId="0" xfId="0" quotePrefix="1" applyNumberFormat="1" applyBorder="1"/>
    <xf numFmtId="3" fontId="7" fillId="0" borderId="0" xfId="0" applyNumberFormat="1" applyFont="1" applyBorder="1"/>
    <xf numFmtId="3" fontId="4" fillId="0" borderId="5" xfId="0" applyNumberFormat="1" applyFont="1" applyBorder="1"/>
    <xf numFmtId="3" fontId="4" fillId="0" borderId="0" xfId="0" applyNumberFormat="1" applyFont="1"/>
    <xf numFmtId="3" fontId="5" fillId="0" borderId="0" xfId="0" applyNumberFormat="1" applyFont="1" applyFill="1" applyBorder="1"/>
    <xf numFmtId="3" fontId="4" fillId="0" borderId="4" xfId="0" applyNumberFormat="1" applyFont="1" applyBorder="1"/>
    <xf numFmtId="3" fontId="9" fillId="0" borderId="0" xfId="0" applyNumberFormat="1" applyFont="1" applyBorder="1"/>
    <xf numFmtId="3" fontId="5" fillId="0" borderId="4" xfId="0" applyNumberFormat="1" applyFont="1" applyFill="1" applyBorder="1"/>
    <xf numFmtId="3" fontId="9" fillId="0" borderId="4" xfId="0" applyNumberFormat="1" applyFont="1" applyFill="1" applyBorder="1"/>
    <xf numFmtId="3" fontId="9" fillId="0" borderId="0" xfId="0" applyNumberFormat="1" applyFont="1" applyFill="1" applyBorder="1"/>
    <xf numFmtId="3" fontId="5" fillId="0" borderId="5" xfId="0" applyNumberFormat="1" applyFont="1" applyFill="1" applyBorder="1"/>
    <xf numFmtId="3" fontId="9" fillId="0" borderId="5" xfId="0" applyNumberFormat="1" applyFont="1" applyFill="1" applyBorder="1"/>
    <xf numFmtId="3" fontId="4" fillId="0" borderId="0" xfId="0" applyNumberFormat="1" applyFont="1" applyFill="1"/>
    <xf numFmtId="3" fontId="3" fillId="0" borderId="0" xfId="0" applyNumberFormat="1" applyFont="1" applyBorder="1"/>
    <xf numFmtId="3" fontId="6" fillId="0" borderId="0" xfId="0" applyNumberFormat="1" applyFont="1" applyFill="1" applyBorder="1"/>
    <xf numFmtId="3" fontId="7" fillId="0" borderId="0" xfId="0" applyNumberFormat="1" applyFont="1" applyFill="1" applyBorder="1"/>
    <xf numFmtId="3" fontId="0" fillId="0" borderId="6" xfId="0" applyNumberFormat="1" applyFill="1" applyBorder="1"/>
    <xf numFmtId="3" fontId="0" fillId="0" borderId="7" xfId="0" applyNumberFormat="1" applyFill="1" applyBorder="1"/>
    <xf numFmtId="3" fontId="0" fillId="0" borderId="8" xfId="0" applyNumberFormat="1" applyFill="1" applyBorder="1"/>
    <xf numFmtId="3" fontId="5" fillId="0" borderId="2" xfId="0" applyNumberFormat="1" applyFont="1" applyBorder="1"/>
    <xf numFmtId="3" fontId="4" fillId="0" borderId="6" xfId="0" applyNumberFormat="1" applyFont="1" applyFill="1" applyBorder="1"/>
    <xf numFmtId="3" fontId="4" fillId="0" borderId="7" xfId="0" applyNumberFormat="1" applyFont="1" applyFill="1" applyBorder="1"/>
    <xf numFmtId="3" fontId="3" fillId="0" borderId="0" xfId="0" applyNumberFormat="1" applyFont="1"/>
    <xf numFmtId="3" fontId="6" fillId="0" borderId="4" xfId="0" applyNumberFormat="1" applyFont="1" applyFill="1" applyBorder="1"/>
    <xf numFmtId="3" fontId="6" fillId="0" borderId="5" xfId="0" applyNumberFormat="1" applyFont="1" applyFill="1" applyBorder="1"/>
    <xf numFmtId="3" fontId="4" fillId="0" borderId="8" xfId="0" applyNumberFormat="1" applyFont="1" applyFill="1" applyBorder="1"/>
    <xf numFmtId="3" fontId="7" fillId="0" borderId="9" xfId="0" applyNumberFormat="1" applyFont="1" applyFill="1" applyBorder="1"/>
    <xf numFmtId="3" fontId="6" fillId="0" borderId="10" xfId="0" applyNumberFormat="1" applyFont="1" applyFill="1" applyBorder="1"/>
    <xf numFmtId="3" fontId="13" fillId="0" borderId="0" xfId="0" applyNumberFormat="1" applyFont="1" applyFill="1" applyBorder="1"/>
    <xf numFmtId="3" fontId="4" fillId="0" borderId="10" xfId="0" applyNumberFormat="1" applyFont="1" applyFill="1" applyBorder="1"/>
    <xf numFmtId="3" fontId="10" fillId="0" borderId="0" xfId="0" applyNumberFormat="1" applyFont="1" applyFill="1" applyBorder="1"/>
    <xf numFmtId="3" fontId="9" fillId="0" borderId="6" xfId="0" applyNumberFormat="1" applyFont="1" applyFill="1" applyBorder="1"/>
    <xf numFmtId="3" fontId="9" fillId="0" borderId="7" xfId="0" applyNumberFormat="1" applyFont="1" applyFill="1" applyBorder="1"/>
    <xf numFmtId="3" fontId="9" fillId="0" borderId="8" xfId="0" applyNumberFormat="1" applyFont="1" applyFill="1" applyBorder="1"/>
    <xf numFmtId="3" fontId="10" fillId="0" borderId="0" xfId="0" applyNumberFormat="1" applyFont="1" applyBorder="1"/>
    <xf numFmtId="49" fontId="0" fillId="0" borderId="0" xfId="0" applyNumberFormat="1" applyFill="1"/>
    <xf numFmtId="0" fontId="16" fillId="0" borderId="0" xfId="9" applyFont="1" applyFill="1" applyBorder="1" applyAlignment="1">
      <alignment horizontal="left" wrapText="1"/>
    </xf>
    <xf numFmtId="49" fontId="3" fillId="0" borderId="0" xfId="0" applyNumberFormat="1" applyFont="1" applyFill="1" applyBorder="1"/>
    <xf numFmtId="0" fontId="16" fillId="3" borderId="0" xfId="9" applyFont="1" applyFill="1" applyBorder="1" applyAlignment="1">
      <alignment horizontal="left" wrapText="1"/>
    </xf>
    <xf numFmtId="49" fontId="3" fillId="3" borderId="0" xfId="0" applyNumberFormat="1" applyFont="1" applyFill="1" applyBorder="1"/>
    <xf numFmtId="3" fontId="6" fillId="0" borderId="11" xfId="0" applyNumberFormat="1" applyFont="1" applyFill="1" applyBorder="1"/>
    <xf numFmtId="3" fontId="6" fillId="0" borderId="12" xfId="0" applyNumberFormat="1" applyFont="1" applyFill="1" applyBorder="1"/>
    <xf numFmtId="3" fontId="8" fillId="0" borderId="4" xfId="0" applyNumberFormat="1" applyFont="1" applyFill="1" applyBorder="1"/>
    <xf numFmtId="3" fontId="7" fillId="0" borderId="11" xfId="0" applyNumberFormat="1" applyFont="1" applyFill="1" applyBorder="1"/>
    <xf numFmtId="3" fontId="4" fillId="0" borderId="12" xfId="0" applyNumberFormat="1" applyFont="1" applyFill="1" applyBorder="1"/>
    <xf numFmtId="3" fontId="3" fillId="0" borderId="0" xfId="0" applyNumberFormat="1" applyFont="1" applyFill="1" applyBorder="1"/>
    <xf numFmtId="3" fontId="3" fillId="0" borderId="5" xfId="0" applyNumberFormat="1" applyFont="1" applyFill="1" applyBorder="1"/>
    <xf numFmtId="3" fontId="10" fillId="0" borderId="11" xfId="0" applyNumberFormat="1" applyFont="1" applyFill="1" applyBorder="1"/>
    <xf numFmtId="3" fontId="10" fillId="0" borderId="12" xfId="0" applyNumberFormat="1" applyFont="1" applyFill="1" applyBorder="1"/>
    <xf numFmtId="3" fontId="4" fillId="0" borderId="13" xfId="0" applyNumberFormat="1" applyFont="1" applyFill="1" applyBorder="1"/>
    <xf numFmtId="3" fontId="3" fillId="0" borderId="4" xfId="0" applyNumberFormat="1" applyFont="1" applyFill="1" applyBorder="1"/>
    <xf numFmtId="3" fontId="0" fillId="0" borderId="0" xfId="0" applyNumberFormat="1" applyFill="1" applyBorder="1" applyAlignment="1"/>
    <xf numFmtId="3" fontId="0" fillId="0" borderId="5" xfId="0" applyNumberFormat="1" applyFill="1" applyBorder="1" applyAlignment="1"/>
    <xf numFmtId="3" fontId="0" fillId="0" borderId="4" xfId="0" applyNumberFormat="1" applyFill="1" applyBorder="1" applyAlignment="1"/>
    <xf numFmtId="3" fontId="7" fillId="0" borderId="5" xfId="0" applyNumberFormat="1" applyFont="1" applyFill="1" applyBorder="1"/>
    <xf numFmtId="3" fontId="4" fillId="0" borderId="4" xfId="0" applyNumberFormat="1" applyFont="1" applyFill="1" applyBorder="1" applyAlignment="1"/>
    <xf numFmtId="3" fontId="4" fillId="0" borderId="0" xfId="0" applyNumberFormat="1" applyFont="1" applyFill="1" applyBorder="1" applyAlignment="1"/>
    <xf numFmtId="3" fontId="4" fillId="0" borderId="5" xfId="0" applyNumberFormat="1" applyFont="1" applyFill="1" applyBorder="1" applyAlignment="1"/>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3" fontId="12" fillId="0" borderId="0" xfId="0" applyNumberFormat="1" applyFont="1" applyFill="1" applyBorder="1"/>
    <xf numFmtId="3" fontId="0" fillId="0" borderId="6" xfId="0" applyNumberFormat="1" applyFill="1" applyBorder="1" applyAlignment="1"/>
    <xf numFmtId="3" fontId="0" fillId="0" borderId="7" xfId="0" applyNumberFormat="1" applyFill="1" applyBorder="1" applyAlignment="1"/>
    <xf numFmtId="3" fontId="0" fillId="0" borderId="8" xfId="0" applyNumberFormat="1" applyFill="1" applyBorder="1" applyAlignment="1"/>
    <xf numFmtId="3" fontId="15" fillId="0" borderId="0" xfId="0" applyNumberFormat="1" applyFont="1" applyFill="1" applyBorder="1"/>
    <xf numFmtId="0" fontId="4" fillId="0" borderId="0" xfId="0" applyNumberFormat="1" applyFont="1" applyFill="1" applyAlignment="1" applyProtection="1">
      <alignment horizontal="center" vertical="center"/>
    </xf>
    <xf numFmtId="0" fontId="0" fillId="0" borderId="0" xfId="0" applyNumberFormat="1" applyFill="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Alignment="1">
      <alignment vertical="center"/>
    </xf>
    <xf numFmtId="0" fontId="4" fillId="0" borderId="0" xfId="0" applyNumberFormat="1" applyFont="1" applyFill="1" applyBorder="1" applyAlignment="1" applyProtection="1">
      <alignment horizontal="right" vertical="center"/>
    </xf>
    <xf numFmtId="0" fontId="0" fillId="0" borderId="0" xfId="0" applyNumberFormat="1" applyFill="1" applyAlignment="1" applyProtection="1">
      <alignment horizontal="center" vertical="center"/>
    </xf>
    <xf numFmtId="0" fontId="0" fillId="0" borderId="0" xfId="0" applyNumberFormat="1" applyFill="1" applyAlignment="1" applyProtection="1">
      <alignment vertical="center" wrapText="1"/>
    </xf>
    <xf numFmtId="0" fontId="0" fillId="0" borderId="0" xfId="0" applyNumberFormat="1" applyBorder="1" applyAlignment="1" applyProtection="1">
      <alignment horizontal="right" vertical="center"/>
    </xf>
    <xf numFmtId="0" fontId="0" fillId="0" borderId="0" xfId="0" applyNumberFormat="1" applyAlignment="1">
      <alignment horizontal="right" vertical="center"/>
    </xf>
    <xf numFmtId="0" fontId="0" fillId="0" borderId="0" xfId="0" applyNumberFormat="1" applyFill="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lignment horizontal="center" vertical="center"/>
    </xf>
    <xf numFmtId="0" fontId="4" fillId="0" borderId="15" xfId="0" applyNumberFormat="1" applyFont="1" applyFill="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0" xfId="0" applyNumberFormat="1" applyAlignment="1">
      <alignment horizontal="center" vertical="center" wrapText="1"/>
    </xf>
    <xf numFmtId="0" fontId="4" fillId="0" borderId="15" xfId="0" applyNumberFormat="1" applyFont="1" applyFill="1" applyBorder="1" applyAlignment="1">
      <alignment horizontal="center" vertical="center"/>
    </xf>
    <xf numFmtId="0" fontId="4" fillId="0" borderId="16"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21" fillId="0" borderId="15" xfId="7" applyNumberFormat="1" applyFont="1" applyFill="1" applyBorder="1" applyAlignment="1">
      <alignment horizontal="center" vertical="center" wrapText="1"/>
    </xf>
    <xf numFmtId="0" fontId="21" fillId="0" borderId="15" xfId="7" applyNumberFormat="1" applyFont="1" applyFill="1" applyBorder="1" applyAlignment="1">
      <alignment horizontal="left" vertical="center" wrapText="1"/>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horizontal="right" vertical="center"/>
    </xf>
    <xf numFmtId="0" fontId="0" fillId="0" borderId="12" xfId="0" applyNumberFormat="1" applyBorder="1" applyAlignment="1">
      <alignment horizontal="right" vertical="center"/>
    </xf>
    <xf numFmtId="0" fontId="0" fillId="0" borderId="15" xfId="0" applyNumberFormat="1" applyBorder="1" applyAlignment="1">
      <alignment horizontal="right" vertical="center"/>
    </xf>
    <xf numFmtId="0" fontId="20" fillId="0" borderId="16" xfId="7" applyNumberFormat="1" applyFont="1" applyFill="1" applyBorder="1" applyAlignment="1">
      <alignment horizontal="right" vertical="center" wrapText="1"/>
    </xf>
    <xf numFmtId="0" fontId="20" fillId="0" borderId="12" xfId="7" applyNumberFormat="1" applyFont="1" applyFill="1" applyBorder="1" applyAlignment="1">
      <alignment horizontal="right" vertical="center" wrapText="1"/>
    </xf>
    <xf numFmtId="0" fontId="20" fillId="0" borderId="15" xfId="7" applyNumberFormat="1" applyFont="1" applyFill="1" applyBorder="1" applyAlignment="1">
      <alignment horizontal="right" vertical="center" wrapText="1"/>
    </xf>
    <xf numFmtId="0" fontId="0" fillId="0" borderId="16" xfId="0" applyNumberFormat="1" applyBorder="1" applyAlignment="1">
      <alignment horizontal="right" vertical="center" wrapText="1"/>
    </xf>
    <xf numFmtId="0" fontId="0" fillId="0" borderId="12" xfId="0" applyNumberFormat="1" applyBorder="1" applyAlignment="1">
      <alignment horizontal="right" vertical="center" wrapText="1"/>
    </xf>
    <xf numFmtId="0" fontId="0" fillId="0" borderId="15" xfId="0" applyNumberFormat="1" applyBorder="1" applyAlignment="1">
      <alignment horizontal="right" vertical="center" wrapText="1"/>
    </xf>
    <xf numFmtId="0" fontId="0" fillId="0" borderId="0" xfId="0" applyNumberFormat="1" applyAlignment="1">
      <alignment vertical="center" wrapText="1"/>
    </xf>
    <xf numFmtId="0" fontId="20" fillId="0" borderId="0" xfId="7" applyNumberFormat="1" applyFont="1" applyFill="1" applyBorder="1" applyAlignment="1">
      <alignment horizontal="center" vertical="center" wrapText="1"/>
    </xf>
    <xf numFmtId="0" fontId="22" fillId="0" borderId="0" xfId="2" applyNumberFormat="1" applyFont="1" applyFill="1" applyBorder="1" applyAlignment="1">
      <alignment vertical="top" wrapText="1"/>
    </xf>
    <xf numFmtId="0" fontId="21" fillId="0" borderId="0" xfId="7" applyNumberFormat="1" applyFont="1" applyFill="1" applyBorder="1" applyAlignment="1">
      <alignment horizontal="center" vertical="center" wrapText="1"/>
    </xf>
    <xf numFmtId="0" fontId="21" fillId="0" borderId="0" xfId="7" applyNumberFormat="1" applyFont="1" applyFill="1" applyBorder="1" applyAlignment="1">
      <alignment horizontal="right" vertical="center" wrapText="1"/>
    </xf>
    <xf numFmtId="0" fontId="20" fillId="0" borderId="0" xfId="7" applyNumberFormat="1" applyFont="1" applyFill="1" applyBorder="1" applyAlignment="1">
      <alignment horizontal="right" vertical="center" wrapText="1"/>
    </xf>
    <xf numFmtId="0" fontId="22" fillId="0" borderId="0" xfId="2" applyNumberFormat="1" applyFont="1" applyFill="1" applyAlignment="1">
      <alignment wrapText="1"/>
    </xf>
    <xf numFmtId="0" fontId="0" fillId="0" borderId="0" xfId="0" applyNumberFormat="1" applyFill="1" applyAlignment="1">
      <alignment vertical="center" wrapText="1"/>
    </xf>
    <xf numFmtId="0" fontId="23" fillId="0" borderId="0" xfId="7" applyNumberFormat="1" applyFont="1" applyFill="1" applyBorder="1" applyAlignment="1" applyProtection="1">
      <alignment horizontal="left" vertical="center" wrapText="1"/>
    </xf>
    <xf numFmtId="0" fontId="18" fillId="0" borderId="0" xfId="0" applyNumberFormat="1" applyFont="1" applyFill="1" applyAlignment="1" applyProtection="1">
      <alignment horizontal="left" vertical="center"/>
    </xf>
    <xf numFmtId="0" fontId="18" fillId="0" borderId="0" xfId="0" applyNumberFormat="1" applyFont="1" applyFill="1" applyAlignment="1" applyProtection="1">
      <alignment vertical="center"/>
    </xf>
    <xf numFmtId="0" fontId="18" fillId="0" borderId="0" xfId="0" applyNumberFormat="1" applyFont="1" applyFill="1" applyBorder="1" applyAlignment="1" applyProtection="1">
      <alignment vertical="center"/>
    </xf>
    <xf numFmtId="0" fontId="0" fillId="0" borderId="0" xfId="0" applyNumberFormat="1" applyFill="1" applyAlignment="1">
      <alignment horizontal="center" vertical="center"/>
    </xf>
    <xf numFmtId="0" fontId="3" fillId="0" borderId="0" xfId="0" applyNumberFormat="1" applyFont="1" applyFill="1" applyAlignment="1" applyProtection="1">
      <alignment vertical="center" wrapText="1"/>
      <protection locked="0"/>
    </xf>
    <xf numFmtId="0" fontId="4"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17" fillId="0" borderId="0" xfId="0" applyNumberFormat="1" applyFont="1" applyAlignment="1" applyProtection="1">
      <alignment vertical="center"/>
      <protection locked="0"/>
    </xf>
    <xf numFmtId="0" fontId="26" fillId="0" borderId="0" xfId="6" applyNumberFormat="1" applyAlignment="1" applyProtection="1">
      <alignment vertical="center"/>
    </xf>
    <xf numFmtId="0" fontId="26" fillId="0" borderId="0" xfId="6" applyNumberFormat="1" applyAlignment="1">
      <alignment vertical="center"/>
    </xf>
    <xf numFmtId="0" fontId="3" fillId="0" borderId="0" xfId="6" applyNumberFormat="1" applyFont="1" applyAlignment="1">
      <alignment vertical="center"/>
    </xf>
    <xf numFmtId="0" fontId="3" fillId="0" borderId="0" xfId="6" applyNumberFormat="1" applyFont="1" applyAlignment="1" applyProtection="1">
      <alignment horizontal="center" vertical="center"/>
    </xf>
    <xf numFmtId="0" fontId="3" fillId="0" borderId="0" xfId="6" applyNumberFormat="1" applyFont="1" applyAlignment="1" applyProtection="1">
      <alignment vertical="center"/>
    </xf>
    <xf numFmtId="0" fontId="4" fillId="0" borderId="0" xfId="6" applyNumberFormat="1" applyFont="1" applyAlignment="1" applyProtection="1">
      <alignment vertical="center"/>
    </xf>
    <xf numFmtId="0" fontId="4" fillId="0" borderId="15" xfId="6" applyNumberFormat="1" applyFont="1" applyBorder="1" applyAlignment="1">
      <alignment horizontal="center" vertical="center"/>
    </xf>
    <xf numFmtId="0" fontId="17" fillId="0" borderId="19" xfId="0" applyNumberFormat="1" applyFont="1" applyFill="1" applyBorder="1" applyAlignment="1">
      <alignment vertical="top" wrapText="1"/>
    </xf>
    <xf numFmtId="0" fontId="4" fillId="0" borderId="15" xfId="6" applyNumberFormat="1" applyFont="1" applyBorder="1" applyAlignment="1" applyProtection="1">
      <alignment horizontal="center" vertical="center"/>
    </xf>
    <xf numFmtId="0" fontId="17" fillId="0" borderId="17" xfId="0" applyNumberFormat="1" applyFont="1" applyFill="1" applyBorder="1" applyAlignment="1">
      <alignment vertical="top" wrapText="1"/>
    </xf>
    <xf numFmtId="0" fontId="17" fillId="0" borderId="20" xfId="0" applyNumberFormat="1" applyFont="1" applyFill="1" applyBorder="1" applyAlignment="1">
      <alignment vertical="top" wrapText="1"/>
    </xf>
    <xf numFmtId="0" fontId="4" fillId="0" borderId="15" xfId="6" applyNumberFormat="1" applyFont="1" applyBorder="1" applyAlignment="1" applyProtection="1">
      <alignment vertical="center"/>
    </xf>
    <xf numFmtId="0" fontId="4" fillId="0" borderId="0" xfId="6" applyNumberFormat="1" applyFont="1" applyAlignment="1">
      <alignment vertical="center"/>
    </xf>
    <xf numFmtId="0" fontId="17" fillId="0" borderId="21" xfId="0" applyNumberFormat="1" applyFont="1" applyFill="1" applyBorder="1" applyAlignment="1">
      <alignment vertical="top" wrapText="1"/>
    </xf>
    <xf numFmtId="0" fontId="3" fillId="0" borderId="0" xfId="6" applyNumberFormat="1" applyFont="1" applyBorder="1" applyAlignment="1" applyProtection="1">
      <alignment vertical="center"/>
    </xf>
    <xf numFmtId="0" fontId="3" fillId="0" borderId="12" xfId="6" applyNumberFormat="1" applyFont="1" applyBorder="1" applyAlignment="1" applyProtection="1">
      <alignment vertical="center"/>
    </xf>
    <xf numFmtId="0" fontId="3" fillId="0" borderId="15" xfId="6" applyNumberFormat="1" applyFont="1" applyBorder="1" applyAlignment="1" applyProtection="1">
      <alignment vertical="center"/>
    </xf>
    <xf numFmtId="0" fontId="17" fillId="0" borderId="22" xfId="0" applyNumberFormat="1" applyFont="1" applyFill="1" applyBorder="1" applyAlignment="1">
      <alignment vertical="top" wrapText="1"/>
    </xf>
    <xf numFmtId="0" fontId="4" fillId="0" borderId="0" xfId="6" applyNumberFormat="1" applyFont="1" applyAlignment="1" applyProtection="1">
      <alignment horizontal="center" vertical="center"/>
    </xf>
    <xf numFmtId="0" fontId="18" fillId="0" borderId="0" xfId="6" applyNumberFormat="1" applyFont="1" applyAlignment="1" applyProtection="1">
      <alignment vertical="center"/>
    </xf>
    <xf numFmtId="0" fontId="18" fillId="0" borderId="0" xfId="6" applyNumberFormat="1" applyFont="1" applyAlignment="1" applyProtection="1">
      <alignment horizontal="center" vertical="center"/>
    </xf>
    <xf numFmtId="0" fontId="28" fillId="0" borderId="0" xfId="6" applyNumberFormat="1" applyFont="1" applyAlignment="1" applyProtection="1">
      <alignment horizontal="center" vertical="center"/>
    </xf>
    <xf numFmtId="0" fontId="3" fillId="0" borderId="0" xfId="0" applyNumberFormat="1" applyFont="1" applyAlignment="1" applyProtection="1">
      <alignment vertical="center"/>
      <protection locked="0"/>
    </xf>
    <xf numFmtId="0" fontId="4" fillId="0" borderId="0" xfId="6" applyNumberFormat="1" applyFont="1" applyAlignment="1">
      <alignment horizontal="center" vertical="center"/>
    </xf>
    <xf numFmtId="0" fontId="26" fillId="0" borderId="0" xfId="6" applyNumberFormat="1" applyProtection="1"/>
    <xf numFmtId="0" fontId="30" fillId="0" borderId="0" xfId="6" applyNumberFormat="1" applyFont="1" applyProtection="1"/>
    <xf numFmtId="0" fontId="0" fillId="0" borderId="0" xfId="0" applyNumberFormat="1" applyProtection="1"/>
    <xf numFmtId="0" fontId="4" fillId="0" borderId="0" xfId="6" applyNumberFormat="1" applyFont="1" applyAlignment="1" applyProtection="1">
      <alignment horizontal="center"/>
    </xf>
    <xf numFmtId="0" fontId="3" fillId="0" borderId="0" xfId="6" applyNumberFormat="1" applyFont="1" applyAlignment="1" applyProtection="1">
      <alignment horizontal="center"/>
    </xf>
    <xf numFmtId="0" fontId="4" fillId="0" borderId="0" xfId="6" applyNumberFormat="1" applyFont="1" applyAlignment="1" applyProtection="1">
      <alignment horizontal="center"/>
      <protection locked="0"/>
    </xf>
    <xf numFmtId="0" fontId="3" fillId="0" borderId="0" xfId="6" applyNumberFormat="1" applyFont="1" applyProtection="1"/>
    <xf numFmtId="0" fontId="4" fillId="0" borderId="0" xfId="6" applyNumberFormat="1" applyFont="1" applyProtection="1"/>
    <xf numFmtId="0" fontId="4" fillId="0" borderId="15" xfId="6" applyNumberFormat="1" applyFont="1" applyBorder="1" applyAlignment="1" applyProtection="1">
      <alignment horizontal="center" vertical="top"/>
    </xf>
    <xf numFmtId="0" fontId="4" fillId="0" borderId="15" xfId="6" applyNumberFormat="1" applyFont="1" applyBorder="1" applyAlignment="1" applyProtection="1">
      <alignment horizontal="center" wrapText="1"/>
    </xf>
    <xf numFmtId="0" fontId="31" fillId="7" borderId="23" xfId="0" applyFont="1" applyFill="1" applyBorder="1" applyAlignment="1">
      <alignment horizontal="center" vertical="center" wrapText="1"/>
    </xf>
    <xf numFmtId="0" fontId="32" fillId="7" borderId="23" xfId="0" applyFont="1" applyFill="1" applyBorder="1" applyAlignment="1">
      <alignment horizontal="center" vertical="center" wrapText="1"/>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25" xfId="0" applyFont="1" applyFill="1" applyBorder="1" applyAlignment="1">
      <alignment horizontal="left" vertical="center" wrapText="1"/>
    </xf>
    <xf numFmtId="0" fontId="4" fillId="0" borderId="15" xfId="6" applyNumberFormat="1" applyFont="1" applyBorder="1" applyAlignment="1" applyProtection="1">
      <alignment horizontal="center"/>
    </xf>
    <xf numFmtId="0" fontId="4" fillId="0" borderId="26" xfId="6" applyNumberFormat="1" applyFont="1" applyBorder="1" applyAlignment="1" applyProtection="1">
      <alignment horizontal="center"/>
    </xf>
    <xf numFmtId="0" fontId="4" fillId="0" borderId="27" xfId="6" applyNumberFormat="1" applyFont="1" applyBorder="1" applyAlignment="1" applyProtection="1">
      <alignment horizontal="center"/>
    </xf>
    <xf numFmtId="0" fontId="4" fillId="0" borderId="15" xfId="6" applyNumberFormat="1" applyFont="1" applyBorder="1" applyAlignment="1" applyProtection="1">
      <alignment vertical="top" wrapText="1"/>
    </xf>
    <xf numFmtId="0" fontId="3" fillId="0" borderId="12" xfId="6" applyNumberFormat="1" applyFont="1" applyBorder="1" applyProtection="1"/>
    <xf numFmtId="0" fontId="3" fillId="0" borderId="15" xfId="6" applyNumberFormat="1" applyFont="1" applyBorder="1" applyProtection="1"/>
    <xf numFmtId="0" fontId="4" fillId="0" borderId="15" xfId="6" applyNumberFormat="1" applyFont="1" applyFill="1" applyBorder="1" applyAlignment="1" applyProtection="1">
      <alignment horizontal="center" vertical="center"/>
    </xf>
    <xf numFmtId="0" fontId="4" fillId="0" borderId="15" xfId="6" applyNumberFormat="1" applyFont="1" applyFill="1" applyBorder="1" applyAlignment="1" applyProtection="1">
      <alignment horizontal="center" vertical="top"/>
    </xf>
    <xf numFmtId="0" fontId="4" fillId="0" borderId="15" xfId="6" applyNumberFormat="1" applyFont="1" applyBorder="1" applyAlignment="1" applyProtection="1"/>
    <xf numFmtId="0" fontId="3" fillId="0" borderId="15" xfId="6" applyNumberFormat="1" applyFont="1" applyBorder="1" applyAlignment="1" applyProtection="1"/>
    <xf numFmtId="0" fontId="34" fillId="0" borderId="15" xfId="0" applyNumberFormat="1" applyFont="1" applyFill="1" applyBorder="1" applyAlignment="1">
      <alignment horizontal="center" vertical="top" wrapText="1"/>
    </xf>
    <xf numFmtId="0" fontId="4" fillId="0" borderId="12" xfId="6" applyNumberFormat="1" applyFont="1" applyBorder="1" applyAlignment="1" applyProtection="1">
      <alignment horizontal="right"/>
    </xf>
    <xf numFmtId="0" fontId="4" fillId="0" borderId="15" xfId="6" applyNumberFormat="1" applyFont="1" applyBorder="1" applyAlignment="1" applyProtection="1">
      <alignment horizontal="right"/>
    </xf>
    <xf numFmtId="0" fontId="4" fillId="0" borderId="12" xfId="6" applyNumberFormat="1" applyFont="1" applyBorder="1" applyProtection="1"/>
    <xf numFmtId="0" fontId="4" fillId="0" borderId="0" xfId="6" applyNumberFormat="1" applyFont="1" applyBorder="1" applyAlignment="1" applyProtection="1">
      <alignment horizontal="left" vertical="top" wrapText="1"/>
    </xf>
    <xf numFmtId="0" fontId="4" fillId="0" borderId="0" xfId="6" applyNumberFormat="1" applyFont="1" applyBorder="1" applyAlignment="1" applyProtection="1">
      <alignment horizontal="center" vertical="top"/>
    </xf>
    <xf numFmtId="0" fontId="3" fillId="0" borderId="0" xfId="6" applyNumberFormat="1" applyFont="1" applyBorder="1" applyProtection="1"/>
    <xf numFmtId="0" fontId="13" fillId="0" borderId="0" xfId="0" applyNumberFormat="1" applyFont="1" applyFill="1" applyAlignment="1">
      <alignment horizontal="justify" wrapText="1"/>
    </xf>
    <xf numFmtId="0" fontId="35" fillId="0" borderId="0" xfId="6" applyNumberFormat="1" applyFont="1" applyBorder="1" applyAlignment="1" applyProtection="1">
      <alignment horizontal="left" vertical="center"/>
      <protection locked="0"/>
    </xf>
    <xf numFmtId="0" fontId="3" fillId="0" borderId="0" xfId="6" applyNumberFormat="1" applyFont="1" applyBorder="1" applyAlignment="1" applyProtection="1">
      <alignment horizontal="left" vertical="center"/>
      <protection locked="0"/>
    </xf>
    <xf numFmtId="0" fontId="0" fillId="0" borderId="0" xfId="0" applyNumberFormat="1" applyAlignment="1">
      <alignment horizontal="left" vertical="center"/>
    </xf>
    <xf numFmtId="0" fontId="34" fillId="0" borderId="0" xfId="0" applyNumberFormat="1" applyFont="1" applyFill="1" applyAlignment="1">
      <alignment horizontal="left" wrapText="1"/>
    </xf>
    <xf numFmtId="0" fontId="4" fillId="0" borderId="0" xfId="6" applyNumberFormat="1" applyFont="1" applyAlignment="1" applyProtection="1">
      <alignment vertical="top" wrapText="1"/>
    </xf>
    <xf numFmtId="0" fontId="4" fillId="0" borderId="0" xfId="6" applyNumberFormat="1" applyFont="1" applyAlignment="1" applyProtection="1"/>
    <xf numFmtId="0" fontId="4" fillId="0" borderId="0" xfId="6" applyNumberFormat="1" applyFont="1" applyAlignment="1" applyProtection="1">
      <alignment horizontal="center" vertical="top"/>
    </xf>
    <xf numFmtId="0" fontId="34" fillId="0" borderId="15" xfId="0" applyNumberFormat="1" applyFont="1" applyFill="1" applyBorder="1" applyAlignment="1">
      <alignment horizontal="center" vertical="center" wrapText="1"/>
    </xf>
    <xf numFmtId="0" fontId="18" fillId="0" borderId="0" xfId="0" applyNumberFormat="1" applyFont="1" applyFill="1" applyProtection="1">
      <protection locked="0"/>
    </xf>
    <xf numFmtId="0" fontId="26" fillId="0" borderId="0" xfId="0" applyNumberFormat="1" applyFont="1" applyFill="1" applyProtection="1">
      <protection locked="0"/>
    </xf>
    <xf numFmtId="0" fontId="39" fillId="0" borderId="0" xfId="6" applyNumberFormat="1" applyFont="1" applyProtection="1"/>
    <xf numFmtId="0" fontId="4" fillId="0" borderId="28" xfId="6" applyNumberFormat="1" applyFont="1" applyBorder="1" applyAlignment="1" applyProtection="1">
      <alignment horizontal="center" vertical="top"/>
    </xf>
    <xf numFmtId="0" fontId="4" fillId="0" borderId="29" xfId="6" applyNumberFormat="1" applyFont="1" applyBorder="1" applyAlignment="1" applyProtection="1">
      <alignment horizontal="center" wrapText="1"/>
    </xf>
    <xf numFmtId="0" fontId="4" fillId="0" borderId="29" xfId="6" applyNumberFormat="1" applyFont="1" applyBorder="1" applyAlignment="1" applyProtection="1">
      <alignment horizontal="center"/>
    </xf>
    <xf numFmtId="0" fontId="4" fillId="0" borderId="15" xfId="6" applyNumberFormat="1" applyFont="1" applyBorder="1" applyProtection="1"/>
    <xf numFmtId="0" fontId="19" fillId="0" borderId="0" xfId="0" applyNumberFormat="1" applyFont="1" applyBorder="1" applyAlignment="1" applyProtection="1">
      <alignment wrapText="1"/>
    </xf>
    <xf numFmtId="0" fontId="18" fillId="0" borderId="0" xfId="0" applyNumberFormat="1" applyFont="1" applyAlignment="1" applyProtection="1">
      <alignment horizontal="left" vertical="center"/>
    </xf>
    <xf numFmtId="0" fontId="3" fillId="0" borderId="0" xfId="6" applyNumberFormat="1" applyFont="1" applyAlignment="1" applyProtection="1">
      <alignment horizontal="center" vertical="center"/>
      <protection locked="0"/>
    </xf>
    <xf numFmtId="0" fontId="39" fillId="0" borderId="0" xfId="6" applyNumberFormat="1" applyFont="1" applyAlignment="1" applyProtection="1">
      <alignment horizontal="center"/>
    </xf>
    <xf numFmtId="0" fontId="30" fillId="0" borderId="0" xfId="6" applyNumberFormat="1" applyFont="1" applyAlignment="1" applyProtection="1">
      <alignment horizontal="center"/>
    </xf>
    <xf numFmtId="0" fontId="40" fillId="0" borderId="15" xfId="6" applyNumberFormat="1" applyFont="1" applyBorder="1" applyAlignment="1">
      <alignment horizontal="center" vertical="center"/>
    </xf>
    <xf numFmtId="0" fontId="30" fillId="0" borderId="0" xfId="6" applyNumberFormat="1" applyFont="1"/>
    <xf numFmtId="0" fontId="39" fillId="0" borderId="15" xfId="6" applyNumberFormat="1" applyFont="1" applyBorder="1" applyAlignment="1" applyProtection="1">
      <alignment vertical="center"/>
    </xf>
    <xf numFmtId="0" fontId="30" fillId="0" borderId="15" xfId="6" applyNumberFormat="1" applyFont="1" applyBorder="1" applyAlignment="1" applyProtection="1">
      <alignment vertical="center"/>
      <protection locked="0"/>
    </xf>
    <xf numFmtId="0" fontId="40" fillId="0" borderId="0" xfId="6" applyNumberFormat="1" applyFont="1" applyBorder="1" applyAlignment="1" applyProtection="1">
      <alignment vertical="top" wrapText="1"/>
    </xf>
    <xf numFmtId="0" fontId="40" fillId="0" borderId="0" xfId="6" applyNumberFormat="1" applyFont="1" applyBorder="1" applyAlignment="1" applyProtection="1">
      <alignment horizontal="center" vertical="center"/>
    </xf>
    <xf numFmtId="0" fontId="30" fillId="0" borderId="0" xfId="6" applyNumberFormat="1" applyFont="1" applyBorder="1" applyAlignment="1" applyProtection="1">
      <alignment vertical="center"/>
    </xf>
    <xf numFmtId="0" fontId="40" fillId="0" borderId="0" xfId="6" applyNumberFormat="1" applyFont="1" applyAlignment="1" applyProtection="1">
      <alignment vertical="top" wrapText="1"/>
    </xf>
    <xf numFmtId="0" fontId="40" fillId="0" borderId="0" xfId="6" applyNumberFormat="1" applyFont="1" applyAlignment="1" applyProtection="1">
      <alignment horizontal="center" vertical="top"/>
    </xf>
    <xf numFmtId="0" fontId="30" fillId="0" borderId="0" xfId="0" applyNumberFormat="1" applyFont="1" applyBorder="1" applyAlignment="1" applyProtection="1">
      <alignment wrapText="1"/>
    </xf>
    <xf numFmtId="0" fontId="18" fillId="0" borderId="0" xfId="6" applyNumberFormat="1" applyFont="1" applyAlignment="1" applyProtection="1">
      <alignment horizontal="left" vertical="center"/>
    </xf>
    <xf numFmtId="0" fontId="0" fillId="0" borderId="0" xfId="0" applyNumberFormat="1"/>
    <xf numFmtId="0" fontId="0" fillId="0" borderId="0" xfId="0" applyNumberFormat="1" applyFill="1"/>
    <xf numFmtId="0" fontId="3" fillId="0" borderId="0" xfId="0" applyNumberFormat="1" applyFont="1" applyFill="1" applyAlignment="1">
      <alignment horizontal="right"/>
    </xf>
    <xf numFmtId="0" fontId="41" fillId="0" borderId="0" xfId="0" applyNumberFormat="1" applyFont="1"/>
    <xf numFmtId="0" fontId="41" fillId="0" borderId="0" xfId="0" applyNumberFormat="1" applyFont="1" applyFill="1"/>
    <xf numFmtId="0" fontId="34" fillId="0" borderId="0" xfId="0" applyNumberFormat="1" applyFont="1" applyFill="1"/>
    <xf numFmtId="0" fontId="0" fillId="0" borderId="0" xfId="0" applyNumberFormat="1" applyAlignment="1" applyProtection="1">
      <alignment horizontal="center"/>
      <protection locked="0"/>
    </xf>
    <xf numFmtId="0" fontId="34" fillId="0" borderId="0" xfId="0" applyNumberFormat="1" applyFont="1" applyFill="1" applyBorder="1" applyProtection="1">
      <protection locked="0"/>
    </xf>
    <xf numFmtId="0" fontId="41" fillId="0" borderId="0" xfId="0" applyNumberFormat="1" applyFont="1" applyFill="1" applyBorder="1"/>
    <xf numFmtId="0" fontId="41" fillId="0" borderId="0" xfId="0" applyNumberFormat="1" applyFont="1" applyFill="1" applyAlignment="1">
      <alignment horizontal="center"/>
    </xf>
    <xf numFmtId="0" fontId="34" fillId="0" borderId="30" xfId="0" applyNumberFormat="1" applyFont="1" applyFill="1" applyBorder="1" applyAlignment="1">
      <alignment horizontal="center" wrapText="1"/>
    </xf>
    <xf numFmtId="0" fontId="34" fillId="0" borderId="31" xfId="0" applyNumberFormat="1" applyFont="1" applyFill="1" applyBorder="1" applyAlignment="1">
      <alignment horizontal="center" wrapText="1"/>
    </xf>
    <xf numFmtId="0" fontId="34" fillId="0" borderId="32" xfId="0" applyNumberFormat="1" applyFont="1" applyFill="1" applyBorder="1" applyAlignment="1">
      <alignment horizontal="center" wrapText="1"/>
    </xf>
    <xf numFmtId="0" fontId="34" fillId="0" borderId="30" xfId="0" applyNumberFormat="1" applyFont="1" applyFill="1" applyBorder="1" applyAlignment="1">
      <alignment horizontal="right" vertical="top" wrapText="1"/>
    </xf>
    <xf numFmtId="0" fontId="42" fillId="0" borderId="30" xfId="0" applyNumberFormat="1" applyFont="1" applyFill="1" applyBorder="1" applyAlignment="1">
      <alignment horizontal="center" vertical="top" wrapText="1"/>
    </xf>
    <xf numFmtId="0" fontId="42" fillId="0" borderId="30" xfId="0" applyNumberFormat="1" applyFont="1" applyFill="1" applyBorder="1" applyAlignment="1">
      <alignment vertical="top" wrapText="1"/>
    </xf>
    <xf numFmtId="0" fontId="34" fillId="0" borderId="33" xfId="0" applyNumberFormat="1" applyFont="1" applyFill="1" applyBorder="1" applyAlignment="1">
      <alignment horizontal="center" wrapText="1"/>
    </xf>
    <xf numFmtId="0" fontId="34" fillId="0" borderId="34" xfId="0" applyNumberFormat="1" applyFont="1" applyFill="1" applyBorder="1" applyAlignment="1">
      <alignment horizontal="center" vertical="top" wrapText="1"/>
    </xf>
    <xf numFmtId="0" fontId="34" fillId="0" borderId="35" xfId="0" applyNumberFormat="1" applyFont="1" applyFill="1" applyBorder="1" applyAlignment="1">
      <alignment horizontal="center" vertical="top" wrapText="1"/>
    </xf>
    <xf numFmtId="0" fontId="34" fillId="0" borderId="36" xfId="0" applyNumberFormat="1" applyFont="1" applyFill="1" applyBorder="1" applyAlignment="1">
      <alignment horizontal="center" vertical="top" wrapText="1"/>
    </xf>
    <xf numFmtId="0" fontId="42" fillId="0" borderId="36" xfId="0" applyNumberFormat="1" applyFont="1" applyFill="1" applyBorder="1" applyAlignment="1">
      <alignment horizontal="center" vertical="top" wrapText="1"/>
    </xf>
    <xf numFmtId="0" fontId="34" fillId="0" borderId="37" xfId="0" applyNumberFormat="1" applyFont="1" applyFill="1" applyBorder="1" applyAlignment="1">
      <alignment horizontal="center" vertical="top" wrapText="1"/>
    </xf>
    <xf numFmtId="0" fontId="34" fillId="0" borderId="19" xfId="0" applyNumberFormat="1" applyFont="1" applyFill="1" applyBorder="1" applyAlignment="1">
      <alignment horizontal="center" vertical="top" wrapText="1"/>
    </xf>
    <xf numFmtId="0" fontId="34" fillId="0" borderId="27" xfId="0" applyNumberFormat="1" applyFont="1" applyFill="1" applyBorder="1" applyAlignment="1">
      <alignment horizontal="center" vertical="top" wrapText="1"/>
    </xf>
    <xf numFmtId="0" fontId="34" fillId="0" borderId="27" xfId="0" applyNumberFormat="1" applyFont="1" applyFill="1" applyBorder="1" applyAlignment="1">
      <alignment horizontal="center"/>
    </xf>
    <xf numFmtId="0" fontId="34" fillId="0" borderId="17" xfId="0" applyNumberFormat="1" applyFont="1" applyFill="1" applyBorder="1"/>
    <xf numFmtId="0" fontId="41" fillId="0" borderId="15" xfId="0" applyNumberFormat="1" applyFont="1" applyFill="1" applyBorder="1"/>
    <xf numFmtId="0" fontId="34" fillId="0" borderId="15" xfId="0" applyNumberFormat="1" applyFont="1" applyFill="1" applyBorder="1"/>
    <xf numFmtId="0" fontId="41" fillId="0" borderId="17" xfId="0" applyNumberFormat="1" applyFont="1" applyFill="1" applyBorder="1"/>
    <xf numFmtId="0" fontId="41" fillId="0" borderId="15" xfId="0" applyNumberFormat="1" applyFont="1" applyFill="1" applyBorder="1" applyAlignment="1">
      <alignment horizontal="center"/>
    </xf>
    <xf numFmtId="0" fontId="43" fillId="0" borderId="15" xfId="0" applyNumberFormat="1" applyFont="1" applyFill="1" applyBorder="1" applyAlignment="1">
      <alignment horizontal="center"/>
    </xf>
    <xf numFmtId="0" fontId="41" fillId="0" borderId="17" xfId="0" applyNumberFormat="1" applyFont="1" applyFill="1" applyBorder="1" applyAlignment="1">
      <alignment wrapText="1"/>
    </xf>
    <xf numFmtId="0" fontId="13" fillId="0" borderId="15" xfId="0" applyNumberFormat="1" applyFont="1" applyFill="1" applyBorder="1" applyProtection="1">
      <protection locked="0"/>
    </xf>
    <xf numFmtId="0" fontId="13" fillId="0" borderId="15" xfId="0" applyNumberFormat="1" applyFont="1" applyFill="1" applyBorder="1"/>
    <xf numFmtId="0" fontId="43" fillId="0" borderId="15" xfId="0" applyNumberFormat="1" applyFont="1" applyFill="1" applyBorder="1"/>
    <xf numFmtId="0" fontId="34" fillId="0" borderId="15" xfId="0" applyNumberFormat="1" applyFont="1" applyFill="1" applyBorder="1" applyAlignment="1">
      <alignment horizontal="center"/>
    </xf>
    <xf numFmtId="0" fontId="41" fillId="0" borderId="15" xfId="0" applyNumberFormat="1" applyFont="1" applyFill="1" applyBorder="1" applyProtection="1">
      <protection locked="0"/>
    </xf>
    <xf numFmtId="0" fontId="13" fillId="0" borderId="0" xfId="0" applyNumberFormat="1" applyFont="1"/>
    <xf numFmtId="0" fontId="13" fillId="0" borderId="17" xfId="0" applyNumberFormat="1" applyFont="1" applyFill="1" applyBorder="1"/>
    <xf numFmtId="0" fontId="41" fillId="0" borderId="21" xfId="0" applyNumberFormat="1" applyFont="1" applyBorder="1"/>
    <xf numFmtId="0" fontId="43" fillId="0" borderId="14" xfId="0" applyNumberFormat="1" applyFont="1" applyBorder="1" applyAlignment="1">
      <alignment horizontal="center"/>
    </xf>
    <xf numFmtId="0" fontId="41" fillId="0" borderId="14" xfId="0" applyNumberFormat="1" applyFont="1" applyBorder="1" applyAlignment="1">
      <alignment horizontal="center"/>
    </xf>
    <xf numFmtId="0" fontId="34" fillId="0" borderId="17" xfId="0" applyNumberFormat="1" applyFont="1" applyFill="1" applyBorder="1" applyAlignment="1">
      <alignment vertical="center" wrapText="1"/>
    </xf>
    <xf numFmtId="0" fontId="41" fillId="0" borderId="15" xfId="0" applyNumberFormat="1" applyFont="1" applyFill="1" applyBorder="1" applyAlignment="1">
      <alignment vertical="center" wrapText="1"/>
    </xf>
    <xf numFmtId="0" fontId="34" fillId="0" borderId="0" xfId="0" applyNumberFormat="1" applyFont="1" applyBorder="1"/>
    <xf numFmtId="0" fontId="41" fillId="0" borderId="0" xfId="0" applyNumberFormat="1" applyFont="1" applyBorder="1"/>
    <xf numFmtId="0" fontId="34" fillId="0" borderId="0" xfId="0" applyNumberFormat="1" applyFont="1" applyFill="1" applyBorder="1"/>
    <xf numFmtId="0" fontId="43" fillId="0" borderId="38" xfId="0" applyNumberFormat="1" applyFont="1" applyBorder="1"/>
    <xf numFmtId="0" fontId="41" fillId="0" borderId="39" xfId="0" applyNumberFormat="1" applyFont="1" applyBorder="1"/>
    <xf numFmtId="0" fontId="18" fillId="0" borderId="0" xfId="6" applyNumberFormat="1" applyFont="1" applyAlignment="1" applyProtection="1">
      <alignment horizontal="center" vertical="center" wrapText="1"/>
    </xf>
    <xf numFmtId="0" fontId="17" fillId="0" borderId="0" xfId="0" applyNumberFormat="1" applyFont="1" applyFill="1" applyAlignment="1"/>
    <xf numFmtId="0" fontId="17" fillId="0" borderId="0" xfId="0" applyNumberFormat="1" applyFont="1" applyFill="1"/>
    <xf numFmtId="0" fontId="0" fillId="0" borderId="0" xfId="0" applyNumberFormat="1" applyFill="1" applyAlignment="1">
      <alignment vertical="top" wrapText="1"/>
    </xf>
    <xf numFmtId="0" fontId="4" fillId="0" borderId="0" xfId="0" applyNumberFormat="1" applyFont="1"/>
    <xf numFmtId="0" fontId="21" fillId="0" borderId="0" xfId="0" applyNumberFormat="1" applyFont="1" applyFill="1" applyAlignment="1">
      <alignment horizontal="right"/>
    </xf>
    <xf numFmtId="0" fontId="42" fillId="0" borderId="15" xfId="0" applyNumberFormat="1" applyFont="1" applyFill="1" applyBorder="1" applyAlignment="1">
      <alignment horizontal="center" vertical="top" wrapText="1"/>
    </xf>
    <xf numFmtId="0" fontId="34" fillId="0" borderId="40" xfId="0" applyNumberFormat="1" applyFont="1" applyFill="1" applyBorder="1" applyAlignment="1">
      <alignment horizontal="center" vertical="top" wrapText="1"/>
    </xf>
    <xf numFmtId="0" fontId="34" fillId="0" borderId="17" xfId="0" applyNumberFormat="1" applyFont="1" applyFill="1" applyBorder="1" applyAlignment="1">
      <alignment horizontal="center" vertical="top" wrapText="1"/>
    </xf>
    <xf numFmtId="0" fontId="34" fillId="0" borderId="40" xfId="0" applyNumberFormat="1" applyFont="1" applyFill="1" applyBorder="1" applyAlignment="1">
      <alignment horizontal="center"/>
    </xf>
    <xf numFmtId="0" fontId="41" fillId="0" borderId="17" xfId="0" applyNumberFormat="1" applyFont="1" applyFill="1" applyBorder="1" applyAlignment="1">
      <alignment vertical="center" wrapText="1"/>
    </xf>
    <xf numFmtId="0" fontId="34" fillId="0" borderId="17" xfId="0" applyNumberFormat="1" applyFont="1" applyBorder="1"/>
    <xf numFmtId="0" fontId="41" fillId="0" borderId="15" xfId="0" applyNumberFormat="1" applyFont="1" applyBorder="1"/>
    <xf numFmtId="0" fontId="34" fillId="0" borderId="40" xfId="0" applyNumberFormat="1" applyFont="1" applyFill="1" applyBorder="1"/>
    <xf numFmtId="0" fontId="43" fillId="0" borderId="0" xfId="0" applyNumberFormat="1" applyFont="1"/>
    <xf numFmtId="0" fontId="41" fillId="0" borderId="17" xfId="0" applyNumberFormat="1" applyFont="1" applyBorder="1"/>
    <xf numFmtId="0" fontId="43" fillId="0" borderId="15" xfId="0" applyNumberFormat="1" applyFont="1" applyBorder="1" applyAlignment="1">
      <alignment horizontal="center"/>
    </xf>
    <xf numFmtId="0" fontId="43" fillId="0" borderId="40" xfId="0" applyNumberFormat="1" applyFont="1" applyFill="1" applyBorder="1"/>
    <xf numFmtId="0" fontId="41" fillId="0" borderId="41" xfId="0" applyNumberFormat="1" applyFont="1" applyBorder="1"/>
    <xf numFmtId="0" fontId="41" fillId="0" borderId="36" xfId="0" applyNumberFormat="1" applyFont="1" applyBorder="1"/>
    <xf numFmtId="0" fontId="41" fillId="0" borderId="36" xfId="0" applyNumberFormat="1" applyFont="1" applyFill="1" applyBorder="1"/>
    <xf numFmtId="0" fontId="41" fillId="0" borderId="37" xfId="0" applyNumberFormat="1" applyFont="1" applyFill="1" applyBorder="1"/>
    <xf numFmtId="0" fontId="18" fillId="0" borderId="0" xfId="0" applyNumberFormat="1" applyFont="1" applyFill="1" applyAlignment="1" applyProtection="1">
      <alignment vertical="center"/>
      <protection locked="0"/>
    </xf>
    <xf numFmtId="0" fontId="26" fillId="0" borderId="0" xfId="6" applyNumberFormat="1"/>
    <xf numFmtId="0" fontId="13" fillId="0" borderId="15" xfId="6" applyNumberFormat="1" applyFont="1" applyBorder="1" applyAlignment="1">
      <alignment horizontal="center" vertical="center"/>
    </xf>
    <xf numFmtId="0" fontId="13" fillId="0" borderId="15" xfId="6" applyNumberFormat="1" applyFont="1" applyBorder="1" applyProtection="1">
      <protection locked="0"/>
    </xf>
    <xf numFmtId="0" fontId="13" fillId="0" borderId="15" xfId="5" applyNumberFormat="1" applyFont="1" applyFill="1" applyBorder="1" applyProtection="1">
      <protection locked="0"/>
    </xf>
    <xf numFmtId="0" fontId="34" fillId="0" borderId="15" xfId="5" applyNumberFormat="1" applyFont="1" applyFill="1" applyBorder="1" applyAlignment="1" applyProtection="1">
      <alignment horizontal="center"/>
    </xf>
    <xf numFmtId="0" fontId="34" fillId="0" borderId="15" xfId="6" applyNumberFormat="1" applyFont="1" applyBorder="1" applyAlignment="1" applyProtection="1">
      <alignment horizontal="center"/>
    </xf>
    <xf numFmtId="0" fontId="34" fillId="0" borderId="15" xfId="5" applyNumberFormat="1" applyFont="1" applyFill="1" applyBorder="1" applyAlignment="1" applyProtection="1">
      <alignment horizontal="center"/>
      <protection hidden="1"/>
    </xf>
    <xf numFmtId="0" fontId="34" fillId="0" borderId="15" xfId="6" applyNumberFormat="1" applyFont="1" applyBorder="1" applyAlignment="1" applyProtection="1">
      <alignment horizontal="center"/>
      <protection hidden="1"/>
    </xf>
    <xf numFmtId="0" fontId="13" fillId="0" borderId="0" xfId="6" applyNumberFormat="1" applyFont="1" applyAlignment="1" applyProtection="1">
      <alignment horizontal="center"/>
    </xf>
    <xf numFmtId="0" fontId="13" fillId="0" borderId="0" xfId="6" applyNumberFormat="1" applyFont="1" applyProtection="1"/>
    <xf numFmtId="0" fontId="26" fillId="0" borderId="0" xfId="6" applyNumberFormat="1" applyFill="1" applyBorder="1" applyAlignment="1" applyProtection="1">
      <alignment wrapText="1"/>
    </xf>
    <xf numFmtId="0" fontId="18" fillId="0" borderId="0" xfId="6" applyNumberFormat="1" applyFont="1" applyProtection="1"/>
    <xf numFmtId="0" fontId="26" fillId="0" borderId="0" xfId="6" applyNumberFormat="1" applyProtection="1">
      <protection locked="0"/>
    </xf>
    <xf numFmtId="0" fontId="17" fillId="0" borderId="0" xfId="0" applyFont="1" applyAlignment="1" applyProtection="1">
      <alignment vertical="center"/>
      <protection locked="0"/>
    </xf>
    <xf numFmtId="4" fontId="5" fillId="0" borderId="0" xfId="0" applyNumberFormat="1" applyFont="1" applyFill="1" applyBorder="1"/>
    <xf numFmtId="0" fontId="5" fillId="0" borderId="0" xfId="0" applyFont="1" applyFill="1"/>
    <xf numFmtId="0" fontId="26" fillId="0" borderId="0" xfId="6" applyAlignment="1" applyProtection="1">
      <alignment vertical="center"/>
    </xf>
    <xf numFmtId="0" fontId="46" fillId="0" borderId="0" xfId="0" applyFont="1" applyFill="1" applyBorder="1" applyAlignment="1">
      <alignment vertical="center"/>
    </xf>
    <xf numFmtId="0" fontId="46" fillId="0" borderId="0" xfId="0" applyFont="1" applyFill="1" applyBorder="1" applyAlignment="1"/>
    <xf numFmtId="4" fontId="5" fillId="0" borderId="0" xfId="0" applyNumberFormat="1" applyFont="1" applyFill="1" applyBorder="1" applyAlignment="1"/>
    <xf numFmtId="3" fontId="9" fillId="0" borderId="0" xfId="9" applyNumberFormat="1" applyFont="1" applyProtection="1">
      <protection locked="0"/>
    </xf>
    <xf numFmtId="0" fontId="5" fillId="0" borderId="0" xfId="0" quotePrefix="1" applyFont="1" applyFill="1"/>
    <xf numFmtId="0" fontId="9" fillId="0" borderId="49" xfId="0" applyFont="1" applyFill="1" applyBorder="1" applyAlignment="1">
      <alignment horizontal="center"/>
    </xf>
    <xf numFmtId="0" fontId="9" fillId="0" borderId="55" xfId="0" applyFont="1" applyFill="1" applyBorder="1" applyAlignment="1">
      <alignment horizontal="center" vertical="center"/>
    </xf>
    <xf numFmtId="0" fontId="5" fillId="0" borderId="15" xfId="0" quotePrefix="1" applyFont="1" applyFill="1" applyBorder="1" applyAlignment="1">
      <alignment horizontal="justify" wrapText="1"/>
    </xf>
    <xf numFmtId="0" fontId="9" fillId="4" borderId="15" xfId="0" quotePrefix="1" applyFont="1" applyFill="1" applyBorder="1" applyAlignment="1">
      <alignment horizontal="center" wrapText="1"/>
    </xf>
    <xf numFmtId="0" fontId="5" fillId="0" borderId="15" xfId="0" applyNumberFormat="1" applyFont="1" applyFill="1" applyBorder="1" applyProtection="1">
      <protection locked="0"/>
    </xf>
    <xf numFmtId="0" fontId="9" fillId="0" borderId="15" xfId="0" quotePrefix="1" applyFont="1" applyFill="1" applyBorder="1" applyAlignment="1">
      <alignment horizontal="center" wrapText="1"/>
    </xf>
    <xf numFmtId="0" fontId="5" fillId="0" borderId="15" xfId="0" applyFont="1" applyFill="1" applyBorder="1" applyAlignment="1">
      <alignment wrapText="1"/>
    </xf>
    <xf numFmtId="0" fontId="9" fillId="0" borderId="15" xfId="0" applyFont="1" applyFill="1" applyBorder="1" applyAlignment="1">
      <alignment horizontal="center" wrapText="1"/>
    </xf>
    <xf numFmtId="0" fontId="5" fillId="0" borderId="15" xfId="0" applyFont="1" applyFill="1" applyBorder="1" applyAlignment="1">
      <alignment horizontal="justify" wrapText="1"/>
    </xf>
    <xf numFmtId="0" fontId="5" fillId="0" borderId="15" xfId="0"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15" xfId="0" applyNumberFormat="1" applyFont="1" applyFill="1" applyBorder="1" applyProtection="1">
      <protection locked="0"/>
    </xf>
    <xf numFmtId="0" fontId="3" fillId="7" borderId="15" xfId="0" applyFont="1" applyFill="1" applyBorder="1" applyAlignment="1">
      <alignment horizontal="justify" wrapText="1"/>
    </xf>
    <xf numFmtId="0" fontId="4" fillId="7" borderId="15" xfId="0" applyFont="1" applyFill="1" applyBorder="1" applyAlignment="1">
      <alignment horizontal="center" vertical="center" wrapText="1"/>
    </xf>
    <xf numFmtId="0" fontId="5" fillId="7" borderId="15" xfId="0" applyNumberFormat="1" applyFont="1" applyFill="1" applyBorder="1" applyProtection="1">
      <protection locked="0"/>
    </xf>
    <xf numFmtId="0" fontId="9" fillId="7" borderId="15" xfId="0" applyNumberFormat="1" applyFont="1" applyFill="1" applyBorder="1" applyProtection="1">
      <protection locked="0"/>
    </xf>
    <xf numFmtId="0" fontId="47" fillId="0" borderId="15" xfId="0" applyFont="1" applyFill="1" applyBorder="1" applyAlignment="1">
      <alignment horizontal="justify" wrapText="1"/>
    </xf>
    <xf numFmtId="0" fontId="47" fillId="0" borderId="0" xfId="0" applyFont="1" applyFill="1" applyBorder="1" applyAlignment="1">
      <alignment horizontal="justify"/>
    </xf>
    <xf numFmtId="0" fontId="9" fillId="0" borderId="0" xfId="0" applyFont="1" applyFill="1" applyBorder="1" applyAlignment="1">
      <alignment horizontal="center" vertical="center" wrapText="1"/>
    </xf>
    <xf numFmtId="4" fontId="5" fillId="0" borderId="56" xfId="0" applyNumberFormat="1" applyFont="1" applyFill="1" applyBorder="1"/>
    <xf numFmtId="4" fontId="9" fillId="0" borderId="0" xfId="0" applyNumberFormat="1" applyFont="1" applyFill="1" applyBorder="1"/>
    <xf numFmtId="0" fontId="5" fillId="0" borderId="0" xfId="9" applyFont="1"/>
    <xf numFmtId="0" fontId="47" fillId="0" borderId="0" xfId="0" applyFont="1" applyAlignment="1">
      <alignment wrapText="1"/>
    </xf>
    <xf numFmtId="0" fontId="5" fillId="0" borderId="0" xfId="0" applyFont="1" applyFill="1" applyBorder="1"/>
    <xf numFmtId="0" fontId="47" fillId="0" borderId="0" xfId="0" applyFont="1"/>
    <xf numFmtId="4" fontId="0" fillId="0" borderId="0" xfId="0" applyNumberFormat="1" applyFill="1" applyBorder="1"/>
    <xf numFmtId="0" fontId="5" fillId="0" borderId="0" xfId="0" applyFont="1"/>
    <xf numFmtId="0" fontId="49" fillId="0" borderId="0" xfId="0" applyFont="1" applyAlignment="1">
      <alignment wrapText="1"/>
    </xf>
    <xf numFmtId="0" fontId="49" fillId="0" borderId="0" xfId="0" applyFont="1"/>
    <xf numFmtId="0" fontId="34" fillId="0" borderId="0" xfId="0" applyNumberFormat="1" applyFont="1" applyFill="1" applyAlignment="1" applyProtection="1">
      <alignment vertical="center"/>
      <protection locked="0"/>
    </xf>
    <xf numFmtId="0" fontId="17" fillId="0" borderId="0" xfId="0" applyNumberFormat="1" applyFont="1" applyFill="1" applyAlignment="1" applyProtection="1">
      <alignment vertical="center"/>
      <protection locked="0"/>
    </xf>
    <xf numFmtId="0" fontId="50" fillId="0" borderId="0" xfId="3" applyNumberFormat="1"/>
    <xf numFmtId="0" fontId="51" fillId="0" borderId="0" xfId="3" applyNumberFormat="1" applyFont="1"/>
    <xf numFmtId="0" fontId="0" fillId="0" borderId="15" xfId="0" applyNumberFormat="1" applyBorder="1"/>
    <xf numFmtId="0" fontId="50" fillId="0" borderId="15" xfId="3" applyNumberFormat="1" applyFont="1" applyBorder="1" applyAlignment="1" applyProtection="1">
      <protection locked="0"/>
    </xf>
    <xf numFmtId="0" fontId="50" fillId="0" borderId="15" xfId="3" applyNumberFormat="1" applyBorder="1" applyAlignment="1" applyProtection="1">
      <protection locked="0"/>
    </xf>
    <xf numFmtId="0" fontId="0" fillId="0" borderId="15" xfId="0" applyNumberFormat="1" applyBorder="1" applyAlignment="1">
      <alignment horizontal="left" vertical="center" wrapText="1"/>
    </xf>
    <xf numFmtId="0" fontId="3" fillId="0" borderId="15" xfId="0" applyNumberFormat="1" applyFont="1" applyBorder="1" applyAlignment="1">
      <alignment horizontal="left"/>
    </xf>
    <xf numFmtId="0" fontId="0" fillId="0" borderId="15" xfId="0" applyNumberFormat="1" applyBorder="1" applyAlignment="1">
      <alignment horizontal="left"/>
    </xf>
    <xf numFmtId="0" fontId="3" fillId="7" borderId="17" xfId="0" applyFont="1" applyFill="1" applyBorder="1" applyAlignment="1">
      <alignment horizontal="center"/>
    </xf>
    <xf numFmtId="49" fontId="4" fillId="7" borderId="15" xfId="0" quotePrefix="1" applyNumberFormat="1" applyFont="1" applyFill="1" applyBorder="1" applyAlignment="1">
      <alignment horizontal="center"/>
    </xf>
    <xf numFmtId="0" fontId="50" fillId="0" borderId="0" xfId="3" applyNumberFormat="1" applyAlignment="1">
      <alignment horizontal="right"/>
    </xf>
    <xf numFmtId="0" fontId="3" fillId="7" borderId="15" xfId="0" applyFont="1" applyFill="1" applyBorder="1"/>
    <xf numFmtId="0" fontId="3" fillId="7" borderId="17" xfId="0" applyFont="1" applyFill="1" applyBorder="1" applyAlignment="1">
      <alignment horizontal="center" wrapText="1"/>
    </xf>
    <xf numFmtId="0" fontId="3" fillId="7" borderId="15" xfId="0" applyFont="1" applyFill="1" applyBorder="1" applyAlignment="1">
      <alignment horizontal="left" vertical="center" wrapText="1"/>
    </xf>
    <xf numFmtId="0" fontId="3" fillId="7" borderId="15" xfId="0" applyFont="1" applyFill="1" applyBorder="1" applyAlignment="1">
      <alignment horizontal="left"/>
    </xf>
    <xf numFmtId="0" fontId="3" fillId="7" borderId="41" xfId="0" applyFont="1" applyFill="1" applyBorder="1" applyAlignment="1">
      <alignment horizontal="center"/>
    </xf>
    <xf numFmtId="0" fontId="3" fillId="7" borderId="36" xfId="0" applyFont="1" applyFill="1" applyBorder="1"/>
    <xf numFmtId="49" fontId="4" fillId="7" borderId="36" xfId="0" quotePrefix="1" applyNumberFormat="1" applyFont="1" applyFill="1" applyBorder="1" applyAlignment="1">
      <alignment horizontal="center"/>
    </xf>
    <xf numFmtId="0" fontId="0" fillId="0" borderId="0" xfId="0" applyNumberFormat="1" applyBorder="1" applyAlignment="1">
      <alignment vertical="center"/>
    </xf>
    <xf numFmtId="0" fontId="0" fillId="0" borderId="0" xfId="0" applyNumberFormat="1" applyAlignment="1" applyProtection="1">
      <alignment horizontal="center" vertical="center"/>
    </xf>
    <xf numFmtId="0" fontId="0" fillId="0" borderId="0" xfId="0" applyNumberFormat="1" applyAlignment="1" applyProtection="1">
      <alignment vertical="center"/>
    </xf>
    <xf numFmtId="0" fontId="4" fillId="0" borderId="0" xfId="0" applyNumberFormat="1" applyFont="1" applyAlignment="1" applyProtection="1">
      <alignment horizontal="center" vertical="center"/>
    </xf>
    <xf numFmtId="0" fontId="4" fillId="0" borderId="0" xfId="0" applyNumberFormat="1" applyFont="1" applyBorder="1" applyAlignment="1" applyProtection="1">
      <alignment horizontal="right" vertical="center"/>
    </xf>
    <xf numFmtId="0" fontId="4" fillId="0" borderId="14" xfId="0" applyNumberFormat="1" applyFont="1" applyBorder="1" applyAlignment="1" applyProtection="1">
      <alignment horizontal="center" vertical="center"/>
    </xf>
    <xf numFmtId="0" fontId="4" fillId="0" borderId="11" xfId="0" applyNumberFormat="1" applyFont="1" applyBorder="1" applyAlignment="1">
      <alignment horizontal="center" vertical="center" wrapText="1"/>
    </xf>
    <xf numFmtId="0" fontId="4" fillId="0" borderId="11"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20" fillId="0" borderId="15" xfId="8" applyNumberFormat="1" applyFont="1" applyFill="1" applyBorder="1" applyAlignment="1">
      <alignment horizontal="center" vertical="center" wrapText="1"/>
    </xf>
    <xf numFmtId="0" fontId="0" fillId="0" borderId="15" xfId="0" applyNumberFormat="1" applyFill="1" applyBorder="1" applyAlignment="1">
      <alignment horizontal="left" vertical="center" wrapText="1"/>
    </xf>
    <xf numFmtId="0" fontId="21" fillId="0" borderId="15" xfId="8" applyNumberFormat="1" applyFont="1" applyFill="1" applyBorder="1" applyAlignment="1">
      <alignment horizontal="center" vertical="center" wrapText="1"/>
    </xf>
    <xf numFmtId="0" fontId="21" fillId="0" borderId="15" xfId="8" applyNumberFormat="1" applyFont="1" applyFill="1" applyBorder="1" applyAlignment="1" applyProtection="1">
      <alignment horizontal="right" vertical="center" wrapText="1"/>
    </xf>
    <xf numFmtId="0" fontId="0" fillId="0" borderId="15" xfId="0" applyNumberFormat="1" applyBorder="1" applyAlignment="1" applyProtection="1">
      <alignment horizontal="right" vertical="center"/>
      <protection locked="0"/>
    </xf>
    <xf numFmtId="0" fontId="0" fillId="0" borderId="15" xfId="0" applyNumberFormat="1" applyFill="1" applyBorder="1" applyAlignment="1">
      <alignment vertical="center" wrapText="1"/>
    </xf>
    <xf numFmtId="0" fontId="16" fillId="0" borderId="15" xfId="8" applyNumberFormat="1" applyFont="1" applyFill="1" applyBorder="1" applyAlignment="1" applyProtection="1">
      <alignment horizontal="right" vertical="center" wrapText="1"/>
      <protection locked="0"/>
    </xf>
    <xf numFmtId="0" fontId="20" fillId="0" borderId="16" xfId="8" applyNumberFormat="1" applyFont="1" applyFill="1" applyBorder="1" applyAlignment="1">
      <alignment horizontal="right" vertical="center" wrapText="1"/>
    </xf>
    <xf numFmtId="0" fontId="20" fillId="0" borderId="12" xfId="8" applyNumberFormat="1" applyFont="1" applyFill="1" applyBorder="1" applyAlignment="1">
      <alignment horizontal="right" vertical="center" wrapText="1"/>
    </xf>
    <xf numFmtId="0" fontId="20" fillId="0" borderId="15" xfId="8" applyNumberFormat="1" applyFont="1" applyFill="1" applyBorder="1" applyAlignment="1">
      <alignment horizontal="right" vertical="center" wrapText="1"/>
    </xf>
    <xf numFmtId="0" fontId="21" fillId="0" borderId="15" xfId="8" applyNumberFormat="1" applyFont="1" applyFill="1" applyBorder="1" applyAlignment="1" applyProtection="1">
      <alignment horizontal="center" vertical="center" wrapText="1"/>
      <protection locked="0"/>
    </xf>
    <xf numFmtId="0" fontId="20" fillId="0" borderId="15" xfId="8" applyNumberFormat="1" applyFont="1" applyFill="1" applyBorder="1" applyAlignment="1" applyProtection="1">
      <alignment horizontal="right" vertical="center" wrapText="1"/>
      <protection locked="0"/>
    </xf>
    <xf numFmtId="0" fontId="4" fillId="0" borderId="15" xfId="0" applyNumberFormat="1" applyFont="1" applyFill="1" applyBorder="1" applyAlignment="1">
      <alignment horizontal="left" vertical="center" wrapText="1"/>
    </xf>
    <xf numFmtId="0" fontId="20" fillId="0" borderId="0" xfId="8" applyNumberFormat="1" applyFont="1" applyFill="1" applyBorder="1" applyAlignment="1" applyProtection="1">
      <alignment horizontal="center" vertical="center" wrapText="1"/>
    </xf>
    <xf numFmtId="0" fontId="21" fillId="0" borderId="0" xfId="8" applyNumberFormat="1" applyFont="1" applyFill="1" applyBorder="1" applyAlignment="1" applyProtection="1">
      <alignment horizontal="left" vertical="center" wrapText="1"/>
    </xf>
    <xf numFmtId="0" fontId="21" fillId="0" borderId="0" xfId="8" applyNumberFormat="1" applyFont="1" applyFill="1" applyBorder="1" applyAlignment="1" applyProtection="1">
      <alignment horizontal="center" vertical="center" wrapText="1"/>
    </xf>
    <xf numFmtId="0" fontId="20" fillId="0" borderId="0" xfId="8" applyNumberFormat="1" applyFont="1" applyFill="1" applyBorder="1" applyAlignment="1" applyProtection="1">
      <alignment horizontal="right" vertical="center" wrapText="1"/>
    </xf>
    <xf numFmtId="0" fontId="0" fillId="0" borderId="0" xfId="0" applyNumberFormat="1" applyBorder="1" applyAlignment="1">
      <alignment horizontal="right" vertical="center"/>
    </xf>
    <xf numFmtId="0" fontId="16" fillId="0" borderId="0" xfId="8"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xf>
    <xf numFmtId="0" fontId="0" fillId="0" borderId="16" xfId="0" applyNumberFormat="1" applyBorder="1" applyAlignment="1" applyProtection="1">
      <alignment vertical="center"/>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xf numFmtId="0" fontId="4" fillId="0" borderId="0" xfId="0" applyNumberFormat="1" applyFont="1" applyAlignment="1" applyProtection="1">
      <alignment horizontal="center"/>
    </xf>
    <xf numFmtId="0" fontId="4" fillId="0" borderId="0" xfId="0" applyNumberFormat="1" applyFont="1" applyAlignment="1" applyProtection="1">
      <alignment horizontal="center"/>
      <protection locked="0"/>
    </xf>
    <xf numFmtId="0" fontId="4" fillId="0" borderId="0" xfId="0" applyNumberFormat="1" applyFont="1" applyProtection="1"/>
    <xf numFmtId="0" fontId="4" fillId="0" borderId="27" xfId="0" applyNumberFormat="1" applyFont="1" applyBorder="1" applyAlignment="1">
      <alignment horizontal="center" vertical="center" wrapText="1"/>
    </xf>
    <xf numFmtId="0" fontId="4" fillId="0" borderId="15" xfId="0" applyNumberFormat="1" applyFont="1" applyBorder="1" applyAlignment="1">
      <alignment horizontal="center"/>
    </xf>
    <xf numFmtId="0" fontId="4" fillId="0" borderId="60" xfId="9" applyNumberFormat="1" applyFont="1" applyBorder="1" applyAlignment="1" applyProtection="1">
      <alignment wrapText="1"/>
    </xf>
    <xf numFmtId="0" fontId="4" fillId="0" borderId="15" xfId="0" applyNumberFormat="1" applyFont="1" applyBorder="1"/>
    <xf numFmtId="0" fontId="3" fillId="0" borderId="43" xfId="9" applyNumberFormat="1" applyFont="1" applyFill="1" applyBorder="1" applyProtection="1"/>
    <xf numFmtId="0" fontId="3" fillId="0" borderId="15" xfId="0" applyNumberFormat="1" applyFont="1" applyBorder="1" applyAlignment="1">
      <alignment horizontal="center"/>
    </xf>
    <xf numFmtId="0" fontId="3" fillId="0" borderId="43" xfId="9" applyNumberFormat="1" applyFont="1" applyFill="1" applyBorder="1" applyAlignment="1" applyProtection="1">
      <alignment wrapText="1"/>
    </xf>
    <xf numFmtId="0" fontId="3" fillId="0" borderId="15" xfId="0" applyNumberFormat="1" applyFont="1" applyBorder="1" applyAlignment="1" applyProtection="1">
      <alignment horizontal="right"/>
      <protection locked="0"/>
    </xf>
    <xf numFmtId="0" fontId="3" fillId="0" borderId="43" xfId="9" applyNumberFormat="1" applyFont="1" applyFill="1" applyBorder="1" applyAlignment="1" applyProtection="1">
      <alignment vertical="top" wrapText="1"/>
    </xf>
    <xf numFmtId="0" fontId="4" fillId="0" borderId="15" xfId="0" applyNumberFormat="1" applyFont="1" applyBorder="1" applyProtection="1"/>
    <xf numFmtId="0" fontId="3" fillId="0" borderId="57" xfId="9" applyNumberFormat="1" applyFont="1" applyBorder="1" applyAlignment="1" applyProtection="1">
      <alignment horizontal="center"/>
    </xf>
    <xf numFmtId="0" fontId="3" fillId="0" borderId="57" xfId="9" quotePrefix="1" applyNumberFormat="1" applyFont="1" applyBorder="1" applyAlignment="1" applyProtection="1">
      <alignment horizontal="center"/>
    </xf>
    <xf numFmtId="0" fontId="3" fillId="0" borderId="15" xfId="9" quotePrefix="1" applyNumberFormat="1" applyFont="1" applyBorder="1" applyAlignment="1" applyProtection="1">
      <alignment horizontal="center"/>
    </xf>
    <xf numFmtId="0" fontId="4" fillId="0" borderId="15" xfId="9" quotePrefix="1" applyNumberFormat="1" applyFont="1" applyBorder="1" applyAlignment="1" applyProtection="1">
      <alignment horizontal="right"/>
    </xf>
    <xf numFmtId="0" fontId="4" fillId="0" borderId="43" xfId="9" applyNumberFormat="1" applyFont="1" applyFill="1" applyBorder="1" applyAlignment="1" applyProtection="1">
      <alignment wrapText="1"/>
    </xf>
    <xf numFmtId="0" fontId="3" fillId="0" borderId="15" xfId="9" quotePrefix="1" applyNumberFormat="1" applyFont="1" applyBorder="1" applyAlignment="1" applyProtection="1">
      <alignment horizontal="center" wrapText="1"/>
    </xf>
    <xf numFmtId="0" fontId="3" fillId="0" borderId="0" xfId="0" applyNumberFormat="1" applyFont="1" applyProtection="1"/>
    <xf numFmtId="0" fontId="3" fillId="0" borderId="0" xfId="0" applyNumberFormat="1" applyFont="1"/>
    <xf numFmtId="0" fontId="3" fillId="0" borderId="15" xfId="9" applyNumberFormat="1" applyFont="1" applyBorder="1" applyAlignment="1" applyProtection="1">
      <alignment horizontal="center"/>
    </xf>
    <xf numFmtId="0" fontId="3" fillId="0" borderId="61" xfId="9" applyNumberFormat="1" applyFont="1" applyFill="1" applyBorder="1" applyProtection="1"/>
    <xf numFmtId="0" fontId="3" fillId="0" borderId="60" xfId="9" applyNumberFormat="1" applyFont="1" applyFill="1" applyBorder="1" applyProtection="1"/>
    <xf numFmtId="0" fontId="3" fillId="0" borderId="14" xfId="0" applyNumberFormat="1" applyFont="1" applyBorder="1" applyAlignment="1">
      <alignment horizontal="center"/>
    </xf>
    <xf numFmtId="0" fontId="4" fillId="0" borderId="15" xfId="9" quotePrefix="1" applyNumberFormat="1" applyFont="1" applyBorder="1" applyAlignment="1" applyProtection="1">
      <alignment horizontal="center"/>
    </xf>
    <xf numFmtId="0" fontId="3" fillId="0" borderId="46" xfId="9" applyNumberFormat="1" applyFont="1" applyBorder="1" applyProtection="1"/>
    <xf numFmtId="0" fontId="3" fillId="0" borderId="43" xfId="9" applyNumberFormat="1" applyFont="1" applyBorder="1" applyProtection="1"/>
    <xf numFmtId="0" fontId="3" fillId="0" borderId="44" xfId="9" applyNumberFormat="1" applyFont="1" applyBorder="1"/>
    <xf numFmtId="0" fontId="3" fillId="0" borderId="0" xfId="0" applyNumberFormat="1" applyFont="1" applyBorder="1" applyProtection="1"/>
    <xf numFmtId="0" fontId="3" fillId="0" borderId="0" xfId="0" applyNumberFormat="1" applyFont="1" applyBorder="1" applyAlignment="1" applyProtection="1">
      <alignment horizontal="center"/>
    </xf>
    <xf numFmtId="0" fontId="0" fillId="0" borderId="0" xfId="0" applyNumberFormat="1" applyBorder="1" applyProtection="1"/>
    <xf numFmtId="0" fontId="0" fillId="0" borderId="0" xfId="0" applyNumberFormat="1" applyAlignment="1" applyProtection="1">
      <alignment horizontal="center"/>
    </xf>
    <xf numFmtId="0" fontId="3" fillId="0" borderId="0" xfId="9" applyNumberFormat="1" applyFont="1"/>
    <xf numFmtId="0" fontId="3" fillId="0" borderId="0" xfId="9" applyNumberFormat="1" applyFont="1" applyAlignment="1">
      <alignment vertical="center"/>
    </xf>
    <xf numFmtId="0" fontId="3" fillId="0" borderId="0" xfId="0" applyNumberFormat="1" applyFont="1" applyFill="1"/>
    <xf numFmtId="0" fontId="3" fillId="0" borderId="0" xfId="9" applyNumberFormat="1" applyFont="1" applyFill="1" applyAlignment="1">
      <alignment vertical="center"/>
    </xf>
    <xf numFmtId="0" fontId="4" fillId="0" borderId="0" xfId="9" applyNumberFormat="1" applyFont="1" applyFill="1" applyAlignment="1" applyProtection="1">
      <alignment vertical="center"/>
    </xf>
    <xf numFmtId="0" fontId="4" fillId="0" borderId="0" xfId="9" applyNumberFormat="1" applyFont="1" applyFill="1" applyProtection="1"/>
    <xf numFmtId="0" fontId="3" fillId="0" borderId="0" xfId="9" applyNumberFormat="1" applyFont="1" applyFill="1" applyProtection="1"/>
    <xf numFmtId="0" fontId="0" fillId="0" borderId="0" xfId="0" applyNumberFormat="1" applyAlignment="1" applyProtection="1">
      <alignment horizontal="left"/>
    </xf>
    <xf numFmtId="0" fontId="0" fillId="0" borderId="0" xfId="0" applyNumberFormat="1" applyAlignment="1" applyProtection="1">
      <alignment horizontal="left" indent="8"/>
    </xf>
    <xf numFmtId="0" fontId="4" fillId="0" borderId="15" xfId="0" applyNumberFormat="1" applyFont="1" applyBorder="1" applyAlignment="1">
      <alignment horizontal="right"/>
    </xf>
    <xf numFmtId="0" fontId="3" fillId="0" borderId="15" xfId="0" applyNumberFormat="1" applyFont="1" applyBorder="1" applyAlignment="1" applyProtection="1">
      <alignment horizontal="right"/>
    </xf>
    <xf numFmtId="0" fontId="4" fillId="0" borderId="15" xfId="0" applyNumberFormat="1" applyFont="1" applyBorder="1" applyAlignment="1" applyProtection="1">
      <alignment horizontal="right"/>
    </xf>
    <xf numFmtId="0" fontId="4" fillId="0" borderId="0" xfId="0" applyNumberFormat="1" applyFont="1" applyAlignment="1" applyProtection="1">
      <alignment horizontal="left" indent="8"/>
    </xf>
    <xf numFmtId="0" fontId="4" fillId="0" borderId="0" xfId="0" applyNumberFormat="1" applyFont="1" applyAlignment="1" applyProtection="1">
      <protection locked="0"/>
    </xf>
    <xf numFmtId="0" fontId="4" fillId="0" borderId="0" xfId="0" applyNumberFormat="1" applyFont="1" applyAlignment="1">
      <alignment horizontal="right"/>
    </xf>
    <xf numFmtId="0" fontId="3" fillId="0" borderId="0" xfId="0" applyNumberFormat="1" applyFont="1" applyAlignment="1">
      <alignment horizontal="left"/>
    </xf>
    <xf numFmtId="0" fontId="4" fillId="0" borderId="0" xfId="0" applyNumberFormat="1" applyFont="1" applyAlignment="1">
      <alignment horizontal="left"/>
    </xf>
    <xf numFmtId="0" fontId="3" fillId="0" borderId="0" xfId="0" applyNumberFormat="1" applyFont="1" applyAlignment="1">
      <alignment horizontal="center"/>
    </xf>
    <xf numFmtId="0" fontId="3" fillId="0" borderId="0" xfId="0" applyNumberFormat="1" applyFont="1" applyBorder="1"/>
    <xf numFmtId="0" fontId="3" fillId="0" borderId="0" xfId="0" quotePrefix="1" applyNumberFormat="1" applyFont="1" applyBorder="1" applyAlignment="1">
      <alignment horizontal="right"/>
    </xf>
    <xf numFmtId="0" fontId="4" fillId="0" borderId="57" xfId="0" applyNumberFormat="1" applyFont="1" applyBorder="1" applyAlignment="1">
      <alignment horizontal="center" vertical="center" wrapText="1"/>
    </xf>
    <xf numFmtId="0" fontId="4" fillId="0" borderId="12" xfId="0" applyNumberFormat="1" applyFont="1" applyBorder="1" applyAlignment="1">
      <alignment horizontal="center" vertical="top" wrapText="1"/>
    </xf>
    <xf numFmtId="0" fontId="4" fillId="0" borderId="15" xfId="0" quotePrefix="1" applyNumberFormat="1" applyFont="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49" xfId="0" applyNumberFormat="1" applyFont="1" applyBorder="1" applyAlignment="1">
      <alignment vertical="center" wrapText="1"/>
    </xf>
    <xf numFmtId="0" fontId="4" fillId="0" borderId="27" xfId="0" quotePrefix="1" applyNumberFormat="1" applyFont="1" applyBorder="1" applyAlignment="1">
      <alignment horizontal="center" vertical="center" wrapText="1"/>
    </xf>
    <xf numFmtId="0" fontId="3" fillId="0" borderId="15" xfId="0" applyNumberFormat="1" applyFont="1" applyBorder="1" applyProtection="1">
      <protection locked="0"/>
    </xf>
    <xf numFmtId="0" fontId="3" fillId="0" borderId="15" xfId="0" applyNumberFormat="1" applyFont="1" applyFill="1" applyBorder="1" applyAlignment="1">
      <alignment horizontal="center" vertical="center" wrapText="1"/>
    </xf>
    <xf numFmtId="0" fontId="3" fillId="0" borderId="15" xfId="0" applyNumberFormat="1" applyFont="1" applyBorder="1" applyAlignment="1">
      <alignment vertical="center" wrapText="1"/>
    </xf>
    <xf numFmtId="0" fontId="3" fillId="0" borderId="57" xfId="0" applyNumberFormat="1" applyFont="1" applyBorder="1" applyAlignment="1">
      <alignment vertical="center" wrapText="1"/>
    </xf>
    <xf numFmtId="0" fontId="3" fillId="0" borderId="11" xfId="0" applyNumberFormat="1" applyFont="1" applyFill="1" applyBorder="1" applyAlignment="1">
      <alignment horizontal="center" vertical="center" wrapText="1"/>
    </xf>
    <xf numFmtId="0" fontId="4" fillId="0" borderId="11" xfId="0" applyNumberFormat="1" applyFont="1" applyFill="1" applyBorder="1"/>
    <xf numFmtId="0" fontId="4" fillId="0" borderId="15" xfId="0" applyNumberFormat="1" applyFont="1" applyBorder="1" applyAlignment="1">
      <alignment vertical="center" wrapText="1"/>
    </xf>
    <xf numFmtId="0" fontId="4" fillId="0" borderId="12" xfId="0" applyNumberFormat="1" applyFont="1" applyBorder="1" applyProtection="1"/>
    <xf numFmtId="0" fontId="0" fillId="0" borderId="0" xfId="0" applyNumberFormat="1" applyFill="1" applyProtection="1"/>
    <xf numFmtId="0" fontId="0" fillId="0" borderId="15" xfId="0" applyNumberFormat="1" applyBorder="1" applyAlignment="1">
      <alignment horizontal="center" vertical="center"/>
    </xf>
    <xf numFmtId="0" fontId="0" fillId="0" borderId="15" xfId="0" applyNumberFormat="1" applyFill="1" applyBorder="1" applyAlignment="1">
      <alignment horizontal="center" vertical="center"/>
    </xf>
    <xf numFmtId="0" fontId="0" fillId="0" borderId="15" xfId="0" applyNumberFormat="1" applyBorder="1" applyAlignment="1">
      <alignment wrapText="1"/>
    </xf>
    <xf numFmtId="0" fontId="0" fillId="0" borderId="15" xfId="0" applyNumberFormat="1" applyBorder="1" applyAlignment="1">
      <alignment horizontal="center"/>
    </xf>
    <xf numFmtId="0" fontId="4" fillId="0" borderId="0" xfId="0" applyNumberFormat="1" applyFont="1" applyFill="1" applyBorder="1" applyAlignment="1" applyProtection="1">
      <alignment wrapText="1"/>
    </xf>
    <xf numFmtId="0" fontId="4" fillId="0" borderId="0" xfId="0" applyNumberFormat="1" applyFont="1" applyFill="1" applyProtection="1"/>
    <xf numFmtId="0" fontId="0" fillId="0" borderId="0" xfId="0" applyNumberFormat="1" applyAlignment="1">
      <alignment horizontal="center"/>
    </xf>
    <xf numFmtId="0" fontId="13" fillId="0" borderId="15" xfId="0" applyNumberFormat="1" applyFont="1" applyBorder="1" applyAlignment="1">
      <alignment horizontal="center"/>
    </xf>
    <xf numFmtId="0" fontId="13" fillId="0" borderId="15" xfId="0" applyNumberFormat="1" applyFont="1" applyFill="1" applyBorder="1" applyAlignment="1">
      <alignment horizontal="center"/>
    </xf>
    <xf numFmtId="0" fontId="4" fillId="0" borderId="15" xfId="0" applyNumberFormat="1" applyFont="1" applyBorder="1" applyAlignment="1" applyProtection="1">
      <alignment wrapText="1"/>
    </xf>
    <xf numFmtId="0" fontId="0" fillId="0" borderId="0" xfId="0" applyNumberFormat="1" applyAlignment="1" applyProtection="1">
      <alignment wrapText="1"/>
    </xf>
    <xf numFmtId="0" fontId="0" fillId="0" borderId="15" xfId="0" applyNumberFormat="1" applyBorder="1" applyAlignment="1">
      <alignment horizontal="center" wrapText="1"/>
    </xf>
    <xf numFmtId="0" fontId="0" fillId="0" borderId="15" xfId="0" applyNumberFormat="1" applyBorder="1" applyAlignment="1" applyProtection="1">
      <alignment wrapText="1"/>
      <protection locked="0"/>
    </xf>
    <xf numFmtId="0" fontId="0" fillId="0" borderId="0" xfId="0" applyNumberFormat="1" applyAlignment="1">
      <alignment wrapText="1"/>
    </xf>
    <xf numFmtId="0" fontId="4" fillId="0" borderId="0" xfId="0" applyNumberFormat="1" applyFont="1" applyAlignment="1">
      <alignment wrapText="1"/>
    </xf>
    <xf numFmtId="0" fontId="0" fillId="0" borderId="0" xfId="0" applyNumberFormat="1" applyFill="1" applyBorder="1" applyProtection="1"/>
    <xf numFmtId="0" fontId="4" fillId="0" borderId="0" xfId="0" applyNumberFormat="1" applyFont="1" applyAlignment="1" applyProtection="1"/>
    <xf numFmtId="0" fontId="0" fillId="0" borderId="0" xfId="0" applyNumberFormat="1" applyProtection="1">
      <protection locked="0"/>
    </xf>
    <xf numFmtId="0" fontId="0" fillId="0" borderId="0" xfId="0" applyNumberFormat="1" applyFill="1" applyProtection="1">
      <protection locked="0"/>
    </xf>
    <xf numFmtId="0" fontId="13" fillId="0" borderId="0" xfId="0" applyNumberFormat="1" applyFont="1" applyFill="1" applyAlignment="1" applyProtection="1">
      <alignment vertical="center"/>
    </xf>
    <xf numFmtId="0" fontId="13"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right" vertical="center"/>
    </xf>
    <xf numFmtId="0" fontId="34" fillId="0" borderId="0" xfId="0" applyNumberFormat="1" applyFont="1" applyFill="1" applyAlignment="1" applyProtection="1">
      <alignment horizontal="right" vertical="center"/>
    </xf>
    <xf numFmtId="0" fontId="34" fillId="0" borderId="14" xfId="0" applyNumberFormat="1" applyFont="1" applyFill="1" applyBorder="1" applyAlignment="1" applyProtection="1">
      <alignment vertical="center"/>
    </xf>
    <xf numFmtId="0" fontId="34" fillId="0" borderId="53"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right" vertical="center" wrapText="1"/>
    </xf>
    <xf numFmtId="0" fontId="34" fillId="0" borderId="33" xfId="0" applyNumberFormat="1" applyFont="1" applyFill="1" applyBorder="1" applyAlignment="1" applyProtection="1">
      <alignment horizontal="right" vertical="center" wrapText="1"/>
    </xf>
    <xf numFmtId="0" fontId="0" fillId="0" borderId="0"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0" fontId="34" fillId="0" borderId="41" xfId="0" applyNumberFormat="1" applyFont="1" applyFill="1" applyBorder="1" applyAlignment="1">
      <alignment horizontal="center" vertical="center"/>
    </xf>
    <xf numFmtId="0" fontId="34" fillId="0" borderId="36" xfId="0" applyNumberFormat="1" applyFont="1" applyFill="1" applyBorder="1" applyAlignment="1">
      <alignment horizontal="center" vertical="center"/>
    </xf>
    <xf numFmtId="0" fontId="34" fillId="0" borderId="36" xfId="0" applyNumberFormat="1" applyFont="1" applyFill="1" applyBorder="1" applyAlignment="1">
      <alignment horizontal="right" vertical="center"/>
    </xf>
    <xf numFmtId="0" fontId="34" fillId="0" borderId="37" xfId="0" applyNumberFormat="1" applyFont="1" applyFill="1" applyBorder="1" applyAlignment="1" applyProtection="1">
      <alignment horizontal="right" vertical="center"/>
    </xf>
    <xf numFmtId="0" fontId="34" fillId="0" borderId="27" xfId="0" applyNumberFormat="1" applyFont="1" applyFill="1" applyBorder="1" applyAlignment="1">
      <alignment horizontal="left"/>
    </xf>
    <xf numFmtId="0" fontId="34" fillId="0" borderId="27" xfId="0" applyNumberFormat="1" applyFont="1" applyFill="1" applyBorder="1" applyAlignment="1">
      <alignment horizontal="center" vertical="center"/>
    </xf>
    <xf numFmtId="0" fontId="34" fillId="0" borderId="27" xfId="0" applyNumberFormat="1" applyFont="1" applyFill="1" applyBorder="1" applyAlignment="1" applyProtection="1">
      <alignment horizontal="right" vertical="center"/>
    </xf>
    <xf numFmtId="0" fontId="34" fillId="0" borderId="15"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0" fontId="34" fillId="0" borderId="15" xfId="0" applyNumberFormat="1" applyFont="1" applyFill="1" applyBorder="1" applyAlignment="1">
      <alignment horizontal="left"/>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vertical="top" wrapText="1"/>
      <protection locked="0"/>
    </xf>
    <xf numFmtId="0" fontId="34"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vertical="center" wrapText="1"/>
      <protection locked="0"/>
    </xf>
    <xf numFmtId="0" fontId="13" fillId="7" borderId="15" xfId="0" applyFont="1" applyFill="1" applyBorder="1" applyAlignment="1" applyProtection="1">
      <alignment vertical="top" wrapText="1"/>
      <protection locked="0"/>
    </xf>
    <xf numFmtId="0" fontId="13" fillId="0" borderId="15" xfId="0" applyNumberFormat="1" applyFont="1" applyFill="1" applyBorder="1" applyAlignment="1" applyProtection="1">
      <alignment vertical="top" wrapText="1"/>
      <protection locked="0"/>
    </xf>
    <xf numFmtId="0" fontId="37" fillId="0" borderId="0" xfId="4" applyNumberFormat="1" applyFont="1" applyFill="1" applyBorder="1" applyAlignment="1" applyProtection="1">
      <alignment horizontal="right" vertical="center" wrapText="1"/>
      <protection locked="0"/>
    </xf>
    <xf numFmtId="0" fontId="37" fillId="0" borderId="61" xfId="4" applyNumberFormat="1" applyFont="1" applyFill="1" applyBorder="1" applyAlignment="1" applyProtection="1">
      <alignment horizontal="right" vertical="center" wrapText="1"/>
      <protection locked="0"/>
    </xf>
    <xf numFmtId="0" fontId="37" fillId="0" borderId="40" xfId="4" applyNumberFormat="1" applyFont="1" applyFill="1" applyBorder="1" applyAlignment="1" applyProtection="1">
      <alignment horizontal="right" vertical="center" wrapText="1"/>
      <protection locked="0"/>
    </xf>
    <xf numFmtId="0" fontId="34"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vertical="center" wrapText="1"/>
      <protection locked="0"/>
    </xf>
    <xf numFmtId="0" fontId="13" fillId="0" borderId="15" xfId="0" quotePrefix="1" applyNumberFormat="1" applyFont="1" applyFill="1" applyBorder="1" applyAlignment="1">
      <alignment horizontal="center" vertical="center"/>
    </xf>
    <xf numFmtId="0" fontId="34" fillId="0" borderId="15" xfId="0" quotePrefix="1" applyNumberFormat="1" applyFont="1" applyFill="1" applyBorder="1" applyAlignment="1">
      <alignment horizontal="center" vertical="center"/>
    </xf>
    <xf numFmtId="0" fontId="54" fillId="0" borderId="15" xfId="0" quotePrefix="1" applyNumberFormat="1" applyFont="1" applyFill="1" applyBorder="1" applyAlignment="1">
      <alignment horizontal="center" vertical="center"/>
    </xf>
    <xf numFmtId="0" fontId="13" fillId="7" borderId="15" xfId="0" applyFont="1" applyFill="1" applyBorder="1" applyAlignment="1" applyProtection="1">
      <alignment vertical="center" wrapText="1"/>
      <protection locked="0"/>
    </xf>
    <xf numFmtId="0" fontId="53" fillId="0" borderId="15" xfId="0" applyNumberFormat="1" applyFont="1" applyFill="1" applyBorder="1" applyAlignment="1" applyProtection="1">
      <alignment vertical="center" wrapText="1"/>
      <protection locked="0"/>
    </xf>
    <xf numFmtId="0" fontId="16" fillId="0" borderId="0" xfId="4" applyNumberFormat="1" applyFont="1" applyFill="1" applyBorder="1" applyAlignment="1">
      <alignment horizontal="right" vertical="center" wrapText="1"/>
    </xf>
    <xf numFmtId="0" fontId="6" fillId="0" borderId="0" xfId="4" applyNumberFormat="1" applyFont="1" applyFill="1" applyBorder="1" applyAlignment="1" applyProtection="1">
      <alignment horizontal="right" vertical="center" wrapText="1"/>
      <protection locked="0"/>
    </xf>
    <xf numFmtId="0" fontId="6" fillId="0" borderId="12" xfId="4" applyNumberFormat="1" applyFont="1" applyFill="1" applyBorder="1" applyAlignment="1" applyProtection="1">
      <alignment horizontal="right" vertical="center" wrapText="1"/>
      <protection locked="0"/>
    </xf>
    <xf numFmtId="0" fontId="6" fillId="0" borderId="15" xfId="4" applyNumberFormat="1" applyFont="1" applyFill="1" applyBorder="1" applyAlignment="1" applyProtection="1">
      <alignment horizontal="right" vertical="center" wrapText="1"/>
      <protection locked="0"/>
    </xf>
    <xf numFmtId="0" fontId="34" fillId="0" borderId="15" xfId="0" quotePrefix="1" applyNumberFormat="1" applyFont="1" applyFill="1" applyBorder="1" applyAlignment="1" applyProtection="1">
      <alignment horizontal="center" vertical="center"/>
    </xf>
    <xf numFmtId="0" fontId="34" fillId="7" borderId="15" xfId="0" applyFont="1" applyFill="1" applyBorder="1" applyAlignment="1" applyProtection="1">
      <alignment vertical="center" wrapText="1"/>
      <protection locked="0"/>
    </xf>
    <xf numFmtId="0" fontId="34" fillId="0" borderId="15" xfId="0" applyNumberFormat="1" applyFont="1" applyFill="1" applyBorder="1" applyAlignment="1" applyProtection="1">
      <alignment horizontal="center" vertical="center" wrapText="1"/>
    </xf>
    <xf numFmtId="0" fontId="53" fillId="0" borderId="15" xfId="0" applyNumberFormat="1" applyFont="1" applyFill="1" applyBorder="1" applyAlignment="1" applyProtection="1">
      <alignment vertical="top" wrapText="1"/>
      <protection locked="0"/>
    </xf>
    <xf numFmtId="0" fontId="13" fillId="0" borderId="15" xfId="0" applyNumberFormat="1" applyFont="1" applyFill="1" applyBorder="1" applyAlignment="1">
      <alignment wrapText="1"/>
    </xf>
    <xf numFmtId="0" fontId="34" fillId="0" borderId="15" xfId="0" applyNumberFormat="1" applyFont="1" applyFill="1" applyBorder="1" applyAlignment="1">
      <alignment wrapText="1"/>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vertical="center" wrapText="1"/>
    </xf>
    <xf numFmtId="0" fontId="34" fillId="0" borderId="15" xfId="0" applyNumberFormat="1" applyFont="1" applyFill="1" applyBorder="1" applyAlignment="1">
      <alignment horizontal="left" vertical="center" wrapText="1"/>
    </xf>
    <xf numFmtId="0" fontId="54"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49" xfId="0" applyNumberFormat="1" applyFont="1" applyFill="1" applyBorder="1" applyAlignment="1">
      <alignment horizontal="center" vertical="center"/>
    </xf>
    <xf numFmtId="0" fontId="38" fillId="0" borderId="0" xfId="4" applyNumberFormat="1" applyFont="1" applyFill="1" applyBorder="1" applyAlignment="1" applyProtection="1">
      <alignment horizontal="left" vertical="center" wrapText="1"/>
    </xf>
    <xf numFmtId="0" fontId="0" fillId="0" borderId="0" xfId="0" applyNumberFormat="1" applyFill="1" applyAlignment="1" applyProtection="1">
      <alignment horizontal="right" vertical="center"/>
    </xf>
    <xf numFmtId="0" fontId="3" fillId="0" borderId="0" xfId="0" applyNumberFormat="1" applyFont="1" applyFill="1" applyAlignment="1" applyProtection="1">
      <alignment vertical="center"/>
      <protection locked="0"/>
    </xf>
    <xf numFmtId="0" fontId="0" fillId="0" borderId="0" xfId="0" applyNumberFormat="1" applyFill="1" applyAlignment="1">
      <alignment horizontal="right" vertical="center"/>
    </xf>
    <xf numFmtId="3" fontId="14" fillId="0" borderId="0" xfId="0" applyNumberFormat="1" applyFont="1" applyFill="1" applyBorder="1"/>
    <xf numFmtId="0" fontId="4" fillId="0" borderId="0" xfId="0" applyNumberFormat="1" applyFont="1" applyBorder="1" applyAlignment="1">
      <alignment horizontal="center" vertical="center" wrapText="1"/>
    </xf>
    <xf numFmtId="0" fontId="13" fillId="0" borderId="0" xfId="0" applyNumberFormat="1" applyFont="1" applyBorder="1" applyAlignment="1">
      <alignment horizontal="center"/>
    </xf>
    <xf numFmtId="0" fontId="0" fillId="0" borderId="0" xfId="0" applyNumberFormat="1" applyBorder="1" applyAlignment="1" applyProtection="1">
      <alignment wrapText="1"/>
    </xf>
    <xf numFmtId="0" fontId="0" fillId="0" borderId="0" xfId="0" applyNumberFormat="1" applyBorder="1" applyAlignment="1">
      <alignment wrapText="1"/>
    </xf>
    <xf numFmtId="0" fontId="4" fillId="0" borderId="0" xfId="0" applyNumberFormat="1" applyFont="1" applyBorder="1" applyAlignment="1">
      <alignment wrapText="1"/>
    </xf>
    <xf numFmtId="0" fontId="3" fillId="0" borderId="15" xfId="0" applyNumberFormat="1" applyFont="1" applyBorder="1" applyAlignment="1">
      <alignment horizontal="center" wrapText="1"/>
    </xf>
    <xf numFmtId="3" fontId="4" fillId="8" borderId="1" xfId="0" applyNumberFormat="1" applyFont="1" applyFill="1" applyBorder="1"/>
    <xf numFmtId="3" fontId="0" fillId="8" borderId="2" xfId="0" applyNumberFormat="1" applyFill="1" applyBorder="1"/>
    <xf numFmtId="3" fontId="0" fillId="8" borderId="3" xfId="0" applyNumberFormat="1" applyFill="1" applyBorder="1"/>
    <xf numFmtId="3" fontId="4" fillId="8" borderId="4" xfId="0" applyNumberFormat="1" applyFont="1" applyFill="1" applyBorder="1"/>
    <xf numFmtId="3" fontId="0" fillId="8" borderId="0" xfId="0" applyNumberFormat="1" applyFill="1" applyBorder="1"/>
    <xf numFmtId="3" fontId="0" fillId="8" borderId="5" xfId="0" applyNumberFormat="1" applyFill="1" applyBorder="1"/>
    <xf numFmtId="3" fontId="4" fillId="8" borderId="2" xfId="0" applyNumberFormat="1" applyFont="1" applyFill="1" applyBorder="1"/>
    <xf numFmtId="3" fontId="4" fillId="8" borderId="3" xfId="0" applyNumberFormat="1" applyFont="1" applyFill="1" applyBorder="1"/>
    <xf numFmtId="3" fontId="4" fillId="8" borderId="0" xfId="0" applyNumberFormat="1" applyFont="1" applyFill="1" applyBorder="1"/>
    <xf numFmtId="3" fontId="4" fillId="8" borderId="5" xfId="0" applyNumberFormat="1" applyFont="1" applyFill="1" applyBorder="1"/>
    <xf numFmtId="3" fontId="10" fillId="0" borderId="5" xfId="0" applyNumberFormat="1" applyFont="1" applyFill="1" applyBorder="1"/>
    <xf numFmtId="3" fontId="5" fillId="0" borderId="6" xfId="0" applyNumberFormat="1" applyFont="1" applyFill="1" applyBorder="1"/>
    <xf numFmtId="3" fontId="5" fillId="0" borderId="7" xfId="0" applyNumberFormat="1" applyFont="1" applyFill="1" applyBorder="1"/>
    <xf numFmtId="3" fontId="3" fillId="0" borderId="0" xfId="0" applyNumberFormat="1" applyFont="1" applyFill="1"/>
    <xf numFmtId="3" fontId="3" fillId="0" borderId="11" xfId="0" applyNumberFormat="1" applyFont="1" applyFill="1" applyBorder="1"/>
    <xf numFmtId="3" fontId="3" fillId="0" borderId="12" xfId="0" applyNumberFormat="1" applyFont="1" applyFill="1" applyBorder="1"/>
    <xf numFmtId="3" fontId="4" fillId="0" borderId="57" xfId="0" applyNumberFormat="1" applyFont="1" applyFill="1" applyBorder="1"/>
    <xf numFmtId="0" fontId="26" fillId="0" borderId="0" xfId="6" applyNumberFormat="1" applyFill="1" applyAlignment="1" applyProtection="1">
      <alignment vertical="center"/>
    </xf>
    <xf numFmtId="0" fontId="4" fillId="0" borderId="0" xfId="6" applyNumberFormat="1" applyFont="1" applyFill="1" applyAlignment="1" applyProtection="1">
      <alignment horizontal="right" vertical="center"/>
    </xf>
    <xf numFmtId="0" fontId="3" fillId="0" borderId="0" xfId="6" applyNumberFormat="1" applyFont="1" applyFill="1" applyAlignment="1" applyProtection="1">
      <alignment vertical="center"/>
    </xf>
    <xf numFmtId="0" fontId="4" fillId="0" borderId="15" xfId="6" applyNumberFormat="1" applyFont="1" applyFill="1" applyBorder="1" applyAlignment="1">
      <alignment horizontal="center" vertical="center"/>
    </xf>
    <xf numFmtId="0" fontId="26" fillId="0" borderId="0" xfId="6" applyNumberFormat="1" applyFill="1" applyAlignment="1">
      <alignment vertical="center"/>
    </xf>
    <xf numFmtId="0" fontId="3" fillId="0" borderId="15" xfId="0" applyNumberFormat="1" applyFont="1" applyFill="1" applyBorder="1" applyAlignment="1" applyProtection="1">
      <alignment wrapText="1"/>
      <protection locked="0"/>
    </xf>
    <xf numFmtId="0" fontId="0" fillId="0" borderId="15" xfId="0" applyNumberFormat="1" applyBorder="1" applyAlignment="1" applyProtection="1">
      <alignment horizontal="center" wrapText="1"/>
      <protection locked="0"/>
    </xf>
    <xf numFmtId="0" fontId="3" fillId="0" borderId="15" xfId="0" applyNumberFormat="1" applyFont="1" applyBorder="1" applyAlignment="1" applyProtection="1">
      <alignment horizontal="center" vertical="center" wrapText="1"/>
      <protection locked="0"/>
    </xf>
    <xf numFmtId="0" fontId="13" fillId="0" borderId="15" xfId="0" applyNumberFormat="1" applyFont="1" applyBorder="1" applyAlignment="1" applyProtection="1">
      <alignment horizontal="center"/>
      <protection locked="0"/>
    </xf>
    <xf numFmtId="0" fontId="13" fillId="0" borderId="15" xfId="0" applyNumberFormat="1" applyFont="1" applyFill="1" applyBorder="1" applyAlignment="1" applyProtection="1">
      <alignment horizontal="center"/>
      <protection locked="0"/>
    </xf>
    <xf numFmtId="0" fontId="13" fillId="0" borderId="15" xfId="0" applyNumberFormat="1" applyFont="1" applyBorder="1" applyAlignment="1" applyProtection="1">
      <alignment horizontal="center" wrapText="1"/>
      <protection locked="0"/>
    </xf>
    <xf numFmtId="0" fontId="3" fillId="0" borderId="15" xfId="0" applyNumberFormat="1" applyFont="1" applyBorder="1" applyAlignment="1" applyProtection="1">
      <alignment horizontal="center" wrapText="1"/>
      <protection locked="0"/>
    </xf>
    <xf numFmtId="0" fontId="3" fillId="0" borderId="15" xfId="0" applyNumberFormat="1" applyFont="1" applyFill="1" applyBorder="1" applyAlignment="1" applyProtection="1">
      <alignment horizontal="center" wrapText="1"/>
      <protection locked="0"/>
    </xf>
    <xf numFmtId="0" fontId="58" fillId="0" borderId="0" xfId="0" applyFont="1" applyFill="1" applyBorder="1" applyAlignment="1">
      <alignment vertical="top" wrapText="1"/>
    </xf>
    <xf numFmtId="0" fontId="58" fillId="0" borderId="0" xfId="0" applyFont="1" applyFill="1" applyBorder="1" applyAlignment="1">
      <alignment horizontal="center" vertical="top" wrapText="1"/>
    </xf>
    <xf numFmtId="0" fontId="59" fillId="0" borderId="0" xfId="0" applyFont="1" applyFill="1" applyBorder="1" applyAlignment="1">
      <alignment vertical="top" wrapText="1"/>
    </xf>
    <xf numFmtId="0" fontId="59" fillId="0" borderId="0" xfId="0" applyFont="1" applyFill="1" applyBorder="1"/>
    <xf numFmtId="0" fontId="58" fillId="0" borderId="0" xfId="0" applyFont="1" applyFill="1" applyBorder="1"/>
    <xf numFmtId="0" fontId="60" fillId="0" borderId="0" xfId="0" applyFont="1" applyFill="1" applyBorder="1"/>
    <xf numFmtId="0" fontId="50" fillId="7" borderId="0" xfId="0" applyFont="1" applyFill="1"/>
    <xf numFmtId="0" fontId="64" fillId="7" borderId="0" xfId="0" applyFont="1" applyFill="1" applyBorder="1" applyAlignment="1">
      <alignment horizontal="left" wrapText="1"/>
    </xf>
    <xf numFmtId="0" fontId="36" fillId="0" borderId="43" xfId="6" applyNumberFormat="1" applyFont="1" applyBorder="1" applyAlignment="1">
      <alignment horizontal="left" vertical="center" wrapText="1"/>
    </xf>
    <xf numFmtId="0" fontId="34" fillId="0" borderId="43" xfId="0" applyNumberFormat="1" applyFont="1" applyFill="1" applyBorder="1" applyAlignment="1">
      <alignment vertical="center" wrapText="1"/>
    </xf>
    <xf numFmtId="0" fontId="4" fillId="7" borderId="43" xfId="0" applyFont="1" applyFill="1" applyBorder="1" applyAlignment="1">
      <alignment horizontal="left" vertical="top" wrapText="1"/>
    </xf>
    <xf numFmtId="0" fontId="34" fillId="0" borderId="47" xfId="0" applyNumberFormat="1" applyFont="1" applyFill="1" applyBorder="1" applyAlignment="1">
      <alignment vertical="center" wrapText="1"/>
    </xf>
    <xf numFmtId="0" fontId="36" fillId="0" borderId="60" xfId="6" applyNumberFormat="1" applyFont="1" applyBorder="1" applyAlignment="1">
      <alignment horizontal="left" vertical="center" wrapText="1"/>
    </xf>
    <xf numFmtId="0" fontId="18" fillId="0" borderId="0" xfId="0" applyNumberFormat="1" applyFont="1" applyProtection="1"/>
    <xf numFmtId="0" fontId="2" fillId="0" borderId="0" xfId="0" applyNumberFormat="1" applyFont="1" applyAlignment="1" applyProtection="1">
      <alignment horizontal="center"/>
    </xf>
    <xf numFmtId="0" fontId="0" fillId="0" borderId="0" xfId="0" applyNumberFormat="1" applyFill="1" applyAlignment="1" applyProtection="1">
      <alignment vertical="center" wrapText="1"/>
      <protection locked="0"/>
    </xf>
    <xf numFmtId="0" fontId="4"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vertical="center"/>
      <protection locked="0"/>
    </xf>
    <xf numFmtId="0" fontId="0" fillId="0" borderId="0" xfId="0" applyNumberFormat="1" applyFill="1" applyBorder="1" applyAlignment="1" applyProtection="1">
      <alignment vertical="center"/>
      <protection locked="0"/>
    </xf>
    <xf numFmtId="0" fontId="18" fillId="0" borderId="0" xfId="0" applyNumberFormat="1" applyFont="1" applyFill="1" applyAlignment="1" applyProtection="1">
      <alignment vertical="center" wrapText="1"/>
      <protection locked="0"/>
    </xf>
    <xf numFmtId="0" fontId="2" fillId="0" borderId="0" xfId="0" applyNumberFormat="1" applyFont="1" applyFill="1" applyAlignment="1" applyProtection="1">
      <alignment vertical="center"/>
      <protection locked="0"/>
    </xf>
    <xf numFmtId="0" fontId="26" fillId="0" borderId="0" xfId="6" applyNumberFormat="1" applyAlignment="1" applyProtection="1">
      <alignment vertical="center"/>
      <protection locked="0"/>
    </xf>
    <xf numFmtId="0" fontId="29" fillId="0" borderId="0" xfId="6" applyNumberFormat="1" applyFont="1" applyAlignment="1" applyProtection="1">
      <alignment vertical="center"/>
      <protection locked="0"/>
    </xf>
    <xf numFmtId="0" fontId="29" fillId="0" borderId="0" xfId="6" applyNumberFormat="1" applyFont="1" applyFill="1" applyAlignment="1" applyProtection="1">
      <alignment vertical="center"/>
      <protection locked="0"/>
    </xf>
    <xf numFmtId="0" fontId="26" fillId="0" borderId="0" xfId="6" applyNumberFormat="1" applyFill="1" applyAlignment="1" applyProtection="1">
      <alignment vertical="center"/>
      <protection locked="0"/>
    </xf>
    <xf numFmtId="0" fontId="3" fillId="0" borderId="0" xfId="6" applyNumberFormat="1" applyFont="1" applyAlignment="1" applyProtection="1">
      <protection locked="0"/>
    </xf>
    <xf numFmtId="0" fontId="3" fillId="0" borderId="0" xfId="6" applyNumberFormat="1" applyFont="1" applyProtection="1">
      <protection locked="0"/>
    </xf>
    <xf numFmtId="0" fontId="40" fillId="0" borderId="0" xfId="6" applyNumberFormat="1" applyFont="1" applyAlignment="1" applyProtection="1">
      <alignment vertical="top" wrapText="1"/>
      <protection locked="0"/>
    </xf>
    <xf numFmtId="0" fontId="40" fillId="0" borderId="0" xfId="6" applyNumberFormat="1" applyFont="1" applyAlignment="1" applyProtection="1">
      <alignment horizontal="center" vertical="top"/>
      <protection locked="0"/>
    </xf>
    <xf numFmtId="0" fontId="30" fillId="0" borderId="0" xfId="6" applyNumberFormat="1" applyFont="1" applyProtection="1">
      <protection locked="0"/>
    </xf>
    <xf numFmtId="0" fontId="18" fillId="0" borderId="0" xfId="6" applyNumberFormat="1" applyFont="1" applyAlignment="1" applyProtection="1">
      <alignment horizontal="left" vertical="center"/>
      <protection locked="0"/>
    </xf>
    <xf numFmtId="0" fontId="18" fillId="0" borderId="0" xfId="6" applyNumberFormat="1" applyFont="1" applyAlignment="1" applyProtection="1">
      <alignment horizontal="center" vertical="center" wrapText="1"/>
      <protection locked="0"/>
    </xf>
    <xf numFmtId="0" fontId="34" fillId="0" borderId="0" xfId="0" applyNumberFormat="1" applyFont="1" applyFill="1" applyProtection="1">
      <protection locked="0"/>
    </xf>
    <xf numFmtId="0" fontId="17" fillId="0" borderId="0" xfId="0" applyNumberFormat="1" applyFont="1" applyFill="1" applyProtection="1">
      <protection locked="0"/>
    </xf>
    <xf numFmtId="0" fontId="0" fillId="0" borderId="0" xfId="0" applyNumberFormat="1" applyFill="1" applyAlignment="1" applyProtection="1">
      <alignment vertical="top" wrapText="1"/>
      <protection locked="0"/>
    </xf>
    <xf numFmtId="0" fontId="0" fillId="0" borderId="0" xfId="0" applyProtection="1">
      <protection locked="0"/>
    </xf>
    <xf numFmtId="49" fontId="9" fillId="0" borderId="49" xfId="0" applyNumberFormat="1" applyFont="1" applyFill="1" applyBorder="1" applyAlignment="1" applyProtection="1">
      <alignment horizontal="center"/>
    </xf>
    <xf numFmtId="0" fontId="9" fillId="0" borderId="15" xfId="0" applyNumberFormat="1" applyFont="1" applyFill="1" applyBorder="1" applyProtection="1"/>
    <xf numFmtId="0" fontId="9" fillId="7" borderId="15" xfId="0" applyNumberFormat="1" applyFont="1" applyFill="1" applyBorder="1" applyProtection="1"/>
    <xf numFmtId="0" fontId="48" fillId="4" borderId="15" xfId="0" applyNumberFormat="1" applyFont="1" applyFill="1" applyBorder="1" applyProtection="1"/>
    <xf numFmtId="4" fontId="9" fillId="0" borderId="15" xfId="0" applyNumberFormat="1" applyFont="1" applyFill="1" applyBorder="1" applyAlignment="1" applyProtection="1">
      <alignment horizontal="center" vertical="center" wrapText="1"/>
    </xf>
    <xf numFmtId="4" fontId="9" fillId="0" borderId="15" xfId="0" applyNumberFormat="1" applyFont="1" applyFill="1" applyBorder="1" applyAlignment="1" applyProtection="1">
      <alignment wrapText="1"/>
    </xf>
    <xf numFmtId="4" fontId="9" fillId="0" borderId="14" xfId="0" applyNumberFormat="1" applyFont="1" applyFill="1" applyBorder="1" applyAlignment="1" applyProtection="1">
      <alignment horizontal="center" vertical="center" wrapText="1"/>
    </xf>
    <xf numFmtId="49" fontId="9" fillId="0" borderId="14" xfId="0" applyNumberFormat="1" applyFont="1" applyFill="1" applyBorder="1" applyAlignment="1" applyProtection="1">
      <alignment horizontal="center"/>
    </xf>
    <xf numFmtId="0" fontId="0" fillId="0" borderId="0" xfId="0" applyNumberFormat="1" applyAlignment="1" applyProtection="1">
      <alignment vertical="center"/>
      <protection locked="0"/>
    </xf>
    <xf numFmtId="0" fontId="3" fillId="0" borderId="0" xfId="0" applyNumberFormat="1" applyFont="1" applyAlignment="1" applyProtection="1">
      <alignment horizontal="left" vertical="center"/>
      <protection locked="0"/>
    </xf>
    <xf numFmtId="0" fontId="0" fillId="0" borderId="0" xfId="0" applyNumberFormat="1" applyBorder="1" applyAlignment="1" applyProtection="1">
      <alignment vertical="center"/>
      <protection locked="0"/>
    </xf>
    <xf numFmtId="0" fontId="4" fillId="0" borderId="0" xfId="0" applyNumberFormat="1" applyFont="1" applyAlignment="1" applyProtection="1">
      <alignment horizontal="center" vertical="center"/>
      <protection locked="0"/>
    </xf>
    <xf numFmtId="0" fontId="4" fillId="0" borderId="0" xfId="0" applyNumberFormat="1" applyFont="1" applyProtection="1">
      <protection locked="0"/>
    </xf>
    <xf numFmtId="0" fontId="13" fillId="0" borderId="0" xfId="0" applyNumberFormat="1" applyFont="1" applyFill="1" applyAlignment="1" applyProtection="1">
      <alignment vertical="center"/>
      <protection locked="0"/>
    </xf>
    <xf numFmtId="0" fontId="13" fillId="0" borderId="0" xfId="0" applyNumberFormat="1" applyFont="1" applyFill="1" applyAlignment="1" applyProtection="1">
      <alignment horizontal="center" vertical="center"/>
      <protection locked="0"/>
    </xf>
    <xf numFmtId="0" fontId="13" fillId="0" borderId="0" xfId="0" applyNumberFormat="1" applyFont="1" applyFill="1" applyAlignment="1" applyProtection="1">
      <alignment horizontal="right" vertical="center"/>
      <protection locked="0"/>
    </xf>
    <xf numFmtId="0" fontId="18"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right" vertical="center"/>
      <protection locked="0"/>
    </xf>
    <xf numFmtId="0" fontId="18" fillId="0" borderId="0" xfId="0" applyNumberFormat="1" applyFont="1" applyFill="1" applyAlignment="1" applyProtection="1">
      <alignment horizontal="right" vertical="center"/>
      <protection locked="0"/>
    </xf>
    <xf numFmtId="0" fontId="4" fillId="0" borderId="15" xfId="0" applyNumberFormat="1" applyFont="1" applyFill="1" applyBorder="1" applyAlignment="1" applyProtection="1">
      <alignment wrapText="1"/>
    </xf>
    <xf numFmtId="0" fontId="13" fillId="0" borderId="15" xfId="0" quotePrefix="1" applyNumberFormat="1" applyFont="1" applyFill="1" applyBorder="1" applyAlignment="1" applyProtection="1">
      <alignment horizontal="center" vertical="center"/>
    </xf>
    <xf numFmtId="0" fontId="16" fillId="0" borderId="12" xfId="4" applyNumberFormat="1" applyFont="1" applyFill="1" applyBorder="1" applyAlignment="1" applyProtection="1">
      <alignment horizontal="right" vertical="center" wrapText="1"/>
    </xf>
    <xf numFmtId="0" fontId="16" fillId="0" borderId="15" xfId="4" applyNumberFormat="1" applyFont="1" applyFill="1" applyBorder="1" applyAlignment="1" applyProtection="1">
      <alignment horizontal="right" vertical="center" wrapText="1"/>
    </xf>
    <xf numFmtId="3" fontId="68" fillId="0" borderId="4" xfId="0" applyNumberFormat="1" applyFont="1" applyFill="1" applyBorder="1"/>
    <xf numFmtId="3" fontId="69" fillId="0" borderId="0" xfId="0" applyNumberFormat="1" applyFont="1" applyFill="1" applyBorder="1"/>
    <xf numFmtId="3" fontId="69" fillId="0" borderId="5" xfId="0" applyNumberFormat="1" applyFont="1" applyFill="1" applyBorder="1"/>
    <xf numFmtId="0" fontId="2" fillId="0" borderId="0" xfId="6" applyNumberFormat="1" applyFont="1" applyFill="1" applyAlignment="1" applyProtection="1">
      <alignment vertical="center"/>
      <protection locked="0"/>
    </xf>
    <xf numFmtId="0" fontId="2" fillId="0" borderId="0" xfId="6" applyNumberFormat="1" applyFont="1" applyProtection="1">
      <protection locked="0"/>
    </xf>
    <xf numFmtId="0" fontId="0" fillId="0" borderId="0" xfId="0" applyNumberFormat="1" applyAlignment="1" applyProtection="1">
      <alignment horizontal="center" vertical="center"/>
      <protection locked="0"/>
    </xf>
    <xf numFmtId="3" fontId="9" fillId="10" borderId="4" xfId="0" applyNumberFormat="1" applyFont="1" applyFill="1" applyBorder="1"/>
    <xf numFmtId="0" fontId="70" fillId="0" borderId="0" xfId="0" applyFont="1" applyFill="1" applyBorder="1"/>
    <xf numFmtId="0" fontId="72" fillId="7" borderId="0" xfId="0" applyFont="1" applyFill="1" applyBorder="1" applyAlignment="1">
      <alignment horizontal="left" wrapText="1"/>
    </xf>
    <xf numFmtId="0" fontId="46" fillId="0" borderId="0" xfId="0" applyNumberFormat="1" applyFont="1" applyAlignment="1">
      <alignment horizontal="left" vertical="center"/>
    </xf>
    <xf numFmtId="0" fontId="73" fillId="0" borderId="0" xfId="0" applyFont="1" applyAlignment="1">
      <alignment horizontal="left" vertical="center"/>
    </xf>
    <xf numFmtId="0" fontId="46" fillId="0" borderId="0" xfId="6" applyNumberFormat="1" applyFont="1" applyAlignment="1" applyProtection="1">
      <alignment horizontal="left" vertical="center"/>
    </xf>
    <xf numFmtId="0" fontId="46" fillId="0" borderId="0" xfId="6" applyNumberFormat="1" applyFont="1" applyAlignment="1" applyProtection="1">
      <alignment vertical="center"/>
    </xf>
    <xf numFmtId="0" fontId="46" fillId="0" borderId="0" xfId="0" applyNumberFormat="1" applyFont="1" applyAlignment="1" applyProtection="1">
      <alignment horizontal="left" vertical="center"/>
    </xf>
    <xf numFmtId="0" fontId="73" fillId="0" borderId="0" xfId="0" applyFont="1" applyAlignment="1" applyProtection="1">
      <alignment horizontal="left" vertical="center"/>
    </xf>
    <xf numFmtId="0" fontId="76" fillId="0" borderId="0" xfId="0" applyNumberFormat="1" applyFont="1" applyAlignment="1" applyProtection="1">
      <alignment horizontal="left" vertical="center"/>
      <protection locked="0"/>
    </xf>
    <xf numFmtId="0" fontId="76" fillId="0" borderId="0" xfId="0" applyNumberFormat="1" applyFont="1" applyAlignment="1" applyProtection="1">
      <alignment horizontal="left" vertical="center"/>
    </xf>
    <xf numFmtId="0" fontId="46" fillId="0" borderId="0" xfId="0" applyNumberFormat="1" applyFont="1" applyAlignment="1" applyProtection="1">
      <alignment horizontal="center" vertical="center"/>
      <protection locked="0"/>
    </xf>
    <xf numFmtId="0" fontId="76" fillId="0" borderId="0" xfId="6" applyNumberFormat="1" applyFont="1" applyAlignment="1" applyProtection="1">
      <alignment horizontal="left" vertical="center"/>
    </xf>
    <xf numFmtId="0" fontId="46" fillId="0" borderId="0" xfId="6" applyNumberFormat="1" applyFont="1" applyAlignment="1" applyProtection="1">
      <alignment horizontal="left" vertical="center"/>
      <protection locked="0"/>
    </xf>
    <xf numFmtId="0" fontId="76" fillId="0" borderId="29" xfId="6" applyNumberFormat="1" applyFont="1" applyBorder="1" applyAlignment="1" applyProtection="1">
      <alignment horizontal="center" vertical="center"/>
      <protection locked="0"/>
    </xf>
    <xf numFmtId="0" fontId="76" fillId="0" borderId="29" xfId="6" applyNumberFormat="1" applyFont="1" applyBorder="1" applyAlignment="1" applyProtection="1">
      <alignment horizontal="left" vertical="center" wrapText="1"/>
      <protection locked="0" hidden="1"/>
    </xf>
    <xf numFmtId="0" fontId="73" fillId="0" borderId="0" xfId="0" applyFont="1" applyAlignment="1" applyProtection="1">
      <alignment horizontal="left" vertical="center"/>
      <protection locked="0"/>
    </xf>
    <xf numFmtId="0" fontId="76" fillId="0" borderId="29" xfId="6" applyNumberFormat="1" applyFont="1" applyBorder="1" applyAlignment="1" applyProtection="1">
      <alignment horizontal="center" vertical="center"/>
    </xf>
    <xf numFmtId="0" fontId="76" fillId="0" borderId="48" xfId="0" applyNumberFormat="1" applyFont="1" applyBorder="1" applyAlignment="1">
      <alignment horizontal="center" vertical="center"/>
    </xf>
    <xf numFmtId="0" fontId="46" fillId="0" borderId="27" xfId="0" applyNumberFormat="1" applyFont="1" applyBorder="1" applyAlignment="1" applyProtection="1">
      <alignment horizontal="right" vertical="center"/>
    </xf>
    <xf numFmtId="0" fontId="46" fillId="0" borderId="66" xfId="0" applyNumberFormat="1" applyFont="1" applyBorder="1" applyAlignment="1">
      <alignment horizontal="right" vertical="center"/>
    </xf>
    <xf numFmtId="0" fontId="73" fillId="0" borderId="15" xfId="0" applyNumberFormat="1" applyFont="1" applyBorder="1" applyAlignment="1" applyProtection="1">
      <alignment horizontal="right" vertical="center"/>
      <protection locked="0"/>
    </xf>
    <xf numFmtId="0" fontId="46" fillId="0" borderId="15" xfId="0" applyNumberFormat="1" applyFont="1" applyBorder="1" applyAlignment="1" applyProtection="1">
      <alignment horizontal="right" vertical="center"/>
      <protection locked="0"/>
    </xf>
    <xf numFmtId="0" fontId="46" fillId="0" borderId="40" xfId="0" applyNumberFormat="1" applyFont="1" applyBorder="1" applyAlignment="1" applyProtection="1">
      <alignment horizontal="right" vertical="center"/>
      <protection locked="0"/>
    </xf>
    <xf numFmtId="0" fontId="76" fillId="0" borderId="15" xfId="6" applyNumberFormat="1" applyFont="1" applyBorder="1" applyAlignment="1" applyProtection="1">
      <alignment horizontal="right" vertical="center"/>
    </xf>
    <xf numFmtId="0" fontId="76" fillId="0" borderId="40" xfId="6" applyNumberFormat="1" applyFont="1" applyBorder="1" applyAlignment="1" applyProtection="1">
      <alignment horizontal="right" vertical="center"/>
    </xf>
    <xf numFmtId="0" fontId="46" fillId="0" borderId="15" xfId="6" applyNumberFormat="1" applyFont="1" applyBorder="1" applyAlignment="1" applyProtection="1">
      <alignment horizontal="right" vertical="center"/>
    </xf>
    <xf numFmtId="0" fontId="46" fillId="0" borderId="15" xfId="0" applyNumberFormat="1" applyFont="1" applyBorder="1" applyAlignment="1" applyProtection="1">
      <alignment horizontal="right" vertical="center"/>
    </xf>
    <xf numFmtId="0" fontId="46" fillId="0" borderId="40" xfId="0" applyNumberFormat="1" applyFont="1" applyBorder="1" applyAlignment="1">
      <alignment horizontal="right" vertical="center"/>
    </xf>
    <xf numFmtId="0" fontId="46" fillId="0" borderId="40" xfId="6" applyNumberFormat="1" applyFont="1" applyBorder="1" applyAlignment="1" applyProtection="1">
      <alignment horizontal="right" vertical="center"/>
    </xf>
    <xf numFmtId="0" fontId="73" fillId="0" borderId="40" xfId="0" applyNumberFormat="1" applyFont="1" applyBorder="1" applyAlignment="1" applyProtection="1">
      <alignment horizontal="right" vertical="center"/>
      <protection locked="0"/>
    </xf>
    <xf numFmtId="0" fontId="74" fillId="0" borderId="15" xfId="0" applyNumberFormat="1" applyFont="1" applyBorder="1" applyAlignment="1" applyProtection="1">
      <alignment horizontal="right" vertical="center"/>
    </xf>
    <xf numFmtId="0" fontId="74" fillId="0" borderId="40" xfId="0" applyNumberFormat="1" applyFont="1" applyBorder="1" applyAlignment="1" applyProtection="1">
      <alignment horizontal="right" vertical="center"/>
    </xf>
    <xf numFmtId="0" fontId="73" fillId="0" borderId="0" xfId="0" applyFont="1" applyAlignment="1">
      <alignment horizontal="right" vertical="center"/>
    </xf>
    <xf numFmtId="0" fontId="76" fillId="0" borderId="36" xfId="6" applyNumberFormat="1" applyFont="1" applyBorder="1" applyAlignment="1" applyProtection="1">
      <alignment horizontal="right" vertical="center"/>
    </xf>
    <xf numFmtId="0" fontId="76" fillId="0" borderId="37" xfId="6" applyNumberFormat="1" applyFont="1" applyBorder="1" applyAlignment="1" applyProtection="1">
      <alignment horizontal="right" vertical="center"/>
    </xf>
    <xf numFmtId="0" fontId="76" fillId="0" borderId="0" xfId="6" applyNumberFormat="1" applyFont="1" applyBorder="1" applyAlignment="1">
      <alignment horizontal="left" vertical="center" wrapText="1"/>
    </xf>
    <xf numFmtId="0" fontId="76" fillId="0" borderId="0" xfId="6" applyNumberFormat="1" applyFont="1" applyBorder="1" applyAlignment="1">
      <alignment horizontal="left" vertical="center"/>
    </xf>
    <xf numFmtId="0" fontId="46" fillId="0" borderId="0" xfId="6" applyNumberFormat="1" applyFont="1" applyBorder="1" applyAlignment="1" applyProtection="1">
      <alignment horizontal="left" vertical="center"/>
    </xf>
    <xf numFmtId="0" fontId="46" fillId="0" borderId="0" xfId="6" applyNumberFormat="1" applyFont="1" applyBorder="1" applyAlignment="1" applyProtection="1">
      <alignment horizontal="left" vertical="center"/>
      <protection locked="0"/>
    </xf>
    <xf numFmtId="0" fontId="73" fillId="0" borderId="0" xfId="0" applyNumberFormat="1" applyFont="1" applyBorder="1" applyAlignment="1" applyProtection="1">
      <alignment horizontal="right" vertical="center"/>
      <protection locked="0"/>
    </xf>
    <xf numFmtId="0" fontId="46" fillId="0" borderId="0" xfId="0" applyNumberFormat="1" applyFont="1" applyBorder="1" applyAlignment="1">
      <alignment horizontal="left" vertical="center"/>
    </xf>
    <xf numFmtId="0" fontId="46" fillId="0" borderId="0" xfId="0" applyNumberFormat="1" applyFont="1" applyAlignment="1" applyProtection="1">
      <alignment vertical="center"/>
    </xf>
    <xf numFmtId="0" fontId="73" fillId="0" borderId="0" xfId="0" applyFont="1" applyAlignment="1" applyProtection="1">
      <alignment vertical="center"/>
    </xf>
    <xf numFmtId="0" fontId="80" fillId="0" borderId="0" xfId="0" applyFont="1" applyFill="1" applyBorder="1" applyAlignment="1">
      <alignment horizontal="left" vertical="center" wrapText="1"/>
    </xf>
    <xf numFmtId="0" fontId="79" fillId="0" borderId="0" xfId="0" applyFont="1" applyFill="1" applyAlignment="1">
      <alignment wrapText="1"/>
    </xf>
    <xf numFmtId="0" fontId="79" fillId="0" borderId="0" xfId="0" applyFont="1" applyFill="1"/>
    <xf numFmtId="0" fontId="79" fillId="0" borderId="0" xfId="0" applyFont="1" applyFill="1" applyProtection="1">
      <protection locked="0"/>
    </xf>
    <xf numFmtId="0" fontId="78" fillId="0" borderId="0" xfId="0" applyFont="1" applyFill="1" applyProtection="1">
      <protection locked="0"/>
    </xf>
    <xf numFmtId="0" fontId="79" fillId="7" borderId="0" xfId="0" applyFont="1" applyFill="1" applyProtection="1">
      <protection locked="0"/>
    </xf>
    <xf numFmtId="0" fontId="73" fillId="0" borderId="0" xfId="0" applyNumberFormat="1" applyFont="1" applyAlignment="1">
      <alignment horizontal="left" vertical="center"/>
    </xf>
    <xf numFmtId="0" fontId="73" fillId="7" borderId="0" xfId="0" applyNumberFormat="1" applyFont="1" applyFill="1" applyAlignment="1" applyProtection="1">
      <alignment horizontal="left" vertical="center"/>
      <protection locked="0"/>
    </xf>
    <xf numFmtId="0" fontId="73" fillId="0" borderId="0" xfId="0" applyNumberFormat="1" applyFont="1" applyAlignment="1" applyProtection="1">
      <alignment horizontal="left" vertical="center"/>
      <protection locked="0"/>
    </xf>
    <xf numFmtId="0" fontId="4" fillId="0" borderId="15" xfId="2" applyNumberFormat="1" applyFont="1" applyFill="1" applyBorder="1" applyAlignment="1">
      <alignment vertical="top" wrapText="1"/>
    </xf>
    <xf numFmtId="0" fontId="3" fillId="0" borderId="15" xfId="2" applyNumberFormat="1" applyFont="1" applyFill="1" applyBorder="1" applyAlignment="1">
      <alignment vertical="top" wrapText="1"/>
    </xf>
    <xf numFmtId="0" fontId="4" fillId="0" borderId="14" xfId="2" applyNumberFormat="1" applyFont="1" applyFill="1" applyBorder="1" applyAlignment="1">
      <alignment vertical="top" wrapText="1"/>
    </xf>
    <xf numFmtId="0" fontId="16" fillId="0" borderId="17" xfId="7" applyNumberFormat="1" applyFont="1" applyFill="1" applyBorder="1" applyAlignment="1">
      <alignment horizontal="center" vertical="center" wrapText="1"/>
    </xf>
    <xf numFmtId="0" fontId="4" fillId="0" borderId="18" xfId="2" applyNumberFormat="1" applyFont="1" applyFill="1" applyBorder="1" applyAlignment="1">
      <alignment vertical="top" wrapText="1"/>
    </xf>
    <xf numFmtId="0" fontId="4" fillId="0" borderId="25" xfId="6" applyFont="1" applyBorder="1" applyAlignment="1" applyProtection="1">
      <alignment horizontal="center" vertical="top"/>
    </xf>
    <xf numFmtId="0" fontId="4" fillId="0" borderId="64" xfId="6" applyFont="1" applyBorder="1" applyAlignment="1" applyProtection="1">
      <alignment horizontal="center" wrapText="1"/>
    </xf>
    <xf numFmtId="0" fontId="48" fillId="7" borderId="25" xfId="0" applyFont="1" applyFill="1" applyBorder="1" applyAlignment="1">
      <alignment horizontal="center" vertical="center" wrapText="1"/>
    </xf>
    <xf numFmtId="0" fontId="21" fillId="7" borderId="63" xfId="0" applyFont="1" applyFill="1" applyBorder="1" applyAlignment="1">
      <alignment horizontal="center" vertical="center" wrapText="1"/>
    </xf>
    <xf numFmtId="0" fontId="21" fillId="7" borderId="64"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9" fillId="0" borderId="25" xfId="6" applyNumberFormat="1" applyFont="1" applyBorder="1" applyAlignment="1">
      <alignment horizontal="center" vertical="center"/>
    </xf>
    <xf numFmtId="0" fontId="9" fillId="0" borderId="64" xfId="6" applyNumberFormat="1" applyFont="1" applyBorder="1" applyAlignment="1">
      <alignment horizontal="center" vertical="center"/>
    </xf>
    <xf numFmtId="0" fontId="9" fillId="0" borderId="65" xfId="6" applyNumberFormat="1" applyFont="1" applyBorder="1" applyAlignment="1">
      <alignment horizontal="center" vertical="center"/>
    </xf>
    <xf numFmtId="0" fontId="9" fillId="0" borderId="29" xfId="6" applyNumberFormat="1" applyFont="1" applyBorder="1" applyAlignment="1">
      <alignment horizontal="center" vertical="center"/>
    </xf>
    <xf numFmtId="0" fontId="9" fillId="0" borderId="29" xfId="6" applyNumberFormat="1" applyFont="1" applyBorder="1" applyAlignment="1" applyProtection="1">
      <alignment horizontal="center" vertical="center"/>
    </xf>
    <xf numFmtId="0" fontId="9" fillId="0" borderId="18" xfId="6" applyNumberFormat="1" applyFont="1" applyBorder="1" applyAlignment="1">
      <alignment horizontal="center" vertical="center"/>
    </xf>
    <xf numFmtId="0" fontId="9" fillId="0" borderId="25" xfId="6" applyNumberFormat="1" applyFont="1" applyBorder="1" applyAlignment="1" applyProtection="1">
      <alignment horizontal="center" vertical="center"/>
    </xf>
    <xf numFmtId="0" fontId="9" fillId="0" borderId="60" xfId="6" applyNumberFormat="1" applyFont="1" applyBorder="1" applyAlignment="1">
      <alignment horizontal="left" vertical="center" wrapText="1"/>
    </xf>
    <xf numFmtId="0" fontId="9" fillId="0" borderId="50" xfId="6" applyNumberFormat="1" applyFont="1" applyBorder="1" applyAlignment="1">
      <alignment horizontal="center" vertical="center"/>
    </xf>
    <xf numFmtId="0" fontId="8" fillId="0" borderId="60" xfId="6" applyNumberFormat="1" applyFont="1" applyBorder="1" applyAlignment="1" applyProtection="1">
      <alignment horizontal="right" vertical="center"/>
    </xf>
    <xf numFmtId="0" fontId="5" fillId="0" borderId="26" xfId="6" applyNumberFormat="1" applyFont="1" applyBorder="1" applyAlignment="1" applyProtection="1">
      <alignment horizontal="right" vertical="center"/>
    </xf>
    <xf numFmtId="0" fontId="5" fillId="0" borderId="27" xfId="6" applyNumberFormat="1" applyFont="1" applyBorder="1" applyAlignment="1" applyProtection="1">
      <alignment horizontal="right" vertical="center"/>
    </xf>
    <xf numFmtId="0" fontId="5" fillId="0" borderId="27" xfId="6" applyNumberFormat="1" applyFont="1" applyBorder="1" applyAlignment="1" applyProtection="1">
      <alignment horizontal="right" vertical="center"/>
      <protection locked="0"/>
    </xf>
    <xf numFmtId="0" fontId="5" fillId="0" borderId="39" xfId="6" applyNumberFormat="1" applyFont="1" applyBorder="1" applyAlignment="1" applyProtection="1">
      <alignment horizontal="right" vertical="center"/>
    </xf>
    <xf numFmtId="0" fontId="5" fillId="0" borderId="60" xfId="6" applyNumberFormat="1" applyFont="1" applyBorder="1" applyAlignment="1" applyProtection="1">
      <alignment horizontal="right" vertical="center"/>
    </xf>
    <xf numFmtId="0" fontId="5" fillId="0" borderId="26" xfId="0" applyNumberFormat="1" applyFont="1" applyBorder="1" applyAlignment="1" applyProtection="1">
      <alignment horizontal="right" vertical="center"/>
    </xf>
    <xf numFmtId="0" fontId="9" fillId="0" borderId="43" xfId="6" applyNumberFormat="1" applyFont="1" applyBorder="1" applyAlignment="1">
      <alignment horizontal="left" vertical="center" wrapText="1"/>
    </xf>
    <xf numFmtId="0" fontId="9" fillId="0" borderId="57" xfId="6" applyNumberFormat="1" applyFont="1" applyBorder="1" applyAlignment="1">
      <alignment horizontal="center" vertical="center"/>
    </xf>
    <xf numFmtId="0" fontId="8" fillId="0" borderId="43" xfId="6" applyNumberFormat="1" applyFont="1" applyBorder="1" applyAlignment="1" applyProtection="1">
      <alignment horizontal="right" vertical="center"/>
    </xf>
    <xf numFmtId="0" fontId="5" fillId="0" borderId="12" xfId="6" applyNumberFormat="1" applyFont="1" applyBorder="1" applyAlignment="1" applyProtection="1">
      <alignment horizontal="right" vertical="center"/>
      <protection locked="0"/>
    </xf>
    <xf numFmtId="0" fontId="5" fillId="0" borderId="15" xfId="6" applyNumberFormat="1" applyFont="1" applyBorder="1" applyAlignment="1" applyProtection="1">
      <alignment horizontal="right" vertical="center"/>
      <protection locked="0"/>
    </xf>
    <xf numFmtId="0" fontId="3" fillId="0" borderId="15" xfId="0" applyNumberFormat="1" applyFont="1" applyBorder="1" applyAlignment="1" applyProtection="1">
      <alignment horizontal="right" vertical="center"/>
      <protection locked="0"/>
    </xf>
    <xf numFmtId="0" fontId="5" fillId="0" borderId="11" xfId="6" applyNumberFormat="1" applyFont="1" applyBorder="1" applyAlignment="1" applyProtection="1">
      <alignment horizontal="right" vertical="center"/>
      <protection locked="0"/>
    </xf>
    <xf numFmtId="0" fontId="5" fillId="0" borderId="43" xfId="6"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protection locked="0"/>
    </xf>
    <xf numFmtId="0" fontId="4" fillId="0" borderId="43" xfId="0" applyNumberFormat="1" applyFont="1" applyFill="1" applyBorder="1" applyAlignment="1">
      <alignment vertical="center" wrapText="1"/>
    </xf>
    <xf numFmtId="0" fontId="9" fillId="0" borderId="12" xfId="6" applyNumberFormat="1" applyFont="1" applyBorder="1" applyAlignment="1" applyProtection="1">
      <alignment horizontal="right" vertical="center"/>
    </xf>
    <xf numFmtId="0" fontId="9" fillId="0" borderId="15" xfId="6" applyNumberFormat="1" applyFont="1" applyBorder="1" applyAlignment="1">
      <alignment horizontal="right" vertical="center"/>
    </xf>
    <xf numFmtId="0" fontId="9" fillId="0" borderId="15" xfId="6" applyNumberFormat="1" applyFont="1" applyBorder="1" applyAlignment="1" applyProtection="1">
      <alignment horizontal="right" vertical="center"/>
    </xf>
    <xf numFmtId="0" fontId="9" fillId="0" borderId="11" xfId="6" applyNumberFormat="1" applyFont="1" applyBorder="1" applyAlignment="1" applyProtection="1">
      <alignment horizontal="right" vertical="center"/>
    </xf>
    <xf numFmtId="0" fontId="9" fillId="0" borderId="43" xfId="6" applyNumberFormat="1" applyFont="1" applyBorder="1" applyAlignment="1" applyProtection="1">
      <alignment horizontal="right" vertical="center"/>
    </xf>
    <xf numFmtId="0" fontId="5" fillId="0" borderId="12" xfId="6" applyNumberFormat="1" applyFont="1" applyBorder="1" applyAlignment="1" applyProtection="1">
      <alignment horizontal="right" vertical="center"/>
    </xf>
    <xf numFmtId="0" fontId="5" fillId="0" borderId="15" xfId="6" applyNumberFormat="1" applyFont="1" applyBorder="1" applyAlignment="1" applyProtection="1">
      <alignment horizontal="right" vertical="center"/>
    </xf>
    <xf numFmtId="0" fontId="5" fillId="0" borderId="11" xfId="6"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xf>
    <xf numFmtId="0" fontId="3" fillId="0" borderId="12" xfId="6" applyNumberFormat="1" applyFont="1" applyBorder="1" applyAlignment="1" applyProtection="1">
      <alignment horizontal="right" vertical="center"/>
      <protection locked="0"/>
    </xf>
    <xf numFmtId="0" fontId="3" fillId="0" borderId="11" xfId="0" applyNumberFormat="1" applyFont="1" applyBorder="1" applyAlignment="1" applyProtection="1">
      <alignment horizontal="right" vertical="center"/>
      <protection locked="0"/>
    </xf>
    <xf numFmtId="0" fontId="3" fillId="0" borderId="43" xfId="0" applyNumberFormat="1" applyFont="1" applyBorder="1" applyAlignment="1" applyProtection="1">
      <alignment horizontal="right" vertical="center"/>
    </xf>
    <xf numFmtId="0" fontId="3" fillId="0" borderId="12" xfId="0" applyNumberFormat="1" applyFont="1" applyBorder="1" applyAlignment="1" applyProtection="1">
      <alignment horizontal="right" vertical="center"/>
      <protection locked="0"/>
    </xf>
    <xf numFmtId="0" fontId="4" fillId="0" borderId="57" xfId="0" applyNumberFormat="1" applyFont="1" applyFill="1" applyBorder="1" applyAlignment="1">
      <alignment horizontal="center" vertical="center" wrapText="1"/>
    </xf>
    <xf numFmtId="0" fontId="4" fillId="0" borderId="12" xfId="6"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0" fontId="4" fillId="0" borderId="43" xfId="0" applyNumberFormat="1" applyFont="1" applyBorder="1" applyAlignment="1" applyProtection="1">
      <alignment horizontal="right" vertical="center"/>
    </xf>
    <xf numFmtId="0" fontId="4" fillId="0" borderId="12" xfId="0" applyNumberFormat="1" applyFont="1" applyBorder="1" applyAlignment="1" applyProtection="1">
      <alignment horizontal="right" vertical="center"/>
    </xf>
    <xf numFmtId="0" fontId="4" fillId="0" borderId="47" xfId="0" applyNumberFormat="1" applyFont="1" applyFill="1" applyBorder="1" applyAlignment="1">
      <alignment vertical="center" wrapText="1"/>
    </xf>
    <xf numFmtId="0" fontId="9" fillId="0" borderId="67" xfId="6" applyNumberFormat="1" applyFont="1" applyBorder="1" applyAlignment="1">
      <alignment horizontal="center" vertical="center"/>
    </xf>
    <xf numFmtId="0" fontId="8" fillId="0" borderId="44" xfId="6" applyNumberFormat="1" applyFont="1" applyBorder="1" applyAlignment="1" applyProtection="1">
      <alignment horizontal="right" vertical="center"/>
    </xf>
    <xf numFmtId="0" fontId="9" fillId="0" borderId="54" xfId="6" applyNumberFormat="1" applyFont="1" applyBorder="1" applyAlignment="1" applyProtection="1">
      <alignment horizontal="right" vertical="center"/>
    </xf>
    <xf numFmtId="0" fontId="9" fillId="0" borderId="36" xfId="6" applyNumberFormat="1" applyFont="1" applyBorder="1" applyAlignment="1" applyProtection="1">
      <alignment horizontal="right" vertical="center"/>
    </xf>
    <xf numFmtId="0" fontId="9" fillId="0" borderId="62" xfId="6" applyNumberFormat="1" applyFont="1" applyBorder="1" applyAlignment="1" applyProtection="1">
      <alignment horizontal="right" vertical="center"/>
    </xf>
    <xf numFmtId="0" fontId="9" fillId="0" borderId="44" xfId="6" applyNumberFormat="1" applyFont="1" applyBorder="1" applyAlignment="1" applyProtection="1">
      <alignment horizontal="right" vertical="center"/>
    </xf>
    <xf numFmtId="0" fontId="34" fillId="0" borderId="17" xfId="0" applyNumberFormat="1" applyFont="1" applyFill="1" applyBorder="1" applyAlignment="1">
      <alignment horizontal="center" wrapText="1"/>
    </xf>
    <xf numFmtId="0" fontId="4" fillId="0" borderId="15" xfId="0" applyNumberFormat="1" applyFont="1" applyFill="1" applyBorder="1" applyAlignment="1">
      <alignment horizontal="center" vertical="center" wrapText="1"/>
    </xf>
    <xf numFmtId="0" fontId="26" fillId="0" borderId="33" xfId="3" applyNumberFormat="1" applyFont="1" applyBorder="1"/>
    <xf numFmtId="0" fontId="3" fillId="0" borderId="82" xfId="0" applyNumberFormat="1" applyFont="1" applyBorder="1" applyAlignment="1">
      <alignment horizontal="center" vertical="center" wrapText="1"/>
    </xf>
    <xf numFmtId="0" fontId="50" fillId="0" borderId="17" xfId="3" applyNumberFormat="1" applyBorder="1" applyAlignment="1">
      <alignment horizontal="center"/>
    </xf>
    <xf numFmtId="0" fontId="50" fillId="0" borderId="40" xfId="3" applyNumberFormat="1" applyBorder="1" applyAlignment="1" applyProtection="1">
      <protection locked="0"/>
    </xf>
    <xf numFmtId="0" fontId="50" fillId="0" borderId="19" xfId="3" applyNumberFormat="1" applyFill="1" applyBorder="1" applyAlignment="1">
      <alignment horizontal="center"/>
    </xf>
    <xf numFmtId="0" fontId="50" fillId="0" borderId="21" xfId="3" applyNumberFormat="1" applyFill="1" applyBorder="1" applyAlignment="1">
      <alignment horizontal="center"/>
    </xf>
    <xf numFmtId="0" fontId="50" fillId="0" borderId="19" xfId="3" applyNumberFormat="1" applyBorder="1" applyAlignment="1">
      <alignment horizontal="center"/>
    </xf>
    <xf numFmtId="0" fontId="50" fillId="0" borderId="21" xfId="3" applyNumberFormat="1" applyBorder="1" applyAlignment="1">
      <alignment horizontal="center"/>
    </xf>
    <xf numFmtId="0" fontId="50" fillId="0" borderId="14" xfId="3" applyNumberFormat="1" applyBorder="1" applyAlignment="1">
      <alignment horizontal="center"/>
    </xf>
    <xf numFmtId="0" fontId="50" fillId="0" borderId="59" xfId="3" applyNumberFormat="1" applyBorder="1" applyAlignment="1">
      <alignment horizontal="center"/>
    </xf>
    <xf numFmtId="0" fontId="0" fillId="0" borderId="27" xfId="0" applyNumberFormat="1" applyBorder="1"/>
    <xf numFmtId="0" fontId="4" fillId="0" borderId="27" xfId="6" applyNumberFormat="1" applyFont="1" applyBorder="1" applyAlignment="1">
      <alignment horizontal="center" vertical="center"/>
    </xf>
    <xf numFmtId="0" fontId="50" fillId="0" borderId="27" xfId="3" applyNumberFormat="1" applyFont="1" applyBorder="1" applyAlignment="1" applyProtection="1">
      <protection locked="0"/>
    </xf>
    <xf numFmtId="0" fontId="50" fillId="0" borderId="27" xfId="3" applyNumberFormat="1" applyBorder="1" applyAlignment="1" applyProtection="1">
      <protection locked="0"/>
    </xf>
    <xf numFmtId="0" fontId="50" fillId="0" borderId="66" xfId="3" applyNumberFormat="1" applyBorder="1" applyAlignment="1" applyProtection="1">
      <protection locked="0"/>
    </xf>
    <xf numFmtId="0" fontId="50" fillId="0" borderId="28" xfId="3" applyNumberFormat="1" applyBorder="1" applyAlignment="1">
      <alignment horizontal="center"/>
    </xf>
    <xf numFmtId="0" fontId="0" fillId="0" borderId="29" xfId="0" applyNumberFormat="1" applyBorder="1"/>
    <xf numFmtId="0" fontId="4" fillId="0" borderId="29" xfId="6" applyNumberFormat="1" applyFont="1" applyBorder="1" applyAlignment="1">
      <alignment horizontal="center" vertical="center"/>
    </xf>
    <xf numFmtId="0" fontId="51" fillId="0" borderId="29" xfId="3" applyNumberFormat="1" applyFont="1" applyBorder="1" applyAlignment="1" applyProtection="1"/>
    <xf numFmtId="0" fontId="51" fillId="0" borderId="48" xfId="3" applyNumberFormat="1" applyFont="1" applyBorder="1" applyAlignment="1" applyProtection="1"/>
    <xf numFmtId="0" fontId="50" fillId="0" borderId="21" xfId="3" applyNumberFormat="1" applyBorder="1" applyAlignment="1">
      <alignment horizontal="center" wrapText="1"/>
    </xf>
    <xf numFmtId="0" fontId="0" fillId="0" borderId="14" xfId="0" applyNumberFormat="1" applyBorder="1"/>
    <xf numFmtId="0" fontId="4" fillId="0" borderId="14" xfId="6" applyNumberFormat="1" applyFont="1" applyBorder="1" applyAlignment="1">
      <alignment horizontal="center" vertical="center"/>
    </xf>
    <xf numFmtId="0" fontId="50" fillId="0" borderId="14" xfId="3" applyNumberFormat="1" applyBorder="1" applyAlignment="1" applyProtection="1">
      <protection locked="0"/>
    </xf>
    <xf numFmtId="0" fontId="50" fillId="0" borderId="59" xfId="3" applyNumberFormat="1" applyBorder="1" applyAlignment="1" applyProtection="1">
      <protection locked="0"/>
    </xf>
    <xf numFmtId="0" fontId="3" fillId="7" borderId="19" xfId="0" applyFont="1" applyFill="1" applyBorder="1" applyAlignment="1">
      <alignment horizontal="center"/>
    </xf>
    <xf numFmtId="0" fontId="3" fillId="7" borderId="27" xfId="0" applyFont="1" applyFill="1" applyBorder="1"/>
    <xf numFmtId="49" fontId="4" fillId="7" borderId="27" xfId="0" quotePrefix="1" applyNumberFormat="1" applyFont="1" applyFill="1" applyBorder="1" applyAlignment="1">
      <alignment horizontal="center"/>
    </xf>
    <xf numFmtId="0" fontId="3" fillId="7" borderId="28" xfId="0" applyFont="1" applyFill="1" applyBorder="1" applyAlignment="1">
      <alignment horizontal="center"/>
    </xf>
    <xf numFmtId="0" fontId="4" fillId="7" borderId="29" xfId="0" applyFont="1" applyFill="1" applyBorder="1" applyAlignment="1">
      <alignment horizontal="left" wrapText="1"/>
    </xf>
    <xf numFmtId="49" fontId="4" fillId="7" borderId="29" xfId="0" quotePrefix="1" applyNumberFormat="1" applyFont="1" applyFill="1" applyBorder="1" applyAlignment="1">
      <alignment horizontal="center"/>
    </xf>
    <xf numFmtId="0" fontId="51" fillId="0" borderId="29" xfId="0" quotePrefix="1" applyFont="1" applyBorder="1" applyAlignment="1">
      <alignment horizontal="right"/>
    </xf>
    <xf numFmtId="0" fontId="51" fillId="0" borderId="48" xfId="0" quotePrefix="1" applyFont="1" applyBorder="1" applyAlignment="1">
      <alignment horizontal="right"/>
    </xf>
    <xf numFmtId="0" fontId="40" fillId="0" borderId="53" xfId="6" applyNumberFormat="1" applyFont="1" applyBorder="1" applyAlignment="1">
      <alignment horizontal="center" vertical="center"/>
    </xf>
    <xf numFmtId="0" fontId="40" fillId="0" borderId="30" xfId="6" applyNumberFormat="1" applyFont="1" applyBorder="1" applyAlignment="1">
      <alignment horizontal="center" vertical="center" wrapText="1"/>
    </xf>
    <xf numFmtId="0" fontId="40" fillId="0" borderId="30" xfId="6" applyNumberFormat="1" applyFont="1" applyBorder="1" applyAlignment="1" applyProtection="1">
      <alignment horizontal="center" vertical="center"/>
    </xf>
    <xf numFmtId="0" fontId="39" fillId="0" borderId="30" xfId="6" applyNumberFormat="1" applyFont="1" applyBorder="1" applyAlignment="1" applyProtection="1">
      <alignment horizontal="center" vertical="center" wrapText="1"/>
    </xf>
    <xf numFmtId="0" fontId="40" fillId="0" borderId="33" xfId="6" applyNumberFormat="1" applyFont="1" applyBorder="1" applyAlignment="1" applyProtection="1">
      <alignment horizontal="center" vertical="center"/>
    </xf>
    <xf numFmtId="0" fontId="40" fillId="0" borderId="17" xfId="6" applyNumberFormat="1" applyFont="1" applyBorder="1" applyAlignment="1">
      <alignment vertical="center" wrapText="1"/>
    </xf>
    <xf numFmtId="0" fontId="30" fillId="0" borderId="40" xfId="6" applyNumberFormat="1" applyFont="1" applyBorder="1" applyAlignment="1" applyProtection="1">
      <alignment vertical="center"/>
      <protection locked="0"/>
    </xf>
    <xf numFmtId="0" fontId="40" fillId="0" borderId="21" xfId="6" applyNumberFormat="1" applyFont="1" applyBorder="1" applyAlignment="1">
      <alignment horizontal="center"/>
    </xf>
    <xf numFmtId="0" fontId="40" fillId="0" borderId="14" xfId="6" applyNumberFormat="1" applyFont="1" applyBorder="1" applyAlignment="1">
      <alignment horizontal="center"/>
    </xf>
    <xf numFmtId="0" fontId="40" fillId="0" borderId="59" xfId="6" applyNumberFormat="1" applyFont="1" applyBorder="1" applyAlignment="1">
      <alignment horizontal="center"/>
    </xf>
    <xf numFmtId="0" fontId="40" fillId="0" borderId="19" xfId="6" applyNumberFormat="1" applyFont="1" applyBorder="1" applyAlignment="1">
      <alignment vertical="center" wrapText="1"/>
    </xf>
    <xf numFmtId="0" fontId="40" fillId="0" borderId="27" xfId="6" applyNumberFormat="1" applyFont="1" applyBorder="1" applyAlignment="1">
      <alignment horizontal="center" vertical="center"/>
    </xf>
    <xf numFmtId="0" fontId="39" fillId="0" borderId="27" xfId="6" applyNumberFormat="1" applyFont="1" applyBorder="1" applyAlignment="1" applyProtection="1">
      <alignment vertical="center"/>
    </xf>
    <xf numFmtId="0" fontId="30" fillId="0" borderId="27" xfId="6" applyNumberFormat="1" applyFont="1" applyBorder="1" applyAlignment="1" applyProtection="1">
      <alignment vertical="center"/>
      <protection locked="0"/>
    </xf>
    <xf numFmtId="0" fontId="30" fillId="0" borderId="66" xfId="6" applyNumberFormat="1" applyFont="1" applyBorder="1" applyAlignment="1" applyProtection="1">
      <alignment vertical="center"/>
      <protection locked="0"/>
    </xf>
    <xf numFmtId="0" fontId="40" fillId="0" borderId="28" xfId="6" applyNumberFormat="1" applyFont="1" applyBorder="1" applyAlignment="1">
      <alignment vertical="center" wrapText="1"/>
    </xf>
    <xf numFmtId="0" fontId="40" fillId="0" borderId="29" xfId="6" applyNumberFormat="1" applyFont="1" applyBorder="1" applyAlignment="1">
      <alignment horizontal="center" vertical="center"/>
    </xf>
    <xf numFmtId="0" fontId="30" fillId="0" borderId="29" xfId="6" applyNumberFormat="1" applyFont="1" applyBorder="1" applyAlignment="1" applyProtection="1">
      <alignment vertical="center"/>
    </xf>
    <xf numFmtId="0" fontId="30" fillId="0" borderId="48" xfId="6" applyNumberFormat="1" applyFont="1" applyBorder="1" applyAlignment="1" applyProtection="1">
      <alignment vertical="center"/>
    </xf>
    <xf numFmtId="0" fontId="40" fillId="0" borderId="21" xfId="6" applyNumberFormat="1" applyFont="1" applyBorder="1" applyAlignment="1">
      <alignment vertical="center" wrapText="1"/>
    </xf>
    <xf numFmtId="0" fontId="40" fillId="0" borderId="14" xfId="6" applyNumberFormat="1" applyFont="1" applyBorder="1" applyAlignment="1">
      <alignment horizontal="center" vertical="center"/>
    </xf>
    <xf numFmtId="0" fontId="40" fillId="0" borderId="14" xfId="6" applyNumberFormat="1" applyFont="1" applyBorder="1" applyAlignment="1" applyProtection="1">
      <alignment vertical="center"/>
    </xf>
    <xf numFmtId="0" fontId="39" fillId="0" borderId="14" xfId="6" applyNumberFormat="1" applyFont="1" applyBorder="1" applyAlignment="1" applyProtection="1">
      <alignment vertical="center"/>
    </xf>
    <xf numFmtId="0" fontId="40" fillId="0" borderId="59" xfId="6" applyNumberFormat="1" applyFont="1" applyBorder="1" applyAlignment="1" applyProtection="1">
      <alignment vertical="center"/>
    </xf>
    <xf numFmtId="0" fontId="39" fillId="0" borderId="29" xfId="6" applyNumberFormat="1" applyFont="1" applyBorder="1" applyAlignment="1" applyProtection="1">
      <alignment vertical="center"/>
    </xf>
    <xf numFmtId="0" fontId="40" fillId="0" borderId="29" xfId="6" applyNumberFormat="1" applyFont="1" applyBorder="1" applyAlignment="1" applyProtection="1">
      <alignment vertical="center"/>
    </xf>
    <xf numFmtId="0" fontId="40" fillId="0" borderId="48" xfId="6" applyNumberFormat="1" applyFont="1" applyBorder="1" applyAlignment="1" applyProtection="1">
      <alignment vertical="center"/>
    </xf>
    <xf numFmtId="0" fontId="30" fillId="0" borderId="29" xfId="6" applyNumberFormat="1" applyFont="1" applyBorder="1" applyAlignment="1" applyProtection="1">
      <alignment vertical="center"/>
      <protection locked="0"/>
    </xf>
    <xf numFmtId="0" fontId="30" fillId="0" borderId="48" xfId="6" applyNumberFormat="1" applyFont="1" applyBorder="1" applyAlignment="1" applyProtection="1">
      <alignment vertical="center"/>
      <protection locked="0"/>
    </xf>
    <xf numFmtId="0" fontId="30" fillId="0" borderId="14" xfId="6" applyNumberFormat="1" applyFont="1" applyBorder="1" applyAlignment="1" applyProtection="1">
      <alignment vertical="center"/>
      <protection locked="0"/>
    </xf>
    <xf numFmtId="0" fontId="30" fillId="0" borderId="59" xfId="6" applyNumberFormat="1" applyFont="1" applyBorder="1" applyAlignment="1" applyProtection="1">
      <alignment vertical="center"/>
      <protection locked="0"/>
    </xf>
    <xf numFmtId="0" fontId="12" fillId="0" borderId="29" xfId="6" applyNumberFormat="1" applyFont="1" applyBorder="1" applyAlignment="1" applyProtection="1">
      <alignment vertical="center"/>
    </xf>
    <xf numFmtId="0" fontId="12" fillId="0" borderId="48" xfId="6" applyNumberFormat="1" applyFont="1" applyBorder="1" applyAlignment="1" applyProtection="1">
      <alignment vertical="center"/>
    </xf>
    <xf numFmtId="0" fontId="66" fillId="0" borderId="0" xfId="10" applyFont="1" applyFill="1" applyBorder="1" applyAlignment="1">
      <alignment horizontal="left" vertical="top"/>
    </xf>
    <xf numFmtId="0" fontId="67" fillId="0" borderId="0" xfId="10" applyFont="1" applyFill="1" applyBorder="1" applyAlignment="1">
      <alignment horizontal="left" vertical="top"/>
    </xf>
    <xf numFmtId="0" fontId="1" fillId="0" borderId="0" xfId="11"/>
    <xf numFmtId="0" fontId="81" fillId="0" borderId="0" xfId="10"/>
    <xf numFmtId="0" fontId="82" fillId="0" borderId="0" xfId="10" applyFont="1" applyFill="1" applyBorder="1" applyAlignment="1">
      <alignment horizontal="left" vertical="top"/>
    </xf>
    <xf numFmtId="0" fontId="67" fillId="0" borderId="0" xfId="10" applyFont="1" applyFill="1" applyBorder="1" applyAlignment="1">
      <alignment horizontal="right" vertical="top"/>
    </xf>
    <xf numFmtId="0" fontId="82" fillId="0" borderId="25" xfId="10" applyFont="1" applyFill="1" applyBorder="1" applyAlignment="1">
      <alignment horizontal="center" vertical="center" wrapText="1"/>
    </xf>
    <xf numFmtId="0" fontId="82" fillId="0" borderId="64" xfId="10" applyFont="1" applyFill="1" applyBorder="1" applyAlignment="1">
      <alignment horizontal="center" vertical="center" wrapText="1"/>
    </xf>
    <xf numFmtId="0" fontId="82" fillId="0" borderId="7" xfId="10" applyFont="1" applyFill="1" applyBorder="1" applyAlignment="1">
      <alignment horizontal="center" vertical="center" wrapText="1"/>
    </xf>
    <xf numFmtId="0" fontId="82" fillId="0" borderId="9" xfId="10" applyFont="1" applyFill="1" applyBorder="1" applyAlignment="1">
      <alignment horizontal="center" vertical="center" wrapText="1"/>
    </xf>
    <xf numFmtId="164" fontId="82" fillId="0" borderId="25" xfId="10" applyNumberFormat="1" applyFont="1" applyFill="1" applyBorder="1" applyAlignment="1">
      <alignment horizontal="center" vertical="center" wrapText="1"/>
    </xf>
    <xf numFmtId="164" fontId="82" fillId="0" borderId="64" xfId="10" applyNumberFormat="1" applyFont="1" applyFill="1" applyBorder="1" applyAlignment="1">
      <alignment horizontal="center" vertical="center" wrapText="1"/>
    </xf>
    <xf numFmtId="164" fontId="82" fillId="0" borderId="9" xfId="10" applyNumberFormat="1" applyFont="1" applyFill="1" applyBorder="1" applyAlignment="1">
      <alignment horizontal="center" vertical="center" wrapText="1"/>
    </xf>
    <xf numFmtId="0" fontId="83" fillId="0" borderId="76" xfId="10" applyFont="1" applyFill="1" applyBorder="1" applyAlignment="1">
      <alignment horizontal="left" vertical="top" wrapText="1"/>
    </xf>
    <xf numFmtId="0" fontId="82" fillId="9" borderId="64" xfId="10" applyFont="1" applyFill="1" applyBorder="1" applyAlignment="1">
      <alignment horizontal="center" vertical="center" wrapText="1"/>
    </xf>
    <xf numFmtId="1" fontId="82" fillId="9" borderId="25" xfId="10" applyNumberFormat="1" applyFont="1" applyFill="1" applyBorder="1" applyAlignment="1">
      <alignment horizontal="right" vertical="center" wrapText="1"/>
    </xf>
    <xf numFmtId="1" fontId="82" fillId="9" borderId="64" xfId="10" applyNumberFormat="1" applyFont="1" applyFill="1" applyBorder="1" applyAlignment="1">
      <alignment horizontal="right" vertical="center" wrapText="1"/>
    </xf>
    <xf numFmtId="1" fontId="82" fillId="9" borderId="9" xfId="10" applyNumberFormat="1" applyFont="1" applyFill="1" applyBorder="1" applyAlignment="1">
      <alignment horizontal="right" vertical="center" wrapText="1"/>
    </xf>
    <xf numFmtId="165" fontId="83" fillId="0" borderId="77" xfId="10" applyNumberFormat="1" applyFont="1" applyFill="1" applyBorder="1" applyAlignment="1">
      <alignment horizontal="left" vertical="top" wrapText="1"/>
    </xf>
    <xf numFmtId="0" fontId="84" fillId="0" borderId="64" xfId="10" applyFont="1" applyFill="1" applyBorder="1" applyAlignment="1">
      <alignment horizontal="left" vertical="top" wrapText="1"/>
    </xf>
    <xf numFmtId="1" fontId="84" fillId="0" borderId="25" xfId="10" applyNumberFormat="1" applyFont="1" applyFill="1" applyBorder="1" applyAlignment="1">
      <alignment horizontal="right" vertical="top" wrapText="1"/>
    </xf>
    <xf numFmtId="1" fontId="84" fillId="0" borderId="64" xfId="10" applyNumberFormat="1" applyFont="1" applyFill="1" applyBorder="1" applyAlignment="1">
      <alignment horizontal="right" vertical="top" wrapText="1"/>
    </xf>
    <xf numFmtId="1" fontId="84" fillId="0" borderId="9" xfId="10" applyNumberFormat="1" applyFont="1" applyFill="1" applyBorder="1" applyAlignment="1">
      <alignment horizontal="right" vertical="top" wrapText="1"/>
    </xf>
    <xf numFmtId="0" fontId="83" fillId="0" borderId="72" xfId="10" applyFont="1" applyFill="1" applyBorder="1" applyAlignment="1">
      <alignment horizontal="left" vertical="top" wrapText="1"/>
    </xf>
    <xf numFmtId="0" fontId="83" fillId="0" borderId="73" xfId="10" applyFont="1" applyFill="1" applyBorder="1" applyAlignment="1">
      <alignment horizontal="left" vertical="top" wrapText="1"/>
    </xf>
    <xf numFmtId="0" fontId="83" fillId="0" borderId="75" xfId="10" applyFont="1" applyFill="1" applyBorder="1" applyAlignment="1">
      <alignment horizontal="left" vertical="top" wrapText="1"/>
    </xf>
    <xf numFmtId="1" fontId="82" fillId="0" borderId="25" xfId="10" applyNumberFormat="1" applyFont="1" applyFill="1" applyBorder="1" applyAlignment="1">
      <alignment horizontal="right" vertical="top" wrapText="1"/>
    </xf>
    <xf numFmtId="165" fontId="83" fillId="0" borderId="84" xfId="10" applyNumberFormat="1" applyFont="1" applyFill="1" applyBorder="1" applyAlignment="1">
      <alignment horizontal="left" vertical="top" wrapText="1"/>
    </xf>
    <xf numFmtId="165" fontId="83" fillId="0" borderId="13" xfId="10" applyNumberFormat="1" applyFont="1" applyFill="1" applyBorder="1" applyAlignment="1">
      <alignment horizontal="left" vertical="top" wrapText="1"/>
    </xf>
    <xf numFmtId="0" fontId="83" fillId="0" borderId="57" xfId="10" applyFont="1" applyFill="1" applyBorder="1" applyAlignment="1">
      <alignment horizontal="left" vertical="top" wrapText="1"/>
    </xf>
    <xf numFmtId="165" fontId="83" fillId="0" borderId="76" xfId="10" applyNumberFormat="1" applyFont="1" applyFill="1" applyBorder="1" applyAlignment="1">
      <alignment horizontal="left" vertical="top" wrapText="1"/>
    </xf>
    <xf numFmtId="0" fontId="83" fillId="0" borderId="0" xfId="10" applyFont="1" applyFill="1" applyBorder="1" applyAlignment="1">
      <alignment horizontal="left" vertical="top" wrapText="1"/>
    </xf>
    <xf numFmtId="0" fontId="83" fillId="0" borderId="64" xfId="10" applyFont="1" applyFill="1" applyBorder="1" applyAlignment="1">
      <alignment horizontal="left" vertical="top" wrapText="1"/>
    </xf>
    <xf numFmtId="0" fontId="85" fillId="0" borderId="64" xfId="10" applyFont="1" applyFill="1" applyBorder="1" applyAlignment="1">
      <alignment horizontal="left" vertical="top" wrapText="1"/>
    </xf>
    <xf numFmtId="165" fontId="83" fillId="0" borderId="78" xfId="10" applyNumberFormat="1" applyFont="1" applyFill="1" applyBorder="1" applyAlignment="1">
      <alignment horizontal="left" vertical="top" wrapText="1"/>
    </xf>
    <xf numFmtId="0" fontId="85" fillId="0" borderId="7" xfId="10" applyFont="1" applyFill="1" applyBorder="1" applyAlignment="1">
      <alignment horizontal="left" vertical="top" wrapText="1"/>
    </xf>
    <xf numFmtId="0" fontId="4" fillId="0" borderId="53"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21" fillId="0" borderId="17" xfId="7" applyNumberFormat="1" applyFont="1" applyFill="1" applyBorder="1" applyAlignment="1">
      <alignment horizontal="center" vertical="center" wrapText="1"/>
    </xf>
    <xf numFmtId="0" fontId="21" fillId="0" borderId="40" xfId="7" applyNumberFormat="1" applyFont="1" applyFill="1" applyBorder="1" applyAlignment="1">
      <alignment horizontal="center" vertical="center" wrapText="1"/>
    </xf>
    <xf numFmtId="0" fontId="76" fillId="0" borderId="65" xfId="6" applyNumberFormat="1" applyFont="1" applyBorder="1" applyAlignment="1" applyProtection="1">
      <alignment horizontal="center" vertical="center"/>
      <protection locked="0"/>
    </xf>
    <xf numFmtId="0" fontId="76" fillId="0" borderId="65" xfId="6" applyNumberFormat="1" applyFont="1" applyBorder="1" applyAlignment="1">
      <alignment horizontal="center" vertical="center"/>
    </xf>
    <xf numFmtId="0" fontId="46" fillId="0" borderId="26" xfId="0" applyNumberFormat="1" applyFont="1" applyBorder="1" applyAlignment="1" applyProtection="1">
      <alignment horizontal="right" vertical="center"/>
    </xf>
    <xf numFmtId="0" fontId="46" fillId="0" borderId="12" xfId="0" applyNumberFormat="1" applyFont="1" applyBorder="1" applyAlignment="1" applyProtection="1">
      <alignment horizontal="right" vertical="center"/>
      <protection locked="0"/>
    </xf>
    <xf numFmtId="0" fontId="76" fillId="0" borderId="12" xfId="6" applyNumberFormat="1" applyFont="1" applyBorder="1" applyAlignment="1" applyProtection="1">
      <alignment horizontal="right" vertical="center"/>
    </xf>
    <xf numFmtId="0" fontId="46" fillId="0" borderId="12" xfId="0" applyNumberFormat="1" applyFont="1" applyBorder="1" applyAlignment="1" applyProtection="1">
      <alignment horizontal="right" vertical="center"/>
    </xf>
    <xf numFmtId="0" fontId="46" fillId="0" borderId="12" xfId="6" applyNumberFormat="1" applyFont="1" applyBorder="1" applyAlignment="1" applyProtection="1">
      <alignment horizontal="right" vertical="center"/>
    </xf>
    <xf numFmtId="0" fontId="73" fillId="0" borderId="12" xfId="0" applyNumberFormat="1" applyFont="1" applyBorder="1" applyAlignment="1" applyProtection="1">
      <alignment horizontal="right" vertical="center"/>
      <protection locked="0"/>
    </xf>
    <xf numFmtId="0" fontId="74" fillId="0" borderId="12" xfId="0" applyNumberFormat="1" applyFont="1" applyBorder="1" applyAlignment="1" applyProtection="1">
      <alignment horizontal="right" vertical="center"/>
    </xf>
    <xf numFmtId="0" fontId="76" fillId="0" borderId="54" xfId="6" applyNumberFormat="1" applyFont="1" applyBorder="1" applyAlignment="1" applyProtection="1">
      <alignment horizontal="right" vertical="center"/>
    </xf>
    <xf numFmtId="0" fontId="9" fillId="0" borderId="48" xfId="6" applyNumberFormat="1" applyFont="1" applyBorder="1" applyAlignment="1" applyProtection="1">
      <alignment horizontal="center" vertical="center"/>
    </xf>
    <xf numFmtId="0" fontId="5" fillId="0" borderId="66" xfId="0"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protection locked="0"/>
    </xf>
    <xf numFmtId="0" fontId="9" fillId="0" borderId="40" xfId="6"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xf>
    <xf numFmtId="0" fontId="5" fillId="0" borderId="40" xfId="6" applyNumberFormat="1" applyFont="1" applyBorder="1" applyAlignment="1" applyProtection="1">
      <alignment horizontal="right" vertical="center"/>
    </xf>
    <xf numFmtId="0" fontId="3" fillId="0" borderId="40" xfId="0" applyNumberFormat="1" applyFont="1" applyBorder="1" applyAlignment="1" applyProtection="1">
      <alignment horizontal="right" vertical="center"/>
      <protection locked="0"/>
    </xf>
    <xf numFmtId="0" fontId="4" fillId="0" borderId="40" xfId="0" applyNumberFormat="1" applyFont="1" applyBorder="1" applyAlignment="1" applyProtection="1">
      <alignment horizontal="right" vertical="center"/>
    </xf>
    <xf numFmtId="0" fontId="9" fillId="0" borderId="37" xfId="6" applyNumberFormat="1" applyFont="1" applyBorder="1" applyAlignment="1" applyProtection="1">
      <alignment horizontal="right" vertical="center"/>
    </xf>
    <xf numFmtId="0" fontId="9" fillId="0" borderId="10" xfId="6" applyNumberFormat="1" applyFont="1" applyBorder="1" applyAlignment="1" applyProtection="1">
      <alignment horizontal="center" vertical="center"/>
      <protection locked="0"/>
    </xf>
    <xf numFmtId="0" fontId="9" fillId="0" borderId="25" xfId="6" applyNumberFormat="1" applyFont="1" applyBorder="1" applyAlignment="1" applyProtection="1">
      <alignment horizontal="center" vertical="center"/>
      <protection locked="0"/>
    </xf>
    <xf numFmtId="0" fontId="4" fillId="0" borderId="81" xfId="6" applyNumberFormat="1" applyFont="1" applyFill="1" applyBorder="1" applyAlignment="1">
      <alignment vertical="center" wrapText="1"/>
    </xf>
    <xf numFmtId="0" fontId="4" fillId="0" borderId="19" xfId="6" applyNumberFormat="1" applyFont="1" applyFill="1" applyBorder="1" applyAlignment="1">
      <alignment vertical="center" wrapText="1"/>
    </xf>
    <xf numFmtId="0" fontId="4" fillId="0" borderId="17" xfId="6" applyNumberFormat="1" applyFont="1" applyFill="1" applyBorder="1" applyAlignment="1">
      <alignment horizontal="center" vertical="center"/>
    </xf>
    <xf numFmtId="0" fontId="4" fillId="0" borderId="17" xfId="6" applyNumberFormat="1" applyFont="1" applyBorder="1" applyAlignment="1">
      <alignment horizontal="center" vertical="center"/>
    </xf>
    <xf numFmtId="0" fontId="3" fillId="0" borderId="17" xfId="6" applyNumberFormat="1" applyFont="1" applyBorder="1" applyAlignment="1">
      <alignment vertical="center"/>
    </xf>
    <xf numFmtId="0" fontId="3" fillId="0" borderId="17" xfId="6" applyNumberFormat="1" applyFont="1" applyBorder="1" applyAlignment="1">
      <alignment vertical="center" wrapText="1"/>
    </xf>
    <xf numFmtId="0" fontId="4" fillId="0" borderId="17" xfId="6" applyNumberFormat="1" applyFont="1" applyBorder="1" applyAlignment="1">
      <alignment horizontal="center" vertical="center" wrapText="1"/>
    </xf>
    <xf numFmtId="0" fontId="4" fillId="0" borderId="41" xfId="6" applyNumberFormat="1" applyFont="1" applyBorder="1" applyAlignment="1">
      <alignment horizontal="center" vertical="center"/>
    </xf>
    <xf numFmtId="0" fontId="4" fillId="0" borderId="36" xfId="6" applyNumberFormat="1" applyFont="1" applyBorder="1" applyAlignment="1">
      <alignment horizontal="center" vertical="center"/>
    </xf>
    <xf numFmtId="0" fontId="13" fillId="0" borderId="19"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xf>
    <xf numFmtId="0" fontId="13" fillId="0" borderId="40" xfId="0" applyNumberFormat="1" applyFont="1" applyFill="1" applyBorder="1" applyAlignment="1" applyProtection="1">
      <alignment horizontal="right" vertical="center"/>
      <protection locked="0"/>
    </xf>
    <xf numFmtId="0" fontId="34" fillId="0" borderId="17" xfId="0" applyNumberFormat="1" applyFont="1" applyFill="1" applyBorder="1" applyAlignment="1">
      <alignment horizontal="center"/>
    </xf>
    <xf numFmtId="0" fontId="13" fillId="0" borderId="17" xfId="0" applyNumberFormat="1" applyFont="1" applyFill="1" applyBorder="1" applyAlignment="1">
      <alignment horizontal="center" vertical="top"/>
    </xf>
    <xf numFmtId="0" fontId="13" fillId="0" borderId="40" xfId="0" applyNumberFormat="1" applyFont="1" applyFill="1" applyBorder="1" applyAlignment="1" applyProtection="1">
      <alignment horizontal="right" vertical="center" wrapText="1"/>
      <protection locked="0"/>
    </xf>
    <xf numFmtId="0" fontId="34" fillId="0" borderId="40" xfId="0" applyNumberFormat="1" applyFont="1" applyFill="1" applyBorder="1" applyAlignment="1" applyProtection="1">
      <alignment horizontal="right" vertical="center"/>
      <protection locked="0"/>
    </xf>
    <xf numFmtId="0" fontId="13"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wrapText="1"/>
    </xf>
    <xf numFmtId="0" fontId="53" fillId="0" borderId="40" xfId="0" applyNumberFormat="1" applyFont="1" applyFill="1" applyBorder="1" applyAlignment="1" applyProtection="1">
      <alignment horizontal="right" vertical="center"/>
      <protection locked="0"/>
    </xf>
    <xf numFmtId="0" fontId="34" fillId="0" borderId="40" xfId="0" applyNumberFormat="1" applyFont="1" applyFill="1" applyBorder="1" applyAlignment="1" applyProtection="1">
      <alignment horizontal="right" vertical="center" wrapText="1"/>
    </xf>
    <xf numFmtId="0" fontId="13" fillId="0" borderId="0" xfId="0" applyNumberFormat="1" applyFont="1" applyFill="1" applyBorder="1" applyAlignment="1">
      <alignment wrapText="1"/>
    </xf>
    <xf numFmtId="0" fontId="34" fillId="0" borderId="17" xfId="0" applyNumberFormat="1" applyFont="1" applyFill="1" applyBorder="1" applyAlignment="1">
      <alignment horizontal="center" vertical="top"/>
    </xf>
    <xf numFmtId="0" fontId="55" fillId="0" borderId="17" xfId="0" applyNumberFormat="1" applyFont="1" applyFill="1" applyBorder="1" applyAlignment="1">
      <alignment horizontal="center" vertical="top"/>
    </xf>
    <xf numFmtId="0" fontId="56" fillId="0" borderId="40" xfId="0" applyNumberFormat="1" applyFont="1" applyFill="1" applyBorder="1" applyAlignment="1" applyProtection="1">
      <alignment horizontal="right" vertical="center"/>
    </xf>
    <xf numFmtId="0" fontId="55" fillId="0" borderId="40" xfId="0" applyNumberFormat="1" applyFont="1" applyFill="1" applyBorder="1" applyAlignment="1" applyProtection="1">
      <alignment horizontal="right" vertical="center"/>
      <protection locked="0"/>
    </xf>
    <xf numFmtId="0" fontId="54" fillId="0" borderId="17"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wrapText="1"/>
      <protection locked="0"/>
    </xf>
    <xf numFmtId="0" fontId="13" fillId="0" borderId="21" xfId="0" applyNumberFormat="1" applyFont="1" applyFill="1" applyBorder="1" applyAlignment="1">
      <alignment horizontal="center" vertical="top"/>
    </xf>
    <xf numFmtId="0" fontId="13" fillId="0" borderId="14" xfId="0" applyNumberFormat="1" applyFont="1" applyFill="1" applyBorder="1" applyAlignment="1" applyProtection="1">
      <alignment vertical="top" wrapText="1"/>
      <protection locked="0"/>
    </xf>
    <xf numFmtId="0" fontId="13" fillId="0" borderId="14" xfId="0" applyNumberFormat="1" applyFont="1" applyFill="1" applyBorder="1" applyAlignment="1">
      <alignment horizontal="center" vertical="center"/>
    </xf>
    <xf numFmtId="0" fontId="34" fillId="0" borderId="59" xfId="0" applyNumberFormat="1" applyFont="1" applyFill="1" applyBorder="1" applyAlignment="1" applyProtection="1">
      <alignment horizontal="right" vertical="center"/>
      <protection locked="0"/>
    </xf>
    <xf numFmtId="0" fontId="13" fillId="0" borderId="28" xfId="0" applyNumberFormat="1" applyFont="1" applyFill="1" applyBorder="1" applyAlignment="1">
      <alignment horizontal="center" vertical="top"/>
    </xf>
    <xf numFmtId="0" fontId="34" fillId="0" borderId="29" xfId="0" applyNumberFormat="1" applyFont="1" applyFill="1" applyBorder="1" applyAlignment="1" applyProtection="1">
      <alignment vertical="top" wrapText="1"/>
      <protection locked="0"/>
    </xf>
    <xf numFmtId="0" fontId="13" fillId="0" borderId="29" xfId="0" applyNumberFormat="1" applyFont="1" applyFill="1" applyBorder="1" applyAlignment="1">
      <alignment horizontal="center" vertical="center"/>
    </xf>
    <xf numFmtId="0" fontId="34" fillId="0" borderId="48" xfId="0" applyNumberFormat="1" applyFont="1" applyFill="1" applyBorder="1" applyAlignment="1" applyProtection="1">
      <alignment horizontal="right" vertical="center"/>
      <protection locked="0"/>
    </xf>
    <xf numFmtId="1" fontId="83" fillId="0" borderId="71" xfId="10" applyNumberFormat="1" applyFont="1" applyFill="1" applyBorder="1" applyAlignment="1" applyProtection="1">
      <alignment horizontal="right" vertical="top" wrapText="1"/>
      <protection locked="0"/>
    </xf>
    <xf numFmtId="1" fontId="83" fillId="0" borderId="72" xfId="10" applyNumberFormat="1" applyFont="1" applyFill="1" applyBorder="1" applyAlignment="1" applyProtection="1">
      <alignment horizontal="right" vertical="top" wrapText="1"/>
      <protection locked="0"/>
    </xf>
    <xf numFmtId="1" fontId="83" fillId="0" borderId="76" xfId="10" applyNumberFormat="1" applyFont="1" applyFill="1" applyBorder="1" applyAlignment="1" applyProtection="1">
      <alignment horizontal="right" vertical="top" wrapText="1"/>
      <protection locked="0"/>
    </xf>
    <xf numFmtId="1" fontId="83" fillId="0" borderId="70" xfId="10" applyNumberFormat="1" applyFont="1" applyFill="1" applyBorder="1" applyAlignment="1" applyProtection="1">
      <alignment horizontal="right" vertical="top" wrapText="1"/>
      <protection locked="0"/>
    </xf>
    <xf numFmtId="1" fontId="83" fillId="0" borderId="73" xfId="10" applyNumberFormat="1" applyFont="1" applyFill="1" applyBorder="1" applyAlignment="1" applyProtection="1">
      <alignment horizontal="right" vertical="top" wrapText="1"/>
      <protection locked="0"/>
    </xf>
    <xf numFmtId="1" fontId="83" fillId="0" borderId="77" xfId="10" applyNumberFormat="1" applyFont="1" applyFill="1" applyBorder="1" applyAlignment="1" applyProtection="1">
      <alignment horizontal="right" vertical="top" wrapText="1"/>
      <protection locked="0"/>
    </xf>
    <xf numFmtId="1" fontId="83" fillId="0" borderId="74" xfId="10" applyNumberFormat="1" applyFont="1" applyFill="1" applyBorder="1" applyAlignment="1" applyProtection="1">
      <alignment horizontal="right" vertical="top" wrapText="1"/>
      <protection locked="0"/>
    </xf>
    <xf numFmtId="1" fontId="83" fillId="0" borderId="75" xfId="10" applyNumberFormat="1" applyFont="1" applyFill="1" applyBorder="1" applyAlignment="1" applyProtection="1">
      <alignment horizontal="right" vertical="top" wrapText="1"/>
      <protection locked="0"/>
    </xf>
    <xf numFmtId="1" fontId="83" fillId="0" borderId="84" xfId="10" applyNumberFormat="1" applyFont="1" applyFill="1" applyBorder="1" applyAlignment="1" applyProtection="1">
      <alignment horizontal="right" vertical="top" wrapText="1"/>
      <protection locked="0"/>
    </xf>
    <xf numFmtId="1" fontId="85" fillId="0" borderId="25" xfId="10" applyNumberFormat="1" applyFont="1" applyFill="1" applyBorder="1" applyAlignment="1" applyProtection="1">
      <alignment horizontal="right" vertical="top" wrapText="1"/>
      <protection locked="0"/>
    </xf>
    <xf numFmtId="1" fontId="85" fillId="0" borderId="64" xfId="10" applyNumberFormat="1" applyFont="1" applyFill="1" applyBorder="1" applyAlignment="1" applyProtection="1">
      <alignment horizontal="right" vertical="top" wrapText="1"/>
      <protection locked="0"/>
    </xf>
    <xf numFmtId="1" fontId="85" fillId="0" borderId="9" xfId="10" applyNumberFormat="1" applyFont="1" applyFill="1" applyBorder="1" applyAlignment="1" applyProtection="1">
      <alignment horizontal="right" vertical="top" wrapText="1"/>
      <protection locked="0"/>
    </xf>
    <xf numFmtId="1" fontId="84" fillId="0" borderId="25" xfId="10" applyNumberFormat="1" applyFont="1" applyFill="1" applyBorder="1" applyAlignment="1" applyProtection="1">
      <alignment horizontal="right" vertical="top" wrapText="1"/>
      <protection locked="0"/>
    </xf>
    <xf numFmtId="1" fontId="84" fillId="0" borderId="64" xfId="10" applyNumberFormat="1" applyFont="1" applyFill="1" applyBorder="1" applyAlignment="1" applyProtection="1">
      <alignment horizontal="right" vertical="top" wrapText="1"/>
      <protection locked="0"/>
    </xf>
    <xf numFmtId="1" fontId="84" fillId="0" borderId="9" xfId="10" applyNumberFormat="1" applyFont="1" applyFill="1" applyBorder="1" applyAlignment="1" applyProtection="1">
      <alignment horizontal="right" vertical="top" wrapText="1"/>
      <protection locked="0"/>
    </xf>
    <xf numFmtId="1" fontId="85" fillId="0" borderId="47" xfId="10" applyNumberFormat="1" applyFont="1" applyFill="1" applyBorder="1" applyAlignment="1" applyProtection="1">
      <alignment horizontal="right" vertical="top" wrapText="1"/>
      <protection locked="0"/>
    </xf>
    <xf numFmtId="1" fontId="85" fillId="0" borderId="7" xfId="10" applyNumberFormat="1" applyFont="1" applyFill="1" applyBorder="1" applyAlignment="1" applyProtection="1">
      <alignment horizontal="right" vertical="top" wrapText="1"/>
      <protection locked="0"/>
    </xf>
    <xf numFmtId="1" fontId="84" fillId="0" borderId="47" xfId="10" applyNumberFormat="1" applyFont="1" applyFill="1" applyBorder="1" applyAlignment="1" applyProtection="1">
      <alignment horizontal="right" vertical="top" wrapText="1"/>
      <protection locked="0"/>
    </xf>
    <xf numFmtId="1" fontId="84" fillId="0" borderId="7" xfId="10" applyNumberFormat="1" applyFont="1" applyFill="1" applyBorder="1" applyAlignment="1" applyProtection="1">
      <alignment horizontal="right" vertical="top" wrapText="1"/>
      <protection locked="0"/>
    </xf>
    <xf numFmtId="1" fontId="84" fillId="0" borderId="6" xfId="10" applyNumberFormat="1" applyFont="1" applyFill="1" applyBorder="1" applyAlignment="1" applyProtection="1">
      <alignment horizontal="right" vertical="top" wrapText="1"/>
      <protection locked="0"/>
    </xf>
    <xf numFmtId="1" fontId="83" fillId="0" borderId="43" xfId="10" applyNumberFormat="1" applyFont="1" applyFill="1" applyBorder="1" applyAlignment="1" applyProtection="1">
      <alignment horizontal="right" vertical="top" wrapText="1"/>
      <protection locked="0"/>
    </xf>
    <xf numFmtId="1" fontId="83" fillId="0" borderId="57" xfId="10" applyNumberFormat="1" applyFont="1" applyFill="1" applyBorder="1" applyAlignment="1" applyProtection="1">
      <alignment horizontal="right" vertical="top" wrapText="1"/>
      <protection locked="0"/>
    </xf>
    <xf numFmtId="1" fontId="83" fillId="0" borderId="17" xfId="10" applyNumberFormat="1" applyFont="1" applyFill="1" applyBorder="1" applyAlignment="1" applyProtection="1">
      <alignment horizontal="right" vertical="top" wrapText="1"/>
      <protection locked="0"/>
    </xf>
    <xf numFmtId="1" fontId="83" fillId="0" borderId="86" xfId="10" applyNumberFormat="1" applyFont="1" applyFill="1" applyBorder="1" applyAlignment="1" applyProtection="1">
      <alignment horizontal="right" vertical="top" wrapText="1"/>
      <protection locked="0"/>
    </xf>
    <xf numFmtId="1" fontId="83" fillId="0" borderId="0" xfId="10" applyNumberFormat="1" applyFont="1" applyFill="1" applyBorder="1" applyAlignment="1" applyProtection="1">
      <alignment horizontal="right" vertical="top" wrapText="1"/>
      <protection locked="0"/>
    </xf>
    <xf numFmtId="1" fontId="83" fillId="0" borderId="4" xfId="10" applyNumberFormat="1" applyFont="1" applyFill="1" applyBorder="1" applyAlignment="1" applyProtection="1">
      <alignment horizontal="right" vertical="top" wrapText="1"/>
      <protection locked="0"/>
    </xf>
    <xf numFmtId="0" fontId="11" fillId="0" borderId="49" xfId="0" quotePrefix="1" applyFont="1" applyBorder="1" applyAlignment="1" applyProtection="1">
      <alignment horizontal="center"/>
      <protection locked="0"/>
    </xf>
    <xf numFmtId="0" fontId="0" fillId="0" borderId="49" xfId="0" applyBorder="1" applyProtection="1">
      <protection locked="0"/>
    </xf>
    <xf numFmtId="0" fontId="0" fillId="0" borderId="51" xfId="0" applyBorder="1" applyProtection="1">
      <protection locked="0"/>
    </xf>
    <xf numFmtId="0" fontId="11" fillId="0" borderId="14" xfId="0" quotePrefix="1" applyFont="1" applyBorder="1" applyAlignment="1" applyProtection="1">
      <alignment horizontal="center"/>
      <protection locked="0"/>
    </xf>
    <xf numFmtId="0" fontId="0" fillId="0" borderId="14" xfId="0" applyBorder="1" applyProtection="1">
      <protection locked="0"/>
    </xf>
    <xf numFmtId="0" fontId="0" fillId="0" borderId="59" xfId="0" applyBorder="1" applyProtection="1">
      <protection locked="0"/>
    </xf>
    <xf numFmtId="0" fontId="11" fillId="0" borderId="36" xfId="0" quotePrefix="1" applyFont="1" applyBorder="1" applyAlignment="1" applyProtection="1">
      <alignment horizontal="center"/>
      <protection locked="0"/>
    </xf>
    <xf numFmtId="0" fontId="0" fillId="0" borderId="36" xfId="0" applyBorder="1" applyProtection="1">
      <protection locked="0"/>
    </xf>
    <xf numFmtId="0" fontId="0" fillId="0" borderId="37" xfId="0" applyBorder="1" applyProtection="1">
      <protection locked="0"/>
    </xf>
    <xf numFmtId="0" fontId="4" fillId="0" borderId="15"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61" xfId="0" applyNumberFormat="1" applyFont="1" applyBorder="1" applyAlignment="1">
      <alignment horizontal="center" vertical="center" wrapText="1"/>
    </xf>
    <xf numFmtId="0" fontId="13" fillId="0" borderId="17" xfId="0" applyNumberFormat="1" applyFont="1" applyBorder="1" applyAlignment="1">
      <alignment horizontal="center"/>
    </xf>
    <xf numFmtId="0" fontId="0" fillId="0" borderId="0" xfId="0" applyNumberFormat="1" applyBorder="1" applyAlignment="1">
      <alignment horizontal="center"/>
    </xf>
    <xf numFmtId="0" fontId="3" fillId="0" borderId="17" xfId="0" applyNumberFormat="1" applyFont="1" applyBorder="1" applyAlignment="1">
      <alignment wrapText="1"/>
    </xf>
    <xf numFmtId="0" fontId="0" fillId="0" borderId="17" xfId="0" applyNumberFormat="1" applyBorder="1" applyAlignment="1">
      <alignment wrapText="1"/>
    </xf>
    <xf numFmtId="0" fontId="4" fillId="0" borderId="17" xfId="0" applyNumberFormat="1" applyFont="1" applyBorder="1" applyAlignment="1">
      <alignment wrapText="1"/>
    </xf>
    <xf numFmtId="0" fontId="0" fillId="0" borderId="17" xfId="0" applyNumberFormat="1" applyBorder="1" applyAlignment="1">
      <alignment horizontal="left" wrapText="1"/>
    </xf>
    <xf numFmtId="0" fontId="0" fillId="0" borderId="21" xfId="0" applyNumberFormat="1" applyBorder="1" applyAlignment="1">
      <alignment wrapText="1"/>
    </xf>
    <xf numFmtId="0" fontId="0" fillId="0" borderId="14" xfId="0" applyNumberFormat="1" applyBorder="1" applyAlignment="1">
      <alignment horizontal="center" wrapText="1"/>
    </xf>
    <xf numFmtId="0" fontId="0" fillId="0" borderId="14" xfId="0" applyNumberFormat="1" applyBorder="1" applyAlignment="1" applyProtection="1">
      <alignment horizontal="center" wrapText="1"/>
      <protection locked="0"/>
    </xf>
    <xf numFmtId="0" fontId="4" fillId="0" borderId="14" xfId="0" applyNumberFormat="1" applyFont="1" applyBorder="1" applyAlignment="1" applyProtection="1">
      <alignment wrapText="1"/>
    </xf>
    <xf numFmtId="0" fontId="4" fillId="0" borderId="19" xfId="0" applyNumberFormat="1" applyFont="1" applyBorder="1" applyAlignment="1" applyProtection="1">
      <alignment wrapText="1"/>
    </xf>
    <xf numFmtId="0" fontId="0" fillId="0" borderId="27" xfId="0" applyNumberFormat="1" applyBorder="1" applyAlignment="1" applyProtection="1">
      <alignment horizontal="center" wrapText="1"/>
    </xf>
    <xf numFmtId="0" fontId="0" fillId="0" borderId="27" xfId="0" applyNumberFormat="1" applyBorder="1" applyAlignment="1" applyProtection="1">
      <alignment horizontal="center" wrapText="1"/>
      <protection locked="0"/>
    </xf>
    <xf numFmtId="0" fontId="0" fillId="0" borderId="27" xfId="0" applyNumberFormat="1" applyFill="1" applyBorder="1" applyAlignment="1" applyProtection="1">
      <alignment wrapText="1"/>
      <protection locked="0"/>
    </xf>
    <xf numFmtId="0" fontId="4" fillId="0" borderId="2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vertical="center" wrapText="1"/>
      <protection locked="0"/>
    </xf>
    <xf numFmtId="0" fontId="0" fillId="0" borderId="27" xfId="0" applyNumberFormat="1" applyBorder="1" applyAlignment="1" applyProtection="1">
      <alignment wrapText="1"/>
      <protection locked="0"/>
    </xf>
    <xf numFmtId="0" fontId="0" fillId="0" borderId="66" xfId="0" applyNumberFormat="1" applyBorder="1" applyAlignment="1" applyProtection="1">
      <alignment wrapText="1"/>
      <protection locked="0"/>
    </xf>
    <xf numFmtId="0" fontId="4" fillId="0" borderId="28" xfId="0" applyNumberFormat="1" applyFont="1" applyBorder="1" applyAlignment="1">
      <alignment wrapText="1"/>
    </xf>
    <xf numFmtId="0" fontId="4" fillId="0" borderId="29" xfId="0" applyNumberFormat="1" applyFont="1" applyBorder="1" applyAlignment="1">
      <alignment horizontal="center" wrapText="1"/>
    </xf>
    <xf numFmtId="0" fontId="4" fillId="0" borderId="29" xfId="0" applyNumberFormat="1" applyFont="1" applyBorder="1" applyAlignment="1" applyProtection="1">
      <alignment horizontal="center" wrapText="1"/>
      <protection locked="0"/>
    </xf>
    <xf numFmtId="0" fontId="4" fillId="0" borderId="29" xfId="0" applyNumberFormat="1" applyFont="1" applyBorder="1" applyAlignment="1" applyProtection="1">
      <alignment wrapText="1"/>
    </xf>
    <xf numFmtId="0" fontId="4" fillId="0" borderId="48" xfId="0" applyNumberFormat="1" applyFont="1" applyBorder="1" applyAlignment="1" applyProtection="1">
      <alignment wrapText="1"/>
    </xf>
    <xf numFmtId="0" fontId="3" fillId="0" borderId="21" xfId="0" applyNumberFormat="1" applyFont="1" applyBorder="1" applyAlignment="1">
      <alignment wrapText="1"/>
    </xf>
    <xf numFmtId="0" fontId="4" fillId="0" borderId="22" xfId="0" applyNumberFormat="1" applyFont="1" applyBorder="1" applyAlignment="1">
      <alignment wrapText="1"/>
    </xf>
    <xf numFmtId="0" fontId="4" fillId="0" borderId="35" xfId="0" applyNumberFormat="1" applyFont="1" applyBorder="1" applyAlignment="1">
      <alignment horizontal="center" wrapText="1"/>
    </xf>
    <xf numFmtId="0" fontId="4" fillId="0" borderId="35" xfId="0" applyNumberFormat="1" applyFont="1" applyBorder="1" applyAlignment="1" applyProtection="1">
      <alignment horizontal="center" wrapText="1"/>
      <protection locked="0"/>
    </xf>
    <xf numFmtId="0" fontId="4" fillId="0" borderId="35" xfId="0" applyNumberFormat="1" applyFont="1" applyFill="1" applyBorder="1" applyAlignment="1" applyProtection="1">
      <alignment wrapText="1"/>
    </xf>
    <xf numFmtId="0" fontId="4" fillId="0" borderId="29" xfId="0" applyNumberFormat="1" applyFont="1" applyFill="1" applyBorder="1" applyAlignment="1" applyProtection="1">
      <alignment wrapText="1"/>
    </xf>
    <xf numFmtId="0" fontId="3" fillId="0" borderId="27" xfId="0" applyNumberFormat="1" applyFont="1" applyBorder="1" applyAlignment="1" applyProtection="1">
      <alignment horizontal="center" wrapText="1"/>
      <protection locked="0"/>
    </xf>
    <xf numFmtId="0" fontId="3" fillId="0" borderId="27" xfId="0" applyNumberFormat="1" applyFont="1" applyFill="1" applyBorder="1" applyAlignment="1" applyProtection="1">
      <alignment horizontal="center" wrapText="1"/>
      <protection locked="0"/>
    </xf>
    <xf numFmtId="0" fontId="3" fillId="0" borderId="66"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wrapText="1"/>
    </xf>
    <xf numFmtId="0" fontId="4" fillId="0" borderId="27" xfId="0" applyNumberFormat="1" applyFont="1" applyBorder="1" applyAlignment="1" applyProtection="1">
      <alignment wrapText="1"/>
    </xf>
    <xf numFmtId="0" fontId="13" fillId="0" borderId="41" xfId="0" applyNumberFormat="1" applyFont="1" applyBorder="1" applyAlignment="1">
      <alignment horizontal="center"/>
    </xf>
    <xf numFmtId="0" fontId="13" fillId="0" borderId="36" xfId="0" applyNumberFormat="1" applyFont="1" applyBorder="1" applyAlignment="1">
      <alignment horizontal="center"/>
    </xf>
    <xf numFmtId="0" fontId="13" fillId="0" borderId="36" xfId="0" applyNumberFormat="1" applyFont="1" applyFill="1" applyBorder="1" applyAlignment="1">
      <alignment horizontal="center"/>
    </xf>
    <xf numFmtId="0" fontId="13" fillId="0" borderId="36" xfId="0" applyNumberFormat="1" applyFont="1" applyBorder="1" applyAlignment="1">
      <alignment horizontal="center" wrapText="1"/>
    </xf>
    <xf numFmtId="0" fontId="0" fillId="0" borderId="36" xfId="0" applyNumberFormat="1" applyBorder="1" applyAlignment="1">
      <alignment horizontal="center"/>
    </xf>
    <xf numFmtId="0" fontId="0" fillId="0" borderId="67" xfId="0" applyNumberFormat="1" applyBorder="1" applyAlignment="1">
      <alignment horizontal="center"/>
    </xf>
    <xf numFmtId="0" fontId="13" fillId="0" borderId="37" xfId="0" applyNumberFormat="1" applyFont="1" applyBorder="1" applyAlignment="1">
      <alignment horizontal="center"/>
    </xf>
    <xf numFmtId="0" fontId="3" fillId="0" borderId="15" xfId="0" applyNumberFormat="1" applyFont="1" applyBorder="1" applyAlignment="1" applyProtection="1">
      <alignment wrapText="1"/>
      <protection locked="0"/>
    </xf>
    <xf numFmtId="0" fontId="4" fillId="0" borderId="40" xfId="0" applyNumberFormat="1" applyFont="1" applyBorder="1" applyAlignment="1">
      <alignment horizontal="center" vertical="center" wrapText="1"/>
    </xf>
    <xf numFmtId="0" fontId="0" fillId="0" borderId="0" xfId="0" applyNumberFormat="1" applyBorder="1" applyAlignment="1" applyProtection="1">
      <alignment wrapText="1"/>
      <protection locked="0"/>
    </xf>
    <xf numFmtId="0" fontId="4" fillId="0" borderId="5" xfId="0" applyNumberFormat="1" applyFont="1" applyBorder="1" applyAlignment="1">
      <alignment vertical="center" wrapText="1"/>
    </xf>
    <xf numFmtId="0" fontId="0" fillId="0" borderId="0" xfId="0" applyNumberFormat="1" applyBorder="1" applyAlignment="1">
      <alignment horizontal="center" vertical="center" wrapText="1"/>
    </xf>
    <xf numFmtId="0" fontId="0" fillId="0" borderId="16" xfId="0" applyNumberFormat="1" applyBorder="1" applyAlignment="1">
      <alignment horizontal="center" wrapText="1"/>
    </xf>
    <xf numFmtId="0" fontId="0" fillId="0" borderId="49" xfId="0" applyNumberFormat="1" applyBorder="1" applyAlignment="1">
      <alignment horizontal="center" wrapText="1"/>
    </xf>
    <xf numFmtId="0" fontId="6" fillId="0" borderId="0" xfId="0" applyNumberFormat="1" applyFont="1" applyBorder="1" applyAlignment="1">
      <alignment wrapText="1"/>
    </xf>
    <xf numFmtId="0" fontId="2" fillId="0" borderId="0" xfId="0" applyNumberFormat="1" applyFont="1" applyBorder="1" applyAlignment="1">
      <alignment wrapText="1"/>
    </xf>
    <xf numFmtId="0" fontId="0" fillId="0" borderId="0" xfId="0" applyNumberFormat="1" applyBorder="1" applyAlignment="1" applyProtection="1">
      <alignment horizontal="center"/>
      <protection locked="0"/>
    </xf>
    <xf numFmtId="0" fontId="0" fillId="0" borderId="0" xfId="0" applyNumberFormat="1" applyBorder="1" applyAlignment="1" applyProtection="1">
      <alignment horizontal="center" wrapText="1"/>
      <protection locked="0"/>
    </xf>
    <xf numFmtId="0" fontId="4" fillId="0" borderId="0" xfId="0" applyNumberFormat="1" applyFont="1" applyBorder="1" applyAlignment="1" applyProtection="1">
      <alignment wrapText="1"/>
    </xf>
    <xf numFmtId="0" fontId="6" fillId="0" borderId="0" xfId="0" applyNumberFormat="1" applyFont="1" applyBorder="1" applyAlignment="1" applyProtection="1">
      <alignment wrapText="1"/>
      <protection locked="0"/>
    </xf>
    <xf numFmtId="0" fontId="3" fillId="0" borderId="14" xfId="0" applyNumberFormat="1" applyFont="1" applyBorder="1" applyAlignment="1">
      <alignment horizontal="center" wrapText="1"/>
    </xf>
    <xf numFmtId="0" fontId="4" fillId="0" borderId="19" xfId="0" applyNumberFormat="1" applyFont="1" applyBorder="1" applyAlignment="1">
      <alignment wrapText="1"/>
    </xf>
    <xf numFmtId="0" fontId="3" fillId="0" borderId="27" xfId="0" applyNumberFormat="1" applyFont="1" applyBorder="1" applyAlignment="1">
      <alignment horizontal="center" wrapText="1"/>
    </xf>
    <xf numFmtId="0" fontId="4" fillId="0" borderId="29" xfId="0" applyNumberFormat="1" applyFont="1" applyFill="1" applyBorder="1" applyAlignment="1" applyProtection="1">
      <alignment wrapText="1"/>
      <protection locked="0"/>
    </xf>
    <xf numFmtId="0" fontId="3" fillId="0" borderId="14" xfId="0" applyNumberFormat="1" applyFont="1" applyBorder="1" applyAlignment="1" applyProtection="1">
      <alignment horizontal="center" wrapText="1"/>
      <protection locked="0"/>
    </xf>
    <xf numFmtId="0" fontId="4" fillId="0" borderId="14" xfId="0" applyNumberFormat="1" applyFont="1" applyFill="1" applyBorder="1" applyAlignment="1" applyProtection="1">
      <alignment wrapText="1"/>
    </xf>
    <xf numFmtId="0" fontId="3" fillId="0" borderId="14" xfId="0" applyNumberFormat="1" applyFont="1" applyFill="1" applyBorder="1" applyAlignment="1" applyProtection="1">
      <alignment wrapText="1"/>
      <protection locked="0"/>
    </xf>
    <xf numFmtId="0" fontId="4" fillId="0" borderId="35" xfId="0" applyNumberFormat="1" applyFont="1" applyBorder="1" applyAlignment="1" applyProtection="1">
      <alignment wrapText="1"/>
    </xf>
    <xf numFmtId="0" fontId="4" fillId="0" borderId="52" xfId="0" applyNumberFormat="1" applyFont="1" applyBorder="1" applyAlignment="1" applyProtection="1">
      <alignment wrapText="1"/>
    </xf>
    <xf numFmtId="0" fontId="3" fillId="0" borderId="40" xfId="0" applyNumberFormat="1" applyFont="1" applyBorder="1" applyAlignment="1" applyProtection="1">
      <alignment wrapText="1"/>
      <protection locked="0"/>
    </xf>
    <xf numFmtId="0" fontId="3" fillId="0" borderId="15" xfId="0" applyNumberFormat="1" applyFont="1" applyFill="1" applyBorder="1" applyAlignment="1" applyProtection="1">
      <alignment wrapText="1"/>
    </xf>
    <xf numFmtId="0" fontId="3" fillId="0" borderId="15" xfId="0" applyNumberFormat="1" applyFont="1" applyBorder="1" applyAlignment="1" applyProtection="1">
      <alignment wrapText="1"/>
    </xf>
    <xf numFmtId="0" fontId="3" fillId="0" borderId="40" xfId="0" applyNumberFormat="1" applyFont="1" applyBorder="1" applyAlignment="1" applyProtection="1">
      <alignment wrapText="1"/>
    </xf>
    <xf numFmtId="0" fontId="3" fillId="0" borderId="15" xfId="0" applyNumberFormat="1" applyFont="1" applyFill="1" applyBorder="1" applyAlignment="1" applyProtection="1">
      <alignment horizontal="center" vertical="center" wrapText="1"/>
      <protection locked="0"/>
    </xf>
    <xf numFmtId="0" fontId="3" fillId="0" borderId="14" xfId="0" applyNumberFormat="1" applyFont="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xf>
    <xf numFmtId="0" fontId="4" fillId="0" borderId="29" xfId="0" applyNumberFormat="1" applyFont="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35" xfId="0" applyNumberFormat="1" applyFont="1" applyBorder="1" applyAlignment="1" applyProtection="1">
      <alignment horizontal="center" vertical="center" wrapText="1"/>
      <protection locked="0"/>
    </xf>
    <xf numFmtId="0" fontId="3" fillId="0" borderId="40" xfId="0" applyNumberFormat="1" applyFont="1" applyBorder="1" applyAlignment="1">
      <alignment horizontal="center"/>
    </xf>
    <xf numFmtId="0" fontId="3" fillId="0" borderId="15"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right" wrapText="1"/>
    </xf>
    <xf numFmtId="0" fontId="3" fillId="0" borderId="14" xfId="0" applyNumberFormat="1" applyFont="1" applyBorder="1" applyAlignment="1" applyProtection="1">
      <alignment wrapText="1"/>
      <protection locked="0"/>
    </xf>
    <xf numFmtId="0" fontId="3" fillId="0" borderId="59" xfId="0" applyNumberFormat="1" applyFont="1" applyBorder="1" applyAlignment="1" applyProtection="1">
      <alignment horizontal="center" vertical="center" wrapText="1"/>
      <protection locked="0"/>
    </xf>
    <xf numFmtId="0" fontId="3" fillId="0" borderId="17" xfId="0" applyNumberFormat="1" applyFont="1" applyBorder="1" applyAlignment="1">
      <alignment horizontal="left" wrapText="1"/>
    </xf>
    <xf numFmtId="0" fontId="3" fillId="0" borderId="40" xfId="0" applyNumberFormat="1" applyFont="1" applyBorder="1" applyAlignment="1" applyProtection="1">
      <alignment horizontal="center" wrapText="1"/>
      <protection locked="0"/>
    </xf>
    <xf numFmtId="0" fontId="3" fillId="0" borderId="59" xfId="0" applyNumberFormat="1" applyFont="1" applyBorder="1" applyAlignment="1" applyProtection="1">
      <alignment horizontal="center" wrapText="1"/>
      <protection locked="0"/>
    </xf>
    <xf numFmtId="0" fontId="4" fillId="0" borderId="27" xfId="0" applyNumberFormat="1" applyFont="1" applyBorder="1" applyAlignment="1" applyProtection="1">
      <alignment horizontal="center" wrapText="1"/>
    </xf>
    <xf numFmtId="0" fontId="3" fillId="0" borderId="0" xfId="0" applyNumberFormat="1" applyFont="1" applyAlignment="1" applyProtection="1">
      <alignment horizontal="center"/>
    </xf>
    <xf numFmtId="0" fontId="3" fillId="0" borderId="0" xfId="0" applyNumberFormat="1" applyFont="1" applyFill="1" applyProtection="1"/>
    <xf numFmtId="0" fontId="3" fillId="0" borderId="0" xfId="0" applyNumberFormat="1" applyFont="1" applyProtection="1">
      <protection locked="0"/>
    </xf>
    <xf numFmtId="0" fontId="4" fillId="0" borderId="40" xfId="0" applyNumberFormat="1" applyFont="1" applyBorder="1"/>
    <xf numFmtId="0" fontId="3" fillId="0" borderId="40" xfId="0" applyNumberFormat="1" applyFont="1" applyBorder="1" applyAlignment="1" applyProtection="1">
      <alignment horizontal="right"/>
      <protection locked="0"/>
    </xf>
    <xf numFmtId="0" fontId="4" fillId="0" borderId="40" xfId="0" applyNumberFormat="1" applyFont="1" applyBorder="1" applyProtection="1"/>
    <xf numFmtId="0" fontId="4" fillId="0" borderId="40" xfId="9" quotePrefix="1" applyNumberFormat="1" applyFont="1" applyBorder="1" applyAlignment="1" applyProtection="1">
      <alignment horizontal="right"/>
    </xf>
    <xf numFmtId="0" fontId="3" fillId="0" borderId="36" xfId="0" applyNumberFormat="1" applyFont="1" applyBorder="1" applyAlignment="1" applyProtection="1">
      <alignment horizontal="right"/>
      <protection locked="0"/>
    </xf>
    <xf numFmtId="0" fontId="3" fillId="0" borderId="37" xfId="0" applyNumberFormat="1" applyFont="1" applyBorder="1" applyAlignment="1" applyProtection="1">
      <alignment horizontal="right"/>
      <protection locked="0"/>
    </xf>
    <xf numFmtId="0" fontId="4" fillId="0" borderId="12" xfId="0" applyNumberFormat="1" applyFont="1" applyBorder="1" applyAlignment="1">
      <alignment horizontal="center"/>
    </xf>
    <xf numFmtId="0" fontId="3" fillId="0" borderId="12" xfId="0" applyNumberFormat="1" applyFont="1" applyBorder="1" applyAlignment="1">
      <alignment horizontal="center"/>
    </xf>
    <xf numFmtId="0" fontId="3" fillId="0" borderId="12" xfId="9" quotePrefix="1" applyNumberFormat="1" applyFont="1" applyBorder="1" applyAlignment="1" applyProtection="1">
      <alignment horizontal="center"/>
    </xf>
    <xf numFmtId="0" fontId="3" fillId="0" borderId="12" xfId="9" quotePrefix="1" applyNumberFormat="1" applyFont="1" applyBorder="1" applyAlignment="1" applyProtection="1">
      <alignment horizontal="center" wrapText="1"/>
    </xf>
    <xf numFmtId="0" fontId="3" fillId="0" borderId="12" xfId="9" applyNumberFormat="1" applyFont="1" applyBorder="1" applyAlignment="1" applyProtection="1">
      <alignment horizontal="center"/>
    </xf>
    <xf numFmtId="0" fontId="3" fillId="0" borderId="58" xfId="0" applyNumberFormat="1" applyFont="1" applyBorder="1" applyAlignment="1">
      <alignment horizontal="center"/>
    </xf>
    <xf numFmtId="0" fontId="4" fillId="0" borderId="12" xfId="9" quotePrefix="1" applyNumberFormat="1" applyFont="1" applyBorder="1" applyAlignment="1" applyProtection="1">
      <alignment horizontal="center"/>
    </xf>
    <xf numFmtId="0" fontId="3" fillId="0" borderId="54" xfId="9" quotePrefix="1" applyNumberFormat="1" applyFont="1" applyBorder="1" applyAlignment="1" applyProtection="1">
      <alignment horizontal="center"/>
    </xf>
    <xf numFmtId="0" fontId="3" fillId="0" borderId="17" xfId="9" applyNumberFormat="1" applyFont="1" applyFill="1" applyBorder="1" applyProtection="1"/>
    <xf numFmtId="0" fontId="3" fillId="0" borderId="17" xfId="9" applyNumberFormat="1" applyFont="1" applyFill="1" applyBorder="1" applyAlignment="1" applyProtection="1">
      <alignment wrapText="1"/>
    </xf>
    <xf numFmtId="0" fontId="3" fillId="0" borderId="17" xfId="9" applyNumberFormat="1" applyFont="1" applyFill="1" applyBorder="1" applyAlignment="1" applyProtection="1">
      <alignment vertical="top" wrapText="1"/>
    </xf>
    <xf numFmtId="0" fontId="4" fillId="0" borderId="17" xfId="9" applyNumberFormat="1" applyFont="1" applyFill="1" applyBorder="1" applyAlignment="1" applyProtection="1">
      <alignment wrapText="1"/>
    </xf>
    <xf numFmtId="0" fontId="3" fillId="0" borderId="19" xfId="9" applyNumberFormat="1" applyFont="1" applyFill="1" applyBorder="1" applyProtection="1"/>
    <xf numFmtId="0" fontId="3" fillId="0" borderId="21" xfId="9" applyNumberFormat="1" applyFont="1" applyBorder="1" applyProtection="1"/>
    <xf numFmtId="0" fontId="3" fillId="0" borderId="17" xfId="9" applyNumberFormat="1" applyFont="1" applyBorder="1" applyProtection="1"/>
    <xf numFmtId="0" fontId="3" fillId="0" borderId="41" xfId="9" applyNumberFormat="1" applyFont="1" applyBorder="1"/>
    <xf numFmtId="0" fontId="4" fillId="0" borderId="26" xfId="0" applyNumberFormat="1" applyFont="1" applyBorder="1" applyAlignment="1">
      <alignment horizontal="center"/>
    </xf>
    <xf numFmtId="0" fontId="4" fillId="0" borderId="27" xfId="0" applyNumberFormat="1" applyFont="1" applyBorder="1"/>
    <xf numFmtId="0" fontId="4" fillId="0" borderId="66" xfId="0" applyNumberFormat="1" applyFont="1" applyBorder="1"/>
    <xf numFmtId="0" fontId="4" fillId="0" borderId="21" xfId="0" applyNumberFormat="1" applyFont="1" applyBorder="1" applyAlignment="1">
      <alignment horizontal="center"/>
    </xf>
    <xf numFmtId="0" fontId="4" fillId="0" borderId="14" xfId="0" applyNumberFormat="1" applyFont="1" applyBorder="1" applyAlignment="1">
      <alignment horizontal="center"/>
    </xf>
    <xf numFmtId="0" fontId="4" fillId="0" borderId="59" xfId="0" applyNumberFormat="1" applyFont="1" applyBorder="1" applyAlignment="1">
      <alignment horizontal="center"/>
    </xf>
    <xf numFmtId="0" fontId="4" fillId="0" borderId="28" xfId="9" applyNumberFormat="1" applyFont="1" applyBorder="1" applyAlignment="1" applyProtection="1">
      <alignment wrapText="1"/>
    </xf>
    <xf numFmtId="0" fontId="4" fillId="0" borderId="65" xfId="0" applyNumberFormat="1" applyFont="1" applyBorder="1" applyAlignment="1">
      <alignment horizontal="center"/>
    </xf>
    <xf numFmtId="0" fontId="4" fillId="0" borderId="29" xfId="0" applyNumberFormat="1" applyFont="1" applyBorder="1"/>
    <xf numFmtId="0" fontId="4" fillId="0" borderId="48" xfId="0" applyNumberFormat="1" applyFont="1" applyBorder="1"/>
    <xf numFmtId="0" fontId="4" fillId="0" borderId="7" xfId="0" applyNumberFormat="1" applyFont="1" applyFill="1" applyBorder="1" applyAlignment="1" applyProtection="1">
      <alignment horizontal="center" vertical="center"/>
    </xf>
    <xf numFmtId="0" fontId="16" fillId="0" borderId="21" xfId="7" applyNumberFormat="1" applyFont="1" applyFill="1" applyBorder="1" applyAlignment="1">
      <alignment horizontal="center" vertical="center" wrapText="1"/>
    </xf>
    <xf numFmtId="0" fontId="21" fillId="0" borderId="14" xfId="7" applyNumberFormat="1" applyFont="1" applyFill="1" applyBorder="1" applyAlignment="1">
      <alignment horizontal="center" vertical="center" wrapText="1"/>
    </xf>
    <xf numFmtId="0" fontId="16" fillId="0" borderId="28" xfId="7" applyNumberFormat="1" applyFont="1" applyFill="1" applyBorder="1" applyAlignment="1">
      <alignment horizontal="center" vertical="center" wrapText="1"/>
    </xf>
    <xf numFmtId="0" fontId="21" fillId="0" borderId="29" xfId="7" applyNumberFormat="1" applyFont="1" applyFill="1" applyBorder="1" applyAlignment="1">
      <alignment horizontal="center" vertical="center" wrapText="1"/>
    </xf>
    <xf numFmtId="0" fontId="4" fillId="0" borderId="53" xfId="6" applyNumberFormat="1" applyFont="1" applyBorder="1" applyAlignment="1">
      <alignment horizontal="center" vertical="center"/>
    </xf>
    <xf numFmtId="0" fontId="4" fillId="0" borderId="30" xfId="6" applyNumberFormat="1" applyFont="1" applyBorder="1" applyAlignment="1">
      <alignment horizontal="center" vertical="center" wrapText="1"/>
    </xf>
    <xf numFmtId="0" fontId="4" fillId="0" borderId="33" xfId="6" applyNumberFormat="1" applyFont="1" applyBorder="1" applyAlignment="1">
      <alignment horizontal="center" vertical="center" wrapText="1"/>
    </xf>
    <xf numFmtId="0" fontId="34" fillId="0" borderId="40" xfId="6" applyNumberFormat="1" applyFont="1" applyBorder="1"/>
    <xf numFmtId="0" fontId="13" fillId="0" borderId="17" xfId="0" applyNumberFormat="1" applyFont="1" applyFill="1" applyBorder="1" applyAlignment="1">
      <alignment vertical="top" wrapText="1"/>
    </xf>
    <xf numFmtId="0" fontId="34" fillId="0" borderId="40" xfId="6" applyNumberFormat="1" applyFont="1" applyBorder="1" applyProtection="1"/>
    <xf numFmtId="0" fontId="13" fillId="0" borderId="13" xfId="0" applyNumberFormat="1" applyFont="1" applyFill="1" applyBorder="1" applyAlignment="1">
      <alignment vertical="top" wrapText="1"/>
    </xf>
    <xf numFmtId="0" fontId="13" fillId="0" borderId="13" xfId="0" quotePrefix="1" applyNumberFormat="1" applyFont="1" applyFill="1" applyBorder="1" applyAlignment="1">
      <alignment vertical="top" wrapText="1"/>
    </xf>
    <xf numFmtId="0" fontId="13" fillId="0" borderId="17" xfId="0" quotePrefix="1" applyNumberFormat="1" applyFont="1" applyFill="1" applyBorder="1" applyAlignment="1">
      <alignment horizontal="left" vertical="top" wrapText="1"/>
    </xf>
    <xf numFmtId="0" fontId="13" fillId="0" borderId="17" xfId="0" quotePrefix="1" applyNumberFormat="1" applyFont="1" applyFill="1" applyBorder="1" applyAlignment="1">
      <alignment vertical="top" wrapText="1"/>
    </xf>
    <xf numFmtId="0" fontId="13" fillId="0" borderId="21" xfId="0" applyNumberFormat="1" applyFont="1" applyFill="1" applyBorder="1" applyAlignment="1">
      <alignment vertical="top" wrapText="1"/>
    </xf>
    <xf numFmtId="0" fontId="13" fillId="0" borderId="13" xfId="0" applyNumberFormat="1" applyFont="1" applyFill="1" applyBorder="1" applyAlignment="1">
      <alignment wrapText="1"/>
    </xf>
    <xf numFmtId="0" fontId="34" fillId="0" borderId="40" xfId="6" applyNumberFormat="1" applyFont="1" applyBorder="1" applyAlignment="1" applyProtection="1">
      <alignment horizontal="center"/>
    </xf>
    <xf numFmtId="0" fontId="34" fillId="0" borderId="40" xfId="6" applyNumberFormat="1" applyFont="1" applyBorder="1" applyAlignment="1" applyProtection="1">
      <alignment horizontal="center"/>
      <protection hidden="1"/>
    </xf>
    <xf numFmtId="0" fontId="4" fillId="0" borderId="21" xfId="6" applyNumberFormat="1" applyFont="1" applyBorder="1" applyAlignment="1">
      <alignment horizontal="center"/>
    </xf>
    <xf numFmtId="0" fontId="4" fillId="0" borderId="14" xfId="6" applyNumberFormat="1" applyFont="1" applyBorder="1" applyAlignment="1">
      <alignment horizontal="center"/>
    </xf>
    <xf numFmtId="0" fontId="4" fillId="0" borderId="59" xfId="6" applyNumberFormat="1" applyFont="1" applyBorder="1" applyAlignment="1">
      <alignment horizontal="center"/>
    </xf>
    <xf numFmtId="0" fontId="13" fillId="0" borderId="19" xfId="0" applyNumberFormat="1" applyFont="1" applyFill="1" applyBorder="1" applyAlignment="1">
      <alignment vertical="top" wrapText="1"/>
    </xf>
    <xf numFmtId="0" fontId="13" fillId="0" borderId="27" xfId="6" applyNumberFormat="1" applyFont="1" applyBorder="1" applyAlignment="1">
      <alignment horizontal="center" vertical="center"/>
    </xf>
    <xf numFmtId="0" fontId="13" fillId="0" borderId="27" xfId="5" applyNumberFormat="1" applyFont="1" applyBorder="1" applyProtection="1">
      <protection locked="0"/>
    </xf>
    <xf numFmtId="0" fontId="13" fillId="0" borderId="27" xfId="6" applyNumberFormat="1" applyFont="1" applyBorder="1" applyProtection="1">
      <protection locked="0"/>
    </xf>
    <xf numFmtId="0" fontId="34" fillId="0" borderId="66" xfId="6" applyNumberFormat="1" applyFont="1" applyBorder="1" applyProtection="1"/>
    <xf numFmtId="0" fontId="34" fillId="0" borderId="28" xfId="0" applyNumberFormat="1" applyFont="1" applyFill="1" applyBorder="1" applyAlignment="1">
      <alignment vertical="top" wrapText="1"/>
    </xf>
    <xf numFmtId="0" fontId="34" fillId="0" borderId="29" xfId="6" applyNumberFormat="1" applyFont="1" applyBorder="1" applyAlignment="1">
      <alignment horizontal="center" vertical="center"/>
    </xf>
    <xf numFmtId="0" fontId="34" fillId="0" borderId="29" xfId="6" applyNumberFormat="1" applyFont="1" applyBorder="1"/>
    <xf numFmtId="0" fontId="34" fillId="0" borderId="48" xfId="6" applyNumberFormat="1" applyFont="1" applyBorder="1"/>
    <xf numFmtId="0" fontId="13" fillId="0" borderId="14" xfId="6" applyNumberFormat="1" applyFont="1" applyBorder="1" applyAlignment="1">
      <alignment horizontal="center" vertical="center"/>
    </xf>
    <xf numFmtId="0" fontId="13" fillId="0" borderId="14" xfId="5" applyNumberFormat="1" applyFont="1" applyBorder="1" applyProtection="1">
      <protection locked="0"/>
    </xf>
    <xf numFmtId="0" fontId="13" fillId="0" borderId="14" xfId="6" applyNumberFormat="1" applyFont="1" applyBorder="1" applyProtection="1">
      <protection locked="0"/>
    </xf>
    <xf numFmtId="0" fontId="34" fillId="0" borderId="59" xfId="6" applyNumberFormat="1" applyFont="1" applyBorder="1" applyProtection="1"/>
    <xf numFmtId="0" fontId="13" fillId="0" borderId="28" xfId="0" applyNumberFormat="1" applyFont="1" applyFill="1" applyBorder="1" applyAlignment="1">
      <alignment vertical="top" wrapText="1"/>
    </xf>
    <xf numFmtId="0" fontId="34" fillId="0" borderId="48" xfId="6" applyNumberFormat="1" applyFont="1" applyBorder="1" applyProtection="1"/>
    <xf numFmtId="0" fontId="13" fillId="0" borderId="45" xfId="0" applyNumberFormat="1" applyFont="1" applyFill="1" applyBorder="1" applyAlignment="1">
      <alignment vertical="top" wrapText="1"/>
    </xf>
    <xf numFmtId="0" fontId="13" fillId="0" borderId="14" xfId="5" applyNumberFormat="1" applyFont="1" applyFill="1" applyBorder="1" applyProtection="1">
      <protection locked="0"/>
    </xf>
    <xf numFmtId="0" fontId="34" fillId="0" borderId="27" xfId="6" applyNumberFormat="1" applyFont="1" applyBorder="1" applyAlignment="1">
      <alignment horizontal="center" vertical="center"/>
    </xf>
    <xf numFmtId="0" fontId="34" fillId="0" borderId="27" xfId="6" applyNumberFormat="1" applyFont="1" applyBorder="1"/>
    <xf numFmtId="0" fontId="34" fillId="0" borderId="66" xfId="6" applyNumberFormat="1" applyFont="1" applyBorder="1"/>
    <xf numFmtId="0" fontId="82" fillId="0" borderId="0" xfId="10" applyFont="1" applyFill="1" applyBorder="1" applyAlignment="1" applyProtection="1">
      <alignment horizontal="center" vertical="top"/>
      <protection locked="0"/>
    </xf>
    <xf numFmtId="0" fontId="87" fillId="0" borderId="0" xfId="0" applyFont="1" applyFill="1" applyBorder="1" applyAlignment="1">
      <alignment horizontal="left" vertical="top" wrapText="1"/>
    </xf>
    <xf numFmtId="0" fontId="86" fillId="0" borderId="7" xfId="0" applyFont="1" applyFill="1" applyBorder="1" applyAlignment="1">
      <alignment horizontal="center" vertical="center" wrapText="1"/>
    </xf>
    <xf numFmtId="164" fontId="86" fillId="0" borderId="9" xfId="0" applyNumberFormat="1" applyFont="1" applyFill="1" applyBorder="1" applyAlignment="1">
      <alignment horizontal="left" vertical="top" wrapText="1"/>
    </xf>
    <xf numFmtId="0" fontId="86" fillId="0" borderId="25" xfId="0" applyFont="1" applyFill="1" applyBorder="1" applyAlignment="1">
      <alignment horizontal="center" vertical="top" wrapText="1"/>
    </xf>
    <xf numFmtId="0" fontId="86" fillId="0" borderId="64" xfId="0" applyFont="1" applyFill="1" applyBorder="1" applyAlignment="1">
      <alignment horizontal="center" vertical="top" wrapText="1"/>
    </xf>
    <xf numFmtId="0" fontId="87" fillId="0" borderId="2" xfId="0" applyFont="1" applyFill="1" applyBorder="1" applyAlignment="1">
      <alignment horizontal="left" vertical="top" wrapText="1"/>
    </xf>
    <xf numFmtId="0" fontId="86" fillId="0" borderId="0" xfId="0" applyFont="1" applyFill="1" applyBorder="1" applyAlignment="1">
      <alignment horizontal="left" vertical="top"/>
    </xf>
    <xf numFmtId="0" fontId="87" fillId="0" borderId="0" xfId="0" applyFont="1" applyFill="1" applyBorder="1" applyAlignment="1">
      <alignment horizontal="left" vertical="top"/>
    </xf>
    <xf numFmtId="164" fontId="86" fillId="0" borderId="9" xfId="0" applyNumberFormat="1" applyFont="1" applyFill="1" applyBorder="1" applyAlignment="1">
      <alignment horizontal="center" vertical="top" wrapText="1"/>
    </xf>
    <xf numFmtId="0" fontId="87" fillId="0" borderId="9" xfId="0" applyFont="1" applyFill="1" applyBorder="1" applyAlignment="1">
      <alignment horizontal="center" vertical="top" wrapText="1"/>
    </xf>
    <xf numFmtId="0" fontId="87" fillId="0" borderId="0" xfId="0" applyFont="1"/>
    <xf numFmtId="0" fontId="86" fillId="0" borderId="0" xfId="0" applyFont="1"/>
    <xf numFmtId="0" fontId="88" fillId="0" borderId="0" xfId="0" applyFont="1"/>
    <xf numFmtId="164" fontId="87" fillId="0" borderId="88" xfId="0" applyNumberFormat="1" applyFont="1" applyFill="1" applyBorder="1" applyAlignment="1" applyProtection="1">
      <alignment horizontal="left" vertical="top" wrapText="1"/>
      <protection locked="0"/>
    </xf>
    <xf numFmtId="0" fontId="87" fillId="0" borderId="89" xfId="0" applyFont="1" applyFill="1" applyBorder="1" applyAlignment="1" applyProtection="1">
      <alignment horizontal="left" vertical="top" wrapText="1"/>
      <protection locked="0"/>
    </xf>
    <xf numFmtId="0" fontId="87" fillId="0" borderId="90" xfId="0" applyFont="1" applyFill="1" applyBorder="1" applyAlignment="1" applyProtection="1">
      <alignment horizontal="left" vertical="top" wrapText="1"/>
      <protection locked="0"/>
    </xf>
    <xf numFmtId="0" fontId="1" fillId="0" borderId="0" xfId="11" applyProtection="1">
      <protection locked="0"/>
    </xf>
    <xf numFmtId="164" fontId="87" fillId="0" borderId="83" xfId="0" applyNumberFormat="1" applyFont="1" applyFill="1" applyBorder="1" applyAlignment="1" applyProtection="1">
      <alignment horizontal="left" vertical="top" wrapText="1"/>
      <protection locked="0"/>
    </xf>
    <xf numFmtId="0" fontId="87" fillId="0" borderId="92" xfId="0" applyFont="1" applyFill="1" applyBorder="1" applyAlignment="1" applyProtection="1">
      <alignment horizontal="left" vertical="top" wrapText="1"/>
      <protection locked="0"/>
    </xf>
    <xf numFmtId="0" fontId="87" fillId="0" borderId="93" xfId="0" applyFont="1" applyFill="1" applyBorder="1" applyAlignment="1" applyProtection="1">
      <alignment horizontal="left" vertical="top" wrapText="1"/>
      <protection locked="0"/>
    </xf>
    <xf numFmtId="0" fontId="87" fillId="0" borderId="83" xfId="0" applyFont="1" applyFill="1" applyBorder="1" applyAlignment="1" applyProtection="1">
      <alignment horizontal="left" vertical="top" wrapText="1"/>
      <protection locked="0"/>
    </xf>
    <xf numFmtId="0" fontId="87" fillId="0" borderId="95" xfId="0" applyFont="1" applyFill="1" applyBorder="1" applyAlignment="1" applyProtection="1">
      <alignment horizontal="left" vertical="top" wrapText="1"/>
      <protection locked="0"/>
    </xf>
    <xf numFmtId="0" fontId="87" fillId="0" borderId="96" xfId="0" applyFont="1" applyFill="1" applyBorder="1" applyAlignment="1" applyProtection="1">
      <alignment horizontal="left" vertical="top" wrapText="1"/>
      <protection locked="0"/>
    </xf>
    <xf numFmtId="0" fontId="87" fillId="0" borderId="97" xfId="0" applyFont="1" applyFill="1" applyBorder="1" applyAlignment="1" applyProtection="1">
      <alignment horizontal="left" vertical="top" wrapText="1"/>
      <protection locked="0"/>
    </xf>
    <xf numFmtId="0" fontId="89" fillId="0" borderId="0" xfId="0" applyFont="1"/>
    <xf numFmtId="0" fontId="66" fillId="0" borderId="0" xfId="10" applyFont="1" applyFill="1" applyBorder="1" applyAlignment="1" applyProtection="1">
      <alignment horizontal="left" vertical="top"/>
      <protection locked="0"/>
    </xf>
    <xf numFmtId="0" fontId="66" fillId="0" borderId="0" xfId="10" applyFont="1" applyFill="1" applyBorder="1" applyAlignment="1">
      <alignment vertical="center"/>
    </xf>
    <xf numFmtId="0" fontId="66" fillId="0" borderId="0" xfId="10" applyFont="1" applyFill="1" applyBorder="1" applyAlignment="1">
      <alignment horizontal="center" vertical="center"/>
    </xf>
    <xf numFmtId="0" fontId="3" fillId="0" borderId="15" xfId="6" applyNumberFormat="1" applyFont="1" applyBorder="1" applyProtection="1">
      <protection locked="0"/>
    </xf>
    <xf numFmtId="0" fontId="92" fillId="0" borderId="6" xfId="0" applyFont="1" applyFill="1" applyBorder="1" applyAlignment="1">
      <alignment vertical="center" wrapText="1"/>
    </xf>
    <xf numFmtId="16" fontId="91" fillId="0" borderId="8" xfId="0" applyNumberFormat="1" applyFont="1" applyFill="1" applyBorder="1" applyAlignment="1">
      <alignment horizontal="center" vertical="center"/>
    </xf>
    <xf numFmtId="0" fontId="91" fillId="0" borderId="8" xfId="0" applyFont="1" applyFill="1" applyBorder="1" applyAlignment="1">
      <alignment horizontal="center" vertical="center"/>
    </xf>
    <xf numFmtId="14" fontId="92" fillId="0" borderId="8" xfId="0" applyNumberFormat="1" applyFont="1" applyFill="1" applyBorder="1" applyAlignment="1">
      <alignment horizontal="center" vertical="center"/>
    </xf>
    <xf numFmtId="0" fontId="92" fillId="0" borderId="8" xfId="0" applyFont="1" applyFill="1" applyBorder="1" applyAlignment="1">
      <alignment horizontal="center" vertical="center"/>
    </xf>
    <xf numFmtId="0" fontId="92" fillId="0" borderId="8" xfId="0" applyFont="1" applyFill="1" applyBorder="1" applyAlignment="1">
      <alignment vertical="center"/>
    </xf>
    <xf numFmtId="0" fontId="92" fillId="0" borderId="8" xfId="0" applyFont="1" applyFill="1" applyBorder="1" applyAlignment="1">
      <alignment vertical="center" wrapText="1"/>
    </xf>
    <xf numFmtId="0" fontId="34" fillId="0" borderId="25" xfId="12" applyNumberFormat="1" applyFont="1" applyFill="1" applyBorder="1" applyAlignment="1">
      <alignment horizontal="center"/>
    </xf>
    <xf numFmtId="0" fontId="13" fillId="0" borderId="64" xfId="0" applyNumberFormat="1" applyFont="1" applyFill="1" applyBorder="1" applyAlignment="1">
      <alignment horizontal="left" indent="3"/>
    </xf>
    <xf numFmtId="0" fontId="13" fillId="0" borderId="25" xfId="0" applyNumberFormat="1" applyFont="1" applyFill="1" applyBorder="1" applyAlignment="1">
      <alignment horizontal="center"/>
    </xf>
    <xf numFmtId="0" fontId="13" fillId="0" borderId="64" xfId="12" applyNumberFormat="1" applyFont="1" applyFill="1" applyBorder="1" applyAlignment="1">
      <alignment horizontal="left" indent="3"/>
    </xf>
    <xf numFmtId="0" fontId="13" fillId="0" borderId="25" xfId="12" applyNumberFormat="1" applyFont="1" applyFill="1" applyBorder="1" applyAlignment="1">
      <alignment horizontal="center"/>
    </xf>
    <xf numFmtId="0" fontId="91" fillId="0" borderId="0" xfId="0" applyFont="1" applyAlignment="1">
      <alignment vertical="center"/>
    </xf>
    <xf numFmtId="0" fontId="91" fillId="0" borderId="0" xfId="0" applyFont="1" applyFill="1" applyBorder="1" applyAlignment="1">
      <alignment horizontal="center" vertical="center" wrapText="1"/>
    </xf>
    <xf numFmtId="0" fontId="0" fillId="0" borderId="0" xfId="0" applyFill="1"/>
    <xf numFmtId="0" fontId="0" fillId="0" borderId="0" xfId="0" applyFill="1" applyBorder="1" applyAlignment="1">
      <alignment horizontal="center"/>
    </xf>
    <xf numFmtId="0" fontId="2" fillId="0" borderId="0" xfId="6" applyNumberFormat="1" applyFont="1" applyAlignment="1" applyProtection="1">
      <alignment vertical="center"/>
      <protection locked="0"/>
    </xf>
    <xf numFmtId="0" fontId="2" fillId="0" borderId="0" xfId="6" applyNumberFormat="1" applyFont="1" applyAlignment="1">
      <alignment vertical="center"/>
    </xf>
    <xf numFmtId="0" fontId="78" fillId="0" borderId="0" xfId="0" applyFont="1" applyFill="1" applyBorder="1" applyAlignment="1">
      <alignment wrapText="1"/>
    </xf>
    <xf numFmtId="0" fontId="2" fillId="0" borderId="0" xfId="6" applyNumberFormat="1" applyFont="1" applyProtection="1"/>
    <xf numFmtId="0" fontId="18" fillId="0" borderId="0" xfId="6" applyNumberFormat="1" applyFont="1" applyAlignment="1" applyProtection="1">
      <alignment horizontal="center"/>
    </xf>
    <xf numFmtId="4" fontId="0" fillId="0" borderId="0" xfId="0" applyNumberFormat="1"/>
    <xf numFmtId="4" fontId="91" fillId="0" borderId="8" xfId="0" applyNumberFormat="1" applyFont="1" applyFill="1" applyBorder="1" applyAlignment="1">
      <alignment horizontal="center" vertical="center"/>
    </xf>
    <xf numFmtId="4" fontId="92" fillId="0" borderId="8" xfId="0" applyNumberFormat="1" applyFont="1" applyFill="1" applyBorder="1" applyAlignment="1">
      <alignment vertical="center" wrapText="1"/>
    </xf>
    <xf numFmtId="4" fontId="91" fillId="0" borderId="8" xfId="0" applyNumberFormat="1" applyFont="1" applyFill="1" applyBorder="1" applyAlignment="1">
      <alignment vertical="center" wrapText="1"/>
    </xf>
    <xf numFmtId="4" fontId="92" fillId="0" borderId="5" xfId="0" applyNumberFormat="1" applyFont="1" applyFill="1" applyBorder="1" applyAlignment="1">
      <alignment vertical="center" wrapText="1"/>
    </xf>
    <xf numFmtId="4" fontId="91" fillId="0" borderId="25" xfId="0" applyNumberFormat="1" applyFont="1" applyFill="1" applyBorder="1" applyAlignment="1">
      <alignment horizontal="center" vertical="center"/>
    </xf>
    <xf numFmtId="4" fontId="92" fillId="0" borderId="25" xfId="0" applyNumberFormat="1" applyFont="1" applyFill="1" applyBorder="1" applyAlignment="1">
      <alignment horizontal="center" vertical="center"/>
    </xf>
    <xf numFmtId="4" fontId="92" fillId="0" borderId="10" xfId="0" applyNumberFormat="1" applyFont="1" applyFill="1" applyBorder="1" applyAlignment="1">
      <alignment vertical="center" wrapText="1"/>
    </xf>
    <xf numFmtId="4" fontId="0" fillId="0" borderId="102" xfId="0" applyNumberFormat="1" applyBorder="1" applyAlignment="1">
      <alignment horizontal="right"/>
    </xf>
    <xf numFmtId="0" fontId="0" fillId="0" borderId="102" xfId="0" applyBorder="1" applyAlignment="1">
      <alignment horizontal="center" wrapText="1"/>
    </xf>
    <xf numFmtId="0" fontId="4" fillId="0" borderId="0" xfId="0" applyNumberFormat="1" applyFont="1" applyAlignment="1" applyProtection="1">
      <alignment horizontal="center"/>
    </xf>
    <xf numFmtId="0" fontId="0" fillId="0" borderId="16" xfId="0" applyNumberFormat="1" applyFill="1" applyBorder="1" applyAlignment="1">
      <alignment horizontal="right" vertical="center"/>
    </xf>
    <xf numFmtId="0" fontId="3" fillId="0" borderId="0" xfId="6" applyNumberFormat="1" applyFont="1" applyBorder="1" applyAlignment="1">
      <alignment vertical="center"/>
    </xf>
    <xf numFmtId="4" fontId="0" fillId="0" borderId="0" xfId="0" applyNumberFormat="1" applyBorder="1" applyAlignment="1">
      <alignment horizontal="right"/>
    </xf>
    <xf numFmtId="0" fontId="26" fillId="0" borderId="0" xfId="6" applyNumberFormat="1" applyBorder="1" applyAlignment="1" applyProtection="1">
      <alignment vertical="center"/>
    </xf>
    <xf numFmtId="0" fontId="4" fillId="0" borderId="102" xfId="6" applyNumberFormat="1" applyFont="1" applyFill="1" applyBorder="1" applyAlignment="1">
      <alignment horizontal="center" vertical="center"/>
    </xf>
    <xf numFmtId="0" fontId="4" fillId="0" borderId="102" xfId="6" applyNumberFormat="1" applyFont="1" applyFill="1" applyBorder="1" applyAlignment="1" applyProtection="1">
      <alignment horizontal="center" vertical="center"/>
    </xf>
    <xf numFmtId="0" fontId="3" fillId="0" borderId="102" xfId="6" applyNumberFormat="1" applyFont="1" applyBorder="1" applyAlignment="1" applyProtection="1">
      <alignment vertical="center"/>
      <protection locked="0"/>
    </xf>
    <xf numFmtId="0" fontId="4" fillId="0" borderId="102" xfId="6" applyNumberFormat="1" applyFont="1" applyBorder="1" applyAlignment="1" applyProtection="1">
      <alignment vertical="center"/>
    </xf>
    <xf numFmtId="0" fontId="4" fillId="0" borderId="102" xfId="6" applyNumberFormat="1" applyFont="1" applyBorder="1" applyAlignment="1" applyProtection="1">
      <alignment horizontal="center" vertical="center"/>
      <protection locked="0"/>
    </xf>
    <xf numFmtId="0" fontId="4" fillId="0" borderId="102" xfId="6" applyNumberFormat="1" applyFont="1" applyFill="1" applyBorder="1" applyAlignment="1" applyProtection="1">
      <alignment vertical="center"/>
    </xf>
    <xf numFmtId="0" fontId="4" fillId="0" borderId="102" xfId="6" applyNumberFormat="1" applyFont="1" applyBorder="1" applyAlignment="1" applyProtection="1">
      <alignment horizontal="right" vertical="center"/>
    </xf>
    <xf numFmtId="0" fontId="93" fillId="0" borderId="10" xfId="0" applyFont="1" applyFill="1" applyBorder="1" applyAlignment="1">
      <alignment horizontal="center" vertical="center" wrapText="1"/>
    </xf>
    <xf numFmtId="0" fontId="93" fillId="0" borderId="8" xfId="0" applyFont="1" applyFill="1" applyBorder="1" applyAlignment="1">
      <alignment horizontal="center" vertical="center" wrapText="1"/>
    </xf>
    <xf numFmtId="0" fontId="91" fillId="0" borderId="8" xfId="0" applyFont="1" applyFill="1" applyBorder="1" applyAlignment="1">
      <alignment horizontal="center" vertical="center" wrapText="1"/>
    </xf>
    <xf numFmtId="0" fontId="92" fillId="0" borderId="5" xfId="0" applyFont="1" applyFill="1" applyBorder="1" applyAlignment="1">
      <alignment vertical="center"/>
    </xf>
    <xf numFmtId="0" fontId="92" fillId="0" borderId="64" xfId="0" applyFont="1" applyFill="1" applyBorder="1" applyAlignment="1">
      <alignment horizontal="center" vertical="center"/>
    </xf>
    <xf numFmtId="0" fontId="92" fillId="0" borderId="64" xfId="0" applyFont="1" applyFill="1" applyBorder="1" applyAlignment="1">
      <alignment vertical="center"/>
    </xf>
    <xf numFmtId="0" fontId="92" fillId="0" borderId="7" xfId="0" applyFont="1" applyFill="1" applyBorder="1" applyAlignment="1">
      <alignment vertical="center"/>
    </xf>
    <xf numFmtId="0" fontId="76" fillId="0" borderId="18" xfId="0" applyNumberFormat="1" applyFont="1" applyBorder="1" applyAlignment="1" applyProtection="1">
      <alignment horizontal="left" vertical="center"/>
      <protection locked="0" hidden="1"/>
    </xf>
    <xf numFmtId="4" fontId="93" fillId="0" borderId="8" xfId="0" applyNumberFormat="1" applyFont="1" applyFill="1" applyBorder="1" applyAlignment="1">
      <alignment horizontal="right" vertical="center" wrapText="1"/>
    </xf>
    <xf numFmtId="4" fontId="91" fillId="0" borderId="8" xfId="0" applyNumberFormat="1" applyFont="1" applyFill="1" applyBorder="1" applyAlignment="1">
      <alignment horizontal="right" vertical="center"/>
    </xf>
    <xf numFmtId="0" fontId="91" fillId="0" borderId="8" xfId="0" applyFont="1" applyFill="1" applyBorder="1" applyAlignment="1">
      <alignment horizontal="right" vertical="center"/>
    </xf>
    <xf numFmtId="0" fontId="0" fillId="14" borderId="0" xfId="0" applyFill="1"/>
    <xf numFmtId="3" fontId="0" fillId="15" borderId="0" xfId="0" applyNumberFormat="1" applyFill="1"/>
    <xf numFmtId="3" fontId="91" fillId="0" borderId="8" xfId="0" applyNumberFormat="1" applyFont="1" applyFill="1" applyBorder="1" applyAlignment="1">
      <alignment horizontal="center" vertical="center"/>
    </xf>
    <xf numFmtId="3" fontId="92" fillId="0" borderId="8" xfId="0" applyNumberFormat="1" applyFont="1" applyFill="1" applyBorder="1" applyAlignment="1">
      <alignment vertical="center"/>
    </xf>
    <xf numFmtId="0" fontId="90" fillId="0" borderId="0" xfId="0" applyFont="1" applyFill="1" applyAlignment="1">
      <alignment horizontal="center" vertical="center"/>
    </xf>
    <xf numFmtId="4" fontId="0" fillId="0" borderId="0" xfId="0" applyNumberFormat="1" applyFill="1"/>
    <xf numFmtId="0" fontId="92" fillId="0" borderId="0" xfId="0" applyFont="1" applyFill="1" applyAlignment="1">
      <alignment horizontal="center" vertical="center"/>
    </xf>
    <xf numFmtId="0" fontId="92" fillId="0" borderId="0" xfId="0" applyFont="1" applyFill="1" applyAlignment="1">
      <alignment vertical="center"/>
    </xf>
    <xf numFmtId="3" fontId="93" fillId="0" borderId="10" xfId="0" applyNumberFormat="1" applyFont="1" applyFill="1" applyBorder="1" applyAlignment="1">
      <alignment horizontal="center" vertical="center" wrapText="1"/>
    </xf>
    <xf numFmtId="4" fontId="93" fillId="0" borderId="10" xfId="0" applyNumberFormat="1" applyFont="1" applyFill="1" applyBorder="1" applyAlignment="1">
      <alignment horizontal="center" vertical="center" wrapText="1"/>
    </xf>
    <xf numFmtId="3" fontId="93" fillId="0" borderId="8" xfId="0" applyNumberFormat="1" applyFont="1" applyFill="1" applyBorder="1" applyAlignment="1">
      <alignment horizontal="center" vertical="center" wrapText="1"/>
    </xf>
    <xf numFmtId="4" fontId="93" fillId="0" borderId="8" xfId="0" applyNumberFormat="1" applyFont="1" applyFill="1" applyBorder="1" applyAlignment="1">
      <alignment horizontal="center" vertical="center" wrapText="1"/>
    </xf>
    <xf numFmtId="3" fontId="91" fillId="0" borderId="8" xfId="0" applyNumberFormat="1" applyFont="1" applyFill="1" applyBorder="1" applyAlignment="1">
      <alignment horizontal="center" vertical="center" wrapText="1"/>
    </xf>
    <xf numFmtId="4" fontId="91" fillId="0" borderId="8" xfId="0" applyNumberFormat="1" applyFont="1" applyFill="1" applyBorder="1" applyAlignment="1">
      <alignment horizontal="center" vertical="center" wrapText="1"/>
    </xf>
    <xf numFmtId="0" fontId="91" fillId="0" borderId="6" xfId="0" applyFont="1" applyFill="1" applyBorder="1" applyAlignment="1">
      <alignment horizontal="center" vertical="center" wrapText="1"/>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3" fontId="13" fillId="0" borderId="8" xfId="0" applyNumberFormat="1" applyFont="1" applyFill="1" applyBorder="1" applyAlignment="1">
      <alignment vertical="center"/>
    </xf>
    <xf numFmtId="0" fontId="92" fillId="0" borderId="8" xfId="0" applyFont="1" applyFill="1" applyBorder="1" applyAlignment="1">
      <alignment horizontal="right" vertical="center"/>
    </xf>
    <xf numFmtId="0" fontId="91" fillId="0" borderId="8" xfId="0" applyFont="1" applyFill="1" applyBorder="1" applyAlignment="1">
      <alignment vertical="center" wrapText="1"/>
    </xf>
    <xf numFmtId="0" fontId="92" fillId="0" borderId="4" xfId="0" applyFont="1" applyFill="1" applyBorder="1" applyAlignment="1">
      <alignment vertical="center" wrapText="1"/>
    </xf>
    <xf numFmtId="0" fontId="91" fillId="0" borderId="0" xfId="0" applyFont="1" applyFill="1" applyBorder="1" applyAlignment="1">
      <alignment vertical="center" wrapText="1"/>
    </xf>
    <xf numFmtId="0" fontId="92" fillId="0" borderId="5" xfId="0" applyFont="1" applyFill="1" applyBorder="1" applyAlignment="1">
      <alignment vertical="center" wrapText="1"/>
    </xf>
    <xf numFmtId="0" fontId="92" fillId="0" borderId="5" xfId="0" applyFont="1" applyFill="1" applyBorder="1" applyAlignment="1">
      <alignment horizontal="center" vertical="center"/>
    </xf>
    <xf numFmtId="3" fontId="92" fillId="0" borderId="5" xfId="0" applyNumberFormat="1" applyFont="1" applyFill="1" applyBorder="1" applyAlignment="1">
      <alignment vertical="center"/>
    </xf>
    <xf numFmtId="0" fontId="91" fillId="0" borderId="25" xfId="0" applyFont="1" applyFill="1" applyBorder="1" applyAlignment="1">
      <alignment horizontal="center" vertical="center"/>
    </xf>
    <xf numFmtId="3" fontId="91" fillId="0" borderId="25" xfId="0" applyNumberFormat="1" applyFont="1" applyFill="1" applyBorder="1" applyAlignment="1">
      <alignment horizontal="center" vertical="center"/>
    </xf>
    <xf numFmtId="0" fontId="92" fillId="0" borderId="25" xfId="0" applyFont="1" applyFill="1" applyBorder="1" applyAlignment="1">
      <alignment horizontal="center" vertical="center"/>
    </xf>
    <xf numFmtId="3" fontId="92" fillId="0" borderId="25" xfId="0" applyNumberFormat="1" applyFont="1" applyFill="1" applyBorder="1" applyAlignment="1">
      <alignment horizontal="center" vertical="center"/>
    </xf>
    <xf numFmtId="0" fontId="94" fillId="0" borderId="9" xfId="0" applyFont="1" applyFill="1" applyBorder="1"/>
    <xf numFmtId="0" fontId="94" fillId="0" borderId="64" xfId="0" applyFont="1" applyFill="1" applyBorder="1"/>
    <xf numFmtId="0" fontId="92" fillId="0" borderId="25" xfId="0" applyFont="1" applyFill="1" applyBorder="1" applyAlignment="1">
      <alignment vertical="center"/>
    </xf>
    <xf numFmtId="3" fontId="92" fillId="0" borderId="25" xfId="0" applyNumberFormat="1" applyFont="1" applyFill="1" applyBorder="1" applyAlignment="1">
      <alignment vertical="center"/>
    </xf>
    <xf numFmtId="0" fontId="91" fillId="0" borderId="5" xfId="0" applyFont="1" applyFill="1" applyBorder="1" applyAlignment="1">
      <alignment vertical="center" wrapText="1"/>
    </xf>
    <xf numFmtId="0" fontId="91" fillId="0" borderId="7" xfId="0" applyFont="1" applyFill="1" applyBorder="1" applyAlignment="1">
      <alignment horizontal="center" vertical="center" wrapText="1"/>
    </xf>
    <xf numFmtId="0" fontId="92" fillId="0" borderId="7" xfId="0" applyFont="1" applyFill="1" applyBorder="1" applyAlignment="1">
      <alignment vertical="center" wrapText="1"/>
    </xf>
    <xf numFmtId="0" fontId="97" fillId="0" borderId="8" xfId="0" applyFont="1" applyFill="1" applyBorder="1" applyAlignment="1">
      <alignment horizontal="center" vertical="center"/>
    </xf>
    <xf numFmtId="0" fontId="92" fillId="0" borderId="8" xfId="0" applyFont="1" applyFill="1" applyBorder="1" applyAlignment="1">
      <alignment horizontal="justify" vertical="center" wrapText="1"/>
    </xf>
    <xf numFmtId="3" fontId="92" fillId="0" borderId="15" xfId="0" applyNumberFormat="1" applyFont="1" applyFill="1" applyBorder="1" applyAlignment="1">
      <alignment vertical="center"/>
    </xf>
    <xf numFmtId="3" fontId="96" fillId="0" borderId="15" xfId="0" applyNumberFormat="1" applyFont="1" applyFill="1" applyBorder="1" applyAlignment="1">
      <alignment vertical="center"/>
    </xf>
    <xf numFmtId="0" fontId="91" fillId="0" borderId="8" xfId="0" applyFont="1" applyFill="1" applyBorder="1" applyAlignment="1">
      <alignment vertical="center"/>
    </xf>
    <xf numFmtId="3" fontId="0" fillId="0" borderId="15" xfId="0" applyNumberFormat="1" applyFill="1" applyBorder="1"/>
    <xf numFmtId="0" fontId="91" fillId="0" borderId="8" xfId="0" applyFont="1" applyFill="1" applyBorder="1" applyAlignment="1">
      <alignment horizontal="justify" vertical="center" wrapText="1"/>
    </xf>
    <xf numFmtId="0" fontId="92" fillId="0" borderId="0" xfId="0" applyFont="1" applyFill="1" applyAlignment="1">
      <alignment horizontal="justify" vertical="center"/>
    </xf>
    <xf numFmtId="0" fontId="92" fillId="0" borderId="0" xfId="0" applyFont="1" applyFill="1" applyBorder="1" applyAlignment="1">
      <alignment horizontal="justify" vertical="center" wrapText="1"/>
    </xf>
    <xf numFmtId="0" fontId="95" fillId="0" borderId="0" xfId="0" applyFont="1" applyFill="1" applyAlignment="1">
      <alignment horizontal="center" vertical="center" wrapText="1"/>
    </xf>
    <xf numFmtId="0" fontId="73" fillId="0" borderId="0" xfId="0" applyFont="1" applyBorder="1" applyAlignment="1" applyProtection="1">
      <alignment horizontal="left" vertical="center" wrapText="1"/>
      <protection locked="0"/>
    </xf>
    <xf numFmtId="1" fontId="0" fillId="0" borderId="102" xfId="0" applyNumberFormat="1" applyBorder="1" applyAlignment="1">
      <alignment horizontal="right"/>
    </xf>
    <xf numFmtId="1" fontId="0" fillId="0" borderId="102" xfId="0" applyNumberFormat="1" applyBorder="1" applyAlignment="1">
      <alignment horizontal="center" wrapText="1"/>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0" fontId="91" fillId="0" borderId="8" xfId="0" applyFont="1" applyFill="1" applyBorder="1" applyAlignment="1">
      <alignment vertical="center" wrapText="1"/>
    </xf>
    <xf numFmtId="0" fontId="3" fillId="0" borderId="0" xfId="0" applyFont="1" applyFill="1"/>
    <xf numFmtId="0" fontId="3" fillId="0" borderId="0" xfId="0" applyFont="1" applyFill="1" applyBorder="1" applyAlignment="1">
      <alignment horizontal="center"/>
    </xf>
    <xf numFmtId="14" fontId="92"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95" fillId="0" borderId="0" xfId="0" applyFont="1" applyFill="1" applyAlignment="1">
      <alignment horizontal="center" vertical="center" wrapText="1"/>
    </xf>
    <xf numFmtId="4" fontId="91" fillId="0" borderId="69" xfId="0" applyNumberFormat="1" applyFont="1" applyFill="1" applyBorder="1" applyAlignment="1">
      <alignment horizontal="center" vertical="center"/>
    </xf>
    <xf numFmtId="0" fontId="91" fillId="0" borderId="8" xfId="0" applyFont="1" applyFill="1" applyBorder="1" applyAlignment="1">
      <alignment horizontal="justify" vertical="center" wrapText="1"/>
    </xf>
    <xf numFmtId="0" fontId="91" fillId="0" borderId="69" xfId="0" applyFont="1" applyFill="1" applyBorder="1" applyAlignment="1">
      <alignment horizontal="center" vertical="center"/>
    </xf>
    <xf numFmtId="3" fontId="91" fillId="0" borderId="69" xfId="0" applyNumberFormat="1" applyFont="1" applyFill="1" applyBorder="1" applyAlignment="1">
      <alignment horizontal="center" vertical="center"/>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0" fontId="91" fillId="0" borderId="8" xfId="0" applyFont="1" applyFill="1" applyBorder="1" applyAlignment="1">
      <alignment vertical="center" wrapText="1"/>
    </xf>
    <xf numFmtId="0" fontId="91" fillId="0" borderId="1" xfId="0" applyFont="1" applyFill="1" applyBorder="1" applyAlignment="1">
      <alignment vertical="center" wrapText="1"/>
    </xf>
    <xf numFmtId="0" fontId="91" fillId="0" borderId="2" xfId="0" applyFont="1" applyFill="1" applyBorder="1" applyAlignment="1">
      <alignment vertical="center" wrapText="1"/>
    </xf>
    <xf numFmtId="0" fontId="91" fillId="0" borderId="0" xfId="0" applyFont="1" applyFill="1" applyBorder="1" applyAlignment="1">
      <alignment vertical="center" wrapText="1"/>
    </xf>
    <xf numFmtId="0" fontId="91" fillId="0" borderId="5" xfId="0" applyFont="1" applyFill="1" applyBorder="1" applyAlignment="1">
      <alignment vertical="center" wrapText="1"/>
    </xf>
    <xf numFmtId="0" fontId="91" fillId="0" borderId="64" xfId="0" applyFont="1" applyFill="1" applyBorder="1" applyAlignment="1">
      <alignment horizontal="center" vertical="center"/>
    </xf>
    <xf numFmtId="0" fontId="93" fillId="0" borderId="8"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1" fillId="0" borderId="64" xfId="0" applyFont="1" applyFill="1" applyBorder="1" applyAlignment="1">
      <alignment horizontal="center" vertical="center"/>
    </xf>
    <xf numFmtId="0" fontId="5" fillId="0" borderId="103" xfId="6" applyNumberFormat="1" applyFont="1" applyBorder="1" applyAlignment="1" applyProtection="1">
      <alignment horizontal="right" vertical="center"/>
      <protection locked="0"/>
    </xf>
    <xf numFmtId="0" fontId="5" fillId="0" borderId="102" xfId="6" applyNumberFormat="1" applyFont="1" applyBorder="1" applyAlignment="1" applyProtection="1">
      <alignment horizontal="right" vertical="center"/>
      <protection locked="0"/>
    </xf>
    <xf numFmtId="0" fontId="5" fillId="0" borderId="103" xfId="0" applyNumberFormat="1" applyFont="1" applyBorder="1" applyAlignment="1" applyProtection="1">
      <alignment horizontal="right" vertical="center"/>
      <protection locked="0"/>
    </xf>
    <xf numFmtId="0" fontId="30" fillId="0" borderId="102" xfId="6" applyNumberFormat="1" applyFont="1" applyBorder="1" applyAlignment="1" applyProtection="1">
      <alignment vertical="center"/>
      <protection locked="0"/>
    </xf>
    <xf numFmtId="0" fontId="13" fillId="0" borderId="102" xfId="5" applyNumberFormat="1" applyFont="1" applyFill="1" applyBorder="1" applyProtection="1">
      <protection locked="0"/>
    </xf>
    <xf numFmtId="0" fontId="13" fillId="0" borderId="102" xfId="6" applyNumberFormat="1" applyFont="1" applyBorder="1" applyProtection="1">
      <protection locked="0"/>
    </xf>
    <xf numFmtId="0" fontId="3" fillId="0" borderId="102" xfId="0" applyNumberFormat="1" applyFont="1" applyFill="1" applyBorder="1" applyAlignment="1" applyProtection="1">
      <alignment wrapText="1"/>
    </xf>
    <xf numFmtId="0" fontId="4" fillId="0" borderId="102" xfId="0" applyNumberFormat="1" applyFont="1" applyFill="1" applyBorder="1" applyAlignment="1" applyProtection="1">
      <alignment wrapText="1"/>
    </xf>
    <xf numFmtId="0" fontId="3" fillId="0" borderId="102" xfId="0" applyNumberFormat="1" applyFont="1" applyFill="1" applyBorder="1" applyAlignment="1" applyProtection="1">
      <alignment wrapText="1"/>
      <protection locked="0"/>
    </xf>
    <xf numFmtId="0" fontId="3" fillId="0" borderId="104" xfId="0" applyNumberFormat="1" applyFont="1" applyFill="1" applyBorder="1" applyAlignment="1" applyProtection="1">
      <alignment wrapText="1"/>
      <protection locked="0"/>
    </xf>
    <xf numFmtId="0" fontId="4" fillId="0" borderId="104" xfId="0" applyNumberFormat="1" applyFont="1" applyFill="1" applyBorder="1" applyAlignment="1" applyProtection="1">
      <alignment wrapText="1"/>
    </xf>
    <xf numFmtId="0" fontId="3" fillId="0" borderId="102" xfId="0" applyNumberFormat="1" applyFont="1" applyFill="1" applyBorder="1" applyAlignment="1" applyProtection="1">
      <alignment horizontal="center" wrapText="1"/>
    </xf>
    <xf numFmtId="0" fontId="3" fillId="0" borderId="102" xfId="0" applyNumberFormat="1" applyFont="1" applyFill="1" applyBorder="1" applyAlignment="1" applyProtection="1">
      <alignment horizontal="center" wrapText="1"/>
      <protection locked="0"/>
    </xf>
    <xf numFmtId="0" fontId="3" fillId="0" borderId="104" xfId="0" applyNumberFormat="1" applyFont="1" applyFill="1" applyBorder="1" applyAlignment="1" applyProtection="1">
      <alignment horizontal="center" wrapText="1"/>
      <protection locked="0"/>
    </xf>
    <xf numFmtId="3" fontId="92" fillId="0" borderId="102" xfId="0" applyNumberFormat="1" applyFont="1" applyFill="1" applyBorder="1" applyAlignment="1">
      <alignment vertical="center"/>
    </xf>
    <xf numFmtId="3" fontId="96" fillId="0" borderId="102" xfId="0" applyNumberFormat="1" applyFont="1" applyFill="1" applyBorder="1" applyAlignment="1">
      <alignment vertical="center"/>
    </xf>
    <xf numFmtId="3" fontId="0" fillId="0" borderId="102" xfId="0" applyNumberFormat="1" applyFill="1" applyBorder="1"/>
    <xf numFmtId="0" fontId="13" fillId="0" borderId="4" xfId="0" applyFont="1" applyFill="1" applyBorder="1" applyAlignment="1">
      <alignment horizontal="left" wrapText="1"/>
    </xf>
    <xf numFmtId="0" fontId="13" fillId="0" borderId="0" xfId="0" applyFont="1" applyFill="1" applyBorder="1" applyAlignment="1">
      <alignment horizontal="left" wrapText="1"/>
    </xf>
    <xf numFmtId="0" fontId="13" fillId="0" borderId="5" xfId="0" applyFont="1" applyFill="1" applyBorder="1" applyAlignment="1">
      <alignment horizontal="left" wrapText="1"/>
    </xf>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0" fontId="13" fillId="11" borderId="4" xfId="0" applyFont="1" applyFill="1" applyBorder="1" applyAlignment="1">
      <alignment horizontal="left" wrapText="1"/>
    </xf>
    <xf numFmtId="0" fontId="13" fillId="11" borderId="0" xfId="0" applyFont="1" applyFill="1" applyBorder="1" applyAlignment="1">
      <alignment horizontal="left" wrapText="1"/>
    </xf>
    <xf numFmtId="0" fontId="13" fillId="11" borderId="5" xfId="0" applyFont="1" applyFill="1" applyBorder="1" applyAlignment="1">
      <alignment horizontal="left" wrapText="1"/>
    </xf>
    <xf numFmtId="3" fontId="4" fillId="0" borderId="4" xfId="0" applyNumberFormat="1" applyFont="1" applyFill="1" applyBorder="1" applyAlignment="1">
      <alignment wrapText="1"/>
    </xf>
    <xf numFmtId="3" fontId="0" fillId="0" borderId="0" xfId="0" applyNumberFormat="1" applyFill="1" applyBorder="1" applyAlignment="1"/>
    <xf numFmtId="3" fontId="0" fillId="0" borderId="5" xfId="0" applyNumberFormat="1" applyFill="1" applyBorder="1" applyAlignment="1"/>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3" fontId="0" fillId="0" borderId="0" xfId="0" applyNumberFormat="1" applyBorder="1" applyAlignment="1">
      <alignment wrapText="1"/>
    </xf>
    <xf numFmtId="3" fontId="4" fillId="0" borderId="0" xfId="0" applyNumberFormat="1" applyFont="1" applyBorder="1" applyAlignment="1">
      <alignment wrapText="1"/>
    </xf>
    <xf numFmtId="3" fontId="2" fillId="10" borderId="4" xfId="0" applyNumberFormat="1" applyFont="1" applyFill="1" applyBorder="1" applyAlignment="1">
      <alignment horizontal="left" vertical="top" wrapText="1"/>
    </xf>
    <xf numFmtId="3" fontId="0" fillId="10" borderId="0" xfId="0" applyNumberFormat="1" applyFill="1" applyBorder="1" applyAlignment="1">
      <alignment horizontal="left" vertical="top" wrapText="1"/>
    </xf>
    <xf numFmtId="3" fontId="0" fillId="10" borderId="5" xfId="0" applyNumberFormat="1" applyFill="1" applyBorder="1" applyAlignment="1">
      <alignment horizontal="left" vertical="top" wrapText="1"/>
    </xf>
    <xf numFmtId="3" fontId="0" fillId="10" borderId="4" xfId="0" applyNumberFormat="1" applyFill="1" applyBorder="1" applyAlignment="1">
      <alignment horizontal="left" vertical="top" wrapText="1"/>
    </xf>
    <xf numFmtId="3" fontId="4" fillId="8" borderId="1" xfId="0" applyNumberFormat="1" applyFont="1" applyFill="1" applyBorder="1" applyAlignment="1">
      <alignment wrapText="1"/>
    </xf>
    <xf numFmtId="3" fontId="0" fillId="8" borderId="2" xfId="0" applyNumberFormat="1" applyFill="1" applyBorder="1" applyAlignment="1"/>
    <xf numFmtId="0" fontId="87" fillId="0" borderId="2" xfId="0" applyFont="1" applyFill="1" applyBorder="1" applyAlignment="1">
      <alignment horizontal="left" vertical="top" wrapText="1"/>
    </xf>
    <xf numFmtId="0" fontId="87" fillId="0" borderId="95" xfId="0" applyFont="1" applyFill="1" applyBorder="1" applyAlignment="1" applyProtection="1">
      <alignment horizontal="left" vertical="top" wrapText="1"/>
      <protection locked="0"/>
    </xf>
    <xf numFmtId="0" fontId="87" fillId="0" borderId="97" xfId="0" applyFont="1" applyFill="1" applyBorder="1" applyAlignment="1" applyProtection="1">
      <alignment horizontal="left" vertical="top" wrapText="1"/>
      <protection locked="0"/>
    </xf>
    <xf numFmtId="0" fontId="87" fillId="0" borderId="98" xfId="0" applyFont="1" applyFill="1" applyBorder="1" applyAlignment="1" applyProtection="1">
      <alignment horizontal="left" vertical="top" wrapText="1"/>
      <protection locked="0"/>
    </xf>
    <xf numFmtId="0" fontId="87" fillId="0" borderId="83" xfId="0" applyFont="1" applyFill="1" applyBorder="1" applyAlignment="1" applyProtection="1">
      <alignment horizontal="left" vertical="top" wrapText="1"/>
      <protection locked="0"/>
    </xf>
    <xf numFmtId="0" fontId="87" fillId="0" borderId="93" xfId="0" applyFont="1" applyFill="1" applyBorder="1" applyAlignment="1" applyProtection="1">
      <alignment horizontal="left" vertical="top" wrapText="1"/>
      <protection locked="0"/>
    </xf>
    <xf numFmtId="0" fontId="87" fillId="0" borderId="94" xfId="0" applyFont="1" applyFill="1" applyBorder="1" applyAlignment="1" applyProtection="1">
      <alignment horizontal="left" vertical="top" wrapText="1"/>
      <protection locked="0"/>
    </xf>
    <xf numFmtId="0" fontId="87" fillId="0" borderId="99" xfId="0" applyFont="1" applyFill="1" applyBorder="1" applyAlignment="1" applyProtection="1">
      <alignment horizontal="left" vertical="top" wrapText="1"/>
      <protection locked="0"/>
    </xf>
    <xf numFmtId="0" fontId="87" fillId="0" borderId="100" xfId="0" applyFont="1" applyFill="1" applyBorder="1" applyAlignment="1" applyProtection="1">
      <alignment horizontal="left" vertical="top" wrapText="1"/>
      <protection locked="0"/>
    </xf>
    <xf numFmtId="0" fontId="87" fillId="0" borderId="101" xfId="0" applyFont="1" applyFill="1" applyBorder="1" applyAlignment="1" applyProtection="1">
      <alignment horizontal="left" vertical="top" wrapText="1"/>
      <protection locked="0"/>
    </xf>
    <xf numFmtId="0" fontId="86" fillId="0" borderId="9" xfId="0" applyFont="1" applyFill="1" applyBorder="1" applyAlignment="1">
      <alignment horizontal="center" vertical="top" wrapText="1"/>
    </xf>
    <xf numFmtId="0" fontId="86" fillId="0" borderId="64" xfId="0" applyFont="1" applyFill="1" applyBorder="1" applyAlignment="1">
      <alignment horizontal="center" vertical="top" wrapText="1"/>
    </xf>
    <xf numFmtId="0" fontId="86" fillId="0" borderId="10" xfId="0" applyFont="1" applyFill="1" applyBorder="1" applyAlignment="1">
      <alignment horizontal="center" vertical="top" wrapText="1"/>
    </xf>
    <xf numFmtId="0" fontId="87" fillId="0" borderId="9" xfId="0" applyFont="1" applyFill="1" applyBorder="1" applyAlignment="1">
      <alignment horizontal="center" vertical="top" wrapText="1"/>
    </xf>
    <xf numFmtId="0" fontId="87" fillId="0" borderId="10" xfId="0" applyFont="1" applyFill="1" applyBorder="1" applyAlignment="1">
      <alignment horizontal="center" vertical="top" wrapText="1"/>
    </xf>
    <xf numFmtId="164" fontId="86" fillId="0" borderId="9" xfId="0" applyNumberFormat="1" applyFont="1" applyFill="1" applyBorder="1" applyAlignment="1">
      <alignment horizontal="center" vertical="top" wrapText="1"/>
    </xf>
    <xf numFmtId="164" fontId="86" fillId="0" borderId="64" xfId="0" applyNumberFormat="1" applyFont="1" applyFill="1" applyBorder="1" applyAlignment="1">
      <alignment horizontal="center" vertical="top" wrapText="1"/>
    </xf>
    <xf numFmtId="164" fontId="86" fillId="0" borderId="10" xfId="0" applyNumberFormat="1" applyFont="1" applyFill="1" applyBorder="1" applyAlignment="1">
      <alignment horizontal="center" vertical="top" wrapText="1"/>
    </xf>
    <xf numFmtId="0" fontId="86" fillId="0" borderId="69" xfId="0" applyFont="1" applyFill="1" applyBorder="1" applyAlignment="1">
      <alignment horizontal="center" vertical="center" wrapText="1"/>
    </xf>
    <xf numFmtId="0" fontId="86" fillId="0" borderId="47" xfId="0" applyFont="1" applyFill="1" applyBorder="1" applyAlignment="1">
      <alignment horizontal="center" vertical="center" wrapText="1"/>
    </xf>
    <xf numFmtId="0" fontId="86" fillId="0" borderId="1" xfId="0" applyFont="1" applyFill="1" applyBorder="1" applyAlignment="1">
      <alignment horizontal="center" vertical="center" wrapText="1"/>
    </xf>
    <xf numFmtId="0" fontId="86" fillId="0" borderId="2" xfId="0" applyFont="1" applyFill="1" applyBorder="1" applyAlignment="1">
      <alignment horizontal="center" vertical="center" wrapText="1"/>
    </xf>
    <xf numFmtId="0" fontId="86" fillId="0" borderId="3" xfId="0" applyFont="1" applyFill="1" applyBorder="1" applyAlignment="1">
      <alignment horizontal="center" vertical="center" wrapText="1"/>
    </xf>
    <xf numFmtId="0" fontId="86" fillId="0" borderId="6" xfId="0" applyFont="1" applyFill="1" applyBorder="1" applyAlignment="1">
      <alignment horizontal="center" vertical="center" wrapText="1"/>
    </xf>
    <xf numFmtId="0" fontId="86" fillId="0" borderId="7" xfId="0" applyFont="1" applyFill="1" applyBorder="1" applyAlignment="1">
      <alignment horizontal="center" vertical="center" wrapText="1"/>
    </xf>
    <xf numFmtId="0" fontId="86" fillId="0" borderId="8" xfId="0" applyFont="1" applyFill="1" applyBorder="1" applyAlignment="1">
      <alignment horizontal="center" vertical="center" wrapText="1"/>
    </xf>
    <xf numFmtId="0" fontId="86" fillId="0" borderId="9" xfId="0" applyFont="1" applyFill="1" applyBorder="1" applyAlignment="1">
      <alignment horizontal="center" wrapText="1"/>
    </xf>
    <xf numFmtId="0" fontId="86" fillId="0" borderId="64" xfId="0" applyFont="1" applyFill="1" applyBorder="1" applyAlignment="1">
      <alignment horizontal="center" wrapText="1"/>
    </xf>
    <xf numFmtId="0" fontId="86" fillId="0" borderId="10" xfId="0" applyFont="1" applyFill="1" applyBorder="1" applyAlignment="1">
      <alignment horizontal="center" wrapText="1"/>
    </xf>
    <xf numFmtId="0" fontId="86" fillId="0" borderId="9"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7" fillId="0" borderId="36" xfId="0" applyFont="1" applyFill="1" applyBorder="1" applyAlignment="1" applyProtection="1">
      <alignment horizontal="left" vertical="top" wrapText="1"/>
      <protection locked="0"/>
    </xf>
    <xf numFmtId="0" fontId="87" fillId="0" borderId="62" xfId="0" applyFont="1" applyFill="1" applyBorder="1" applyAlignment="1" applyProtection="1">
      <alignment horizontal="left" vertical="top" wrapText="1"/>
      <protection locked="0"/>
    </xf>
    <xf numFmtId="0" fontId="87" fillId="0" borderId="0" xfId="0" applyFont="1" applyFill="1" applyBorder="1" applyAlignment="1">
      <alignment horizontal="left" vertical="top" wrapText="1"/>
    </xf>
    <xf numFmtId="0" fontId="87" fillId="0" borderId="15" xfId="0" applyFont="1" applyFill="1" applyBorder="1" applyAlignment="1" applyProtection="1">
      <alignment horizontal="left" vertical="top" wrapText="1"/>
      <protection locked="0"/>
    </xf>
    <xf numFmtId="0" fontId="87" fillId="0" borderId="11" xfId="0" applyFont="1" applyFill="1" applyBorder="1" applyAlignment="1" applyProtection="1">
      <alignment horizontal="left" vertical="top" wrapText="1"/>
      <protection locked="0"/>
    </xf>
    <xf numFmtId="0" fontId="86" fillId="0" borderId="29" xfId="0" applyFont="1" applyFill="1" applyBorder="1" applyAlignment="1">
      <alignment horizontal="center" vertical="top" wrapText="1"/>
    </xf>
    <xf numFmtId="0" fontId="86" fillId="0" borderId="18" xfId="0" applyFont="1" applyFill="1" applyBorder="1" applyAlignment="1">
      <alignment horizontal="center" vertical="top" wrapText="1"/>
    </xf>
    <xf numFmtId="0" fontId="87" fillId="0" borderId="27" xfId="0" applyFont="1" applyFill="1" applyBorder="1" applyAlignment="1" applyProtection="1">
      <alignment horizontal="left" vertical="top" wrapText="1"/>
      <protection locked="0"/>
    </xf>
    <xf numFmtId="0" fontId="87" fillId="0" borderId="39" xfId="0" applyFont="1" applyFill="1" applyBorder="1" applyAlignment="1" applyProtection="1">
      <alignment horizontal="left" vertical="top" wrapText="1"/>
      <protection locked="0"/>
    </xf>
    <xf numFmtId="0" fontId="87" fillId="0" borderId="88" xfId="0" applyFont="1" applyFill="1" applyBorder="1" applyAlignment="1" applyProtection="1">
      <alignment horizontal="left" vertical="top" wrapText="1"/>
      <protection locked="0"/>
    </xf>
    <xf numFmtId="0" fontId="87" fillId="0" borderId="90" xfId="0" applyFont="1" applyFill="1" applyBorder="1" applyAlignment="1" applyProtection="1">
      <alignment horizontal="left" vertical="top" wrapText="1"/>
      <protection locked="0"/>
    </xf>
    <xf numFmtId="0" fontId="87" fillId="0" borderId="91" xfId="0" applyFont="1" applyFill="1" applyBorder="1" applyAlignment="1" applyProtection="1">
      <alignment horizontal="left" vertical="top" wrapText="1"/>
      <protection locked="0"/>
    </xf>
    <xf numFmtId="0" fontId="86" fillId="0" borderId="0" xfId="0" applyFont="1" applyFill="1" applyBorder="1" applyAlignment="1">
      <alignment horizontal="left" vertical="top" wrapText="1"/>
    </xf>
    <xf numFmtId="0" fontId="0" fillId="0" borderId="0" xfId="0" applyBorder="1" applyAlignment="1">
      <alignment horizontal="left" vertical="top" wrapText="1"/>
    </xf>
    <xf numFmtId="0" fontId="86" fillId="0" borderId="30" xfId="0" applyFont="1" applyFill="1" applyBorder="1" applyAlignment="1">
      <alignment horizontal="center" vertical="center" wrapText="1"/>
    </xf>
    <xf numFmtId="0" fontId="86" fillId="0" borderId="42" xfId="0" applyFont="1" applyFill="1" applyBorder="1" applyAlignment="1">
      <alignment horizontal="center" vertical="center" wrapText="1"/>
    </xf>
    <xf numFmtId="0" fontId="86" fillId="0" borderId="36" xfId="0" applyFont="1" applyFill="1" applyBorder="1" applyAlignment="1">
      <alignment horizontal="center" vertical="center" wrapText="1"/>
    </xf>
    <xf numFmtId="0" fontId="86" fillId="0" borderId="62" xfId="0" applyFont="1" applyFill="1" applyBorder="1" applyAlignment="1">
      <alignment horizontal="center" vertical="center" wrapText="1"/>
    </xf>
    <xf numFmtId="0" fontId="86" fillId="0" borderId="64" xfId="0" applyFont="1" applyFill="1" applyBorder="1" applyAlignment="1">
      <alignment horizontal="center" vertical="center" wrapText="1"/>
    </xf>
    <xf numFmtId="0" fontId="83" fillId="0" borderId="77" xfId="10" applyFont="1" applyFill="1" applyBorder="1" applyAlignment="1">
      <alignment horizontal="left" vertical="top" wrapText="1"/>
    </xf>
    <xf numFmtId="0" fontId="83" fillId="0" borderId="73" xfId="10" applyFont="1" applyFill="1" applyBorder="1" applyAlignment="1">
      <alignment horizontal="left" vertical="top" wrapText="1"/>
    </xf>
    <xf numFmtId="0" fontId="83" fillId="0" borderId="80" xfId="10" applyFont="1" applyFill="1" applyBorder="1" applyAlignment="1">
      <alignment horizontal="left" vertical="top" wrapText="1"/>
    </xf>
    <xf numFmtId="0" fontId="82" fillId="0" borderId="69" xfId="10" applyFont="1" applyFill="1" applyBorder="1" applyAlignment="1">
      <alignment horizontal="center" vertical="center" wrapText="1"/>
    </xf>
    <xf numFmtId="0" fontId="82" fillId="0" borderId="47" xfId="10" applyFont="1" applyFill="1" applyBorder="1" applyAlignment="1">
      <alignment horizontal="center" vertical="center" wrapText="1"/>
    </xf>
    <xf numFmtId="0" fontId="82" fillId="0" borderId="1" xfId="10" applyFont="1" applyFill="1" applyBorder="1" applyAlignment="1">
      <alignment horizontal="center" vertical="center" wrapText="1"/>
    </xf>
    <xf numFmtId="0" fontId="82" fillId="0" borderId="2" xfId="10" applyFont="1" applyFill="1" applyBorder="1" applyAlignment="1">
      <alignment horizontal="center" vertical="center" wrapText="1"/>
    </xf>
    <xf numFmtId="0" fontId="82" fillId="0" borderId="3" xfId="10" applyFont="1" applyFill="1" applyBorder="1" applyAlignment="1">
      <alignment horizontal="center" vertical="center" wrapText="1"/>
    </xf>
    <xf numFmtId="0" fontId="82" fillId="0" borderId="6" xfId="10" applyFont="1" applyFill="1" applyBorder="1" applyAlignment="1">
      <alignment horizontal="center" vertical="center" wrapText="1"/>
    </xf>
    <xf numFmtId="0" fontId="82" fillId="0" borderId="7" xfId="10" applyFont="1" applyFill="1" applyBorder="1" applyAlignment="1">
      <alignment horizontal="center" vertical="center" wrapText="1"/>
    </xf>
    <xf numFmtId="0" fontId="82" fillId="0" borderId="8" xfId="10" applyFont="1" applyFill="1" applyBorder="1" applyAlignment="1">
      <alignment horizontal="center" vertical="center" wrapText="1"/>
    </xf>
    <xf numFmtId="0" fontId="82" fillId="0" borderId="9" xfId="10" applyFont="1" applyFill="1" applyBorder="1" applyAlignment="1">
      <alignment horizontal="center" vertical="center" wrapText="1"/>
    </xf>
    <xf numFmtId="0" fontId="82" fillId="0" borderId="10" xfId="10" applyFont="1" applyFill="1" applyBorder="1" applyAlignment="1">
      <alignment horizontal="center" vertical="center" wrapText="1"/>
    </xf>
    <xf numFmtId="164" fontId="82" fillId="0" borderId="9" xfId="10" applyNumberFormat="1" applyFont="1" applyFill="1" applyBorder="1" applyAlignment="1">
      <alignment horizontal="center" vertical="center" wrapText="1"/>
    </xf>
    <xf numFmtId="164" fontId="82" fillId="0" borderId="64" xfId="10" applyNumberFormat="1" applyFont="1" applyFill="1" applyBorder="1" applyAlignment="1">
      <alignment horizontal="center" vertical="center" wrapText="1"/>
    </xf>
    <xf numFmtId="164" fontId="82" fillId="0" borderId="10" xfId="10" applyNumberFormat="1" applyFont="1" applyFill="1" applyBorder="1" applyAlignment="1">
      <alignment horizontal="center" vertical="center" wrapText="1"/>
    </xf>
    <xf numFmtId="0" fontId="82" fillId="9" borderId="9" xfId="10" applyFont="1" applyFill="1" applyBorder="1" applyAlignment="1">
      <alignment horizontal="center" vertical="center" wrapText="1"/>
    </xf>
    <xf numFmtId="0" fontId="82" fillId="9" borderId="64" xfId="10" applyFont="1" applyFill="1" applyBorder="1" applyAlignment="1">
      <alignment horizontal="center" vertical="center" wrapText="1"/>
    </xf>
    <xf numFmtId="0" fontId="82" fillId="9" borderId="10" xfId="10" applyFont="1" applyFill="1" applyBorder="1" applyAlignment="1">
      <alignment horizontal="center" vertical="center" wrapText="1"/>
    </xf>
    <xf numFmtId="0" fontId="84" fillId="0" borderId="9" xfId="10" applyFont="1" applyFill="1" applyBorder="1" applyAlignment="1">
      <alignment horizontal="left" vertical="top" wrapText="1"/>
    </xf>
    <xf numFmtId="0" fontId="84" fillId="0" borderId="64" xfId="10" applyFont="1" applyFill="1" applyBorder="1" applyAlignment="1">
      <alignment horizontal="left" vertical="top" wrapText="1"/>
    </xf>
    <xf numFmtId="0" fontId="84" fillId="0" borderId="10" xfId="10" applyFont="1" applyFill="1" applyBorder="1" applyAlignment="1">
      <alignment horizontal="left" vertical="top" wrapText="1"/>
    </xf>
    <xf numFmtId="0" fontId="83" fillId="0" borderId="76" xfId="10" applyFont="1" applyFill="1" applyBorder="1" applyAlignment="1">
      <alignment horizontal="left" vertical="top" wrapText="1"/>
    </xf>
    <xf numFmtId="0" fontId="83" fillId="0" borderId="72" xfId="10" applyFont="1" applyFill="1" applyBorder="1" applyAlignment="1">
      <alignment horizontal="left" vertical="top" wrapText="1"/>
    </xf>
    <xf numFmtId="0" fontId="83" fillId="0" borderId="79" xfId="10" applyFont="1" applyFill="1" applyBorder="1" applyAlignment="1">
      <alignment horizontal="left" vertical="top" wrapText="1"/>
    </xf>
    <xf numFmtId="0" fontId="82" fillId="0" borderId="64" xfId="10" applyFont="1" applyFill="1" applyBorder="1" applyAlignment="1">
      <alignment horizontal="center" vertical="center" wrapText="1"/>
    </xf>
    <xf numFmtId="0" fontId="83" fillId="0" borderId="84" xfId="10" applyFont="1" applyFill="1" applyBorder="1" applyAlignment="1">
      <alignment horizontal="left" vertical="top" wrapText="1"/>
    </xf>
    <xf numFmtId="0" fontId="83" fillId="0" borderId="75" xfId="10" applyFont="1" applyFill="1" applyBorder="1" applyAlignment="1">
      <alignment horizontal="left" vertical="top" wrapText="1"/>
    </xf>
    <xf numFmtId="0" fontId="83" fillId="0" borderId="85" xfId="10" applyFont="1" applyFill="1" applyBorder="1" applyAlignment="1">
      <alignment horizontal="left" vertical="top" wrapText="1"/>
    </xf>
    <xf numFmtId="0" fontId="83" fillId="0" borderId="17" xfId="10" applyFont="1" applyFill="1" applyBorder="1" applyAlignment="1">
      <alignment horizontal="left" vertical="top" wrapText="1"/>
    </xf>
    <xf numFmtId="0" fontId="83" fillId="0" borderId="15" xfId="10" applyFont="1" applyFill="1" applyBorder="1" applyAlignment="1">
      <alignment horizontal="left" vertical="top" wrapText="1"/>
    </xf>
    <xf numFmtId="0" fontId="83" fillId="0" borderId="40" xfId="10" applyFont="1" applyFill="1" applyBorder="1" applyAlignment="1">
      <alignment horizontal="left" vertical="top" wrapText="1"/>
    </xf>
    <xf numFmtId="0" fontId="83" fillId="0" borderId="4" xfId="10" applyFont="1" applyFill="1" applyBorder="1" applyAlignment="1">
      <alignment horizontal="left" vertical="top" wrapText="1"/>
    </xf>
    <xf numFmtId="0" fontId="83" fillId="0" borderId="0" xfId="10" applyFont="1" applyFill="1" applyBorder="1" applyAlignment="1">
      <alignment horizontal="left" vertical="top" wrapText="1"/>
    </xf>
    <xf numFmtId="0" fontId="83" fillId="0" borderId="5" xfId="10" applyFont="1" applyFill="1" applyBorder="1" applyAlignment="1">
      <alignment horizontal="left" vertical="top" wrapText="1"/>
    </xf>
    <xf numFmtId="0" fontId="84" fillId="0" borderId="6" xfId="10" applyFont="1" applyFill="1" applyBorder="1" applyAlignment="1">
      <alignment horizontal="left" vertical="top" wrapText="1"/>
    </xf>
    <xf numFmtId="0" fontId="84" fillId="0" borderId="7" xfId="10" applyFont="1" applyFill="1" applyBorder="1" applyAlignment="1">
      <alignment horizontal="left" vertical="top" wrapText="1"/>
    </xf>
    <xf numFmtId="0" fontId="84" fillId="0" borderId="8" xfId="10" applyFont="1" applyFill="1" applyBorder="1" applyAlignment="1">
      <alignment horizontal="left" vertical="top" wrapText="1"/>
    </xf>
    <xf numFmtId="0" fontId="17" fillId="0" borderId="0" xfId="0" applyNumberFormat="1" applyFont="1" applyFill="1" applyAlignment="1" applyProtection="1">
      <alignment horizontal="left" vertical="center"/>
      <protection locked="0"/>
    </xf>
    <xf numFmtId="0" fontId="18" fillId="0" borderId="0" xfId="0" applyNumberFormat="1" applyFont="1" applyFill="1" applyAlignment="1" applyProtection="1">
      <alignment horizontal="left" vertical="center"/>
      <protection locked="0"/>
    </xf>
    <xf numFmtId="0" fontId="19"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18" fillId="0" borderId="0" xfId="6" applyNumberFormat="1" applyFont="1" applyAlignment="1" applyProtection="1">
      <alignment horizontal="center" vertical="center"/>
    </xf>
    <xf numFmtId="0" fontId="4" fillId="0" borderId="0" xfId="5" applyNumberFormat="1" applyFont="1" applyFill="1" applyAlignment="1" applyProtection="1">
      <alignment horizontal="center" vertical="center"/>
    </xf>
    <xf numFmtId="0" fontId="4" fillId="0" borderId="0" xfId="6" applyNumberFormat="1" applyFont="1" applyFill="1" applyAlignment="1" applyProtection="1">
      <alignment vertical="center"/>
    </xf>
    <xf numFmtId="0" fontId="4" fillId="0" borderId="32" xfId="6" applyNumberFormat="1" applyFont="1" applyFill="1" applyBorder="1" applyAlignment="1">
      <alignment horizontal="center" vertical="center"/>
    </xf>
    <xf numFmtId="0" fontId="4" fillId="0" borderId="27" xfId="6" applyNumberFormat="1" applyFont="1" applyFill="1" applyBorder="1" applyAlignment="1">
      <alignment horizontal="center" vertical="center"/>
    </xf>
    <xf numFmtId="0" fontId="4" fillId="0" borderId="102" xfId="6" applyNumberFormat="1" applyFont="1" applyFill="1" applyBorder="1" applyAlignment="1">
      <alignment horizontal="center" vertical="center"/>
    </xf>
    <xf numFmtId="0" fontId="18" fillId="0" borderId="0" xfId="6" applyNumberFormat="1" applyFont="1" applyAlignment="1" applyProtection="1">
      <alignment horizontal="center" vertical="top"/>
    </xf>
    <xf numFmtId="0" fontId="62" fillId="7" borderId="0" xfId="0" applyFont="1" applyFill="1" applyBorder="1" applyAlignment="1">
      <alignment horizontal="left" wrapText="1"/>
    </xf>
    <xf numFmtId="49" fontId="62" fillId="7" borderId="0" xfId="0" applyNumberFormat="1" applyFont="1" applyFill="1" applyBorder="1" applyAlignment="1">
      <alignment horizontal="left" wrapText="1"/>
    </xf>
    <xf numFmtId="0" fontId="13" fillId="0" borderId="0" xfId="0" applyNumberFormat="1" applyFont="1" applyFill="1" applyAlignment="1">
      <alignment horizontal="justify" wrapText="1"/>
    </xf>
    <xf numFmtId="0" fontId="18" fillId="0" borderId="0" xfId="6" applyNumberFormat="1" applyFont="1" applyAlignment="1" applyProtection="1">
      <alignment vertical="center" wrapText="1"/>
    </xf>
    <xf numFmtId="0" fontId="18" fillId="0" borderId="0" xfId="6" applyNumberFormat="1" applyFont="1" applyAlignment="1" applyProtection="1">
      <alignment vertical="center"/>
    </xf>
    <xf numFmtId="0" fontId="65" fillId="0" borderId="0" xfId="0" applyFont="1" applyFill="1" applyBorder="1" applyAlignment="1">
      <alignment horizontal="left" vertical="center" wrapText="1"/>
    </xf>
    <xf numFmtId="0" fontId="17" fillId="0" borderId="0" xfId="6" applyNumberFormat="1" applyFont="1" applyAlignment="1" applyProtection="1">
      <alignment horizontal="center"/>
    </xf>
    <xf numFmtId="0" fontId="19" fillId="0" borderId="0" xfId="6" applyNumberFormat="1" applyFont="1" applyAlignment="1" applyProtection="1">
      <alignment horizontal="center"/>
    </xf>
    <xf numFmtId="0" fontId="4" fillId="0" borderId="0" xfId="6" applyNumberFormat="1" applyFont="1" applyAlignment="1" applyProtection="1">
      <alignment horizontal="center"/>
      <protection locked="0"/>
    </xf>
    <xf numFmtId="0" fontId="60" fillId="0" borderId="0" xfId="0" applyFont="1" applyFill="1" applyBorder="1" applyAlignment="1">
      <alignment horizontal="left" wrapText="1"/>
    </xf>
    <xf numFmtId="0" fontId="61" fillId="7" borderId="0" xfId="0" applyFont="1" applyFill="1" applyBorder="1" applyAlignment="1">
      <alignment horizontal="left" wrapText="1"/>
    </xf>
    <xf numFmtId="0" fontId="63" fillId="12" borderId="0" xfId="0" applyFont="1" applyFill="1" applyBorder="1" applyAlignment="1">
      <alignment horizontal="left" wrapText="1"/>
    </xf>
    <xf numFmtId="0" fontId="63" fillId="13" borderId="0" xfId="9" applyFont="1" applyFill="1" applyBorder="1" applyAlignment="1">
      <alignment horizontal="left" vertical="center" wrapText="1"/>
    </xf>
    <xf numFmtId="0" fontId="63" fillId="12" borderId="0" xfId="0" applyNumberFormat="1" applyFont="1" applyFill="1" applyBorder="1" applyAlignment="1">
      <alignment horizontal="left" wrapText="1"/>
    </xf>
    <xf numFmtId="0" fontId="74" fillId="0" borderId="0" xfId="0" applyNumberFormat="1" applyFont="1" applyFill="1" applyAlignment="1" applyProtection="1">
      <alignment horizontal="left" vertical="center"/>
      <protection locked="0"/>
    </xf>
    <xf numFmtId="0" fontId="75" fillId="0" borderId="0" xfId="0" applyNumberFormat="1" applyFont="1" applyFill="1" applyAlignment="1" applyProtection="1">
      <alignment horizontal="left" vertical="center"/>
      <protection locked="0"/>
    </xf>
    <xf numFmtId="0" fontId="76" fillId="0" borderId="0" xfId="6" applyNumberFormat="1" applyFont="1" applyAlignment="1" applyProtection="1">
      <alignment horizontal="center" vertical="center"/>
    </xf>
    <xf numFmtId="0" fontId="74" fillId="0" borderId="0" xfId="0" applyNumberFormat="1" applyFont="1" applyFill="1" applyAlignment="1" applyProtection="1">
      <alignment horizontal="center" vertical="center"/>
      <protection locked="0"/>
    </xf>
    <xf numFmtId="0" fontId="76" fillId="0" borderId="0" xfId="6" applyNumberFormat="1" applyFont="1" applyAlignment="1" applyProtection="1">
      <alignment horizontal="center" vertical="center"/>
      <protection locked="0"/>
    </xf>
    <xf numFmtId="0" fontId="73" fillId="7" borderId="0" xfId="0" applyFont="1" applyFill="1" applyAlignment="1" applyProtection="1">
      <alignment horizontal="left" wrapText="1"/>
      <protection locked="0"/>
    </xf>
    <xf numFmtId="0" fontId="77" fillId="0" borderId="0" xfId="0" applyFont="1" applyBorder="1" applyAlignment="1" applyProtection="1">
      <alignment horizontal="left" wrapText="1"/>
      <protection locked="0"/>
    </xf>
    <xf numFmtId="0" fontId="70" fillId="0" borderId="0" xfId="0" applyFont="1" applyFill="1" applyBorder="1" applyAlignment="1">
      <alignment horizontal="left" wrapText="1"/>
    </xf>
    <xf numFmtId="0" fontId="70" fillId="7" borderId="0" xfId="0" applyFont="1" applyFill="1" applyBorder="1" applyAlignment="1">
      <alignment horizontal="left" wrapText="1"/>
    </xf>
    <xf numFmtId="0" fontId="71" fillId="7" borderId="0" xfId="0" applyFont="1" applyFill="1" applyBorder="1" applyAlignment="1">
      <alignment horizontal="left" wrapText="1"/>
    </xf>
    <xf numFmtId="49" fontId="71" fillId="7" borderId="0" xfId="0" applyNumberFormat="1" applyFont="1" applyFill="1" applyBorder="1" applyAlignment="1">
      <alignment horizontal="left" wrapText="1"/>
    </xf>
    <xf numFmtId="0" fontId="71" fillId="12" borderId="0" xfId="0" applyFont="1" applyFill="1" applyBorder="1" applyAlignment="1">
      <alignment horizontal="left" wrapText="1"/>
    </xf>
    <xf numFmtId="0" fontId="71" fillId="13" borderId="0" xfId="9" applyFont="1" applyFill="1" applyBorder="1" applyAlignment="1">
      <alignment horizontal="left" vertical="center" wrapText="1"/>
    </xf>
    <xf numFmtId="0" fontId="71" fillId="12" borderId="0" xfId="0" applyNumberFormat="1" applyFont="1" applyFill="1" applyBorder="1" applyAlignment="1">
      <alignment horizontal="left" wrapText="1"/>
    </xf>
    <xf numFmtId="0" fontId="70" fillId="0" borderId="0" xfId="0" applyFont="1" applyFill="1" applyBorder="1" applyAlignment="1">
      <alignment horizontal="left" vertical="center" wrapText="1"/>
    </xf>
    <xf numFmtId="0" fontId="78" fillId="0" borderId="0" xfId="0" applyFont="1" applyFill="1" applyBorder="1" applyAlignment="1">
      <alignment wrapText="1"/>
    </xf>
    <xf numFmtId="0" fontId="78" fillId="0" borderId="0" xfId="0" applyFont="1" applyFill="1" applyBorder="1" applyAlignment="1">
      <alignment horizontal="center" wrapText="1"/>
    </xf>
    <xf numFmtId="0" fontId="2" fillId="0" borderId="0" xfId="6" applyNumberFormat="1" applyFont="1" applyAlignment="1" applyProtection="1">
      <alignment horizontal="center"/>
      <protection locked="0"/>
    </xf>
    <xf numFmtId="0" fontId="26" fillId="0" borderId="0" xfId="6" applyNumberFormat="1" applyAlignment="1" applyProtection="1">
      <alignment horizontal="center"/>
      <protection locked="0"/>
    </xf>
    <xf numFmtId="0" fontId="19" fillId="0" borderId="0" xfId="0" applyNumberFormat="1" applyFont="1" applyBorder="1" applyAlignment="1">
      <alignment wrapText="1"/>
    </xf>
    <xf numFmtId="0" fontId="4" fillId="0" borderId="0" xfId="6" applyNumberFormat="1" applyFont="1" applyAlignment="1" applyProtection="1">
      <alignment vertical="top" wrapText="1"/>
    </xf>
    <xf numFmtId="0" fontId="4" fillId="0" borderId="0" xfId="6" applyNumberFormat="1" applyFont="1" applyAlignment="1" applyProtection="1"/>
    <xf numFmtId="0" fontId="4" fillId="0" borderId="0" xfId="6" applyNumberFormat="1" applyFont="1" applyAlignment="1" applyProtection="1">
      <alignment horizontal="center"/>
    </xf>
    <xf numFmtId="0" fontId="3" fillId="0" borderId="0" xfId="6" applyNumberFormat="1" applyFont="1" applyAlignment="1" applyProtection="1">
      <alignment horizontal="center"/>
    </xf>
    <xf numFmtId="0" fontId="30" fillId="0" borderId="0" xfId="6" applyNumberFormat="1" applyFont="1" applyAlignment="1" applyProtection="1">
      <alignment horizontal="center"/>
      <protection locked="0"/>
    </xf>
    <xf numFmtId="0" fontId="13" fillId="0" borderId="0" xfId="0" applyNumberFormat="1" applyFont="1" applyBorder="1" applyAlignment="1">
      <alignment wrapText="1"/>
    </xf>
    <xf numFmtId="0" fontId="4" fillId="0" borderId="0" xfId="6" applyNumberFormat="1" applyFont="1" applyAlignment="1" applyProtection="1">
      <alignment horizontal="center" vertical="center"/>
    </xf>
    <xf numFmtId="0" fontId="3" fillId="0" borderId="0" xfId="6" applyNumberFormat="1" applyFont="1" applyAlignment="1" applyProtection="1">
      <alignment horizontal="center" vertical="center"/>
      <protection locked="0"/>
    </xf>
    <xf numFmtId="0" fontId="18" fillId="0" borderId="0" xfId="6" applyNumberFormat="1" applyFont="1" applyAlignment="1" applyProtection="1">
      <alignment horizontal="center"/>
    </xf>
    <xf numFmtId="0" fontId="18" fillId="0" borderId="0" xfId="0" applyNumberFormat="1" applyFont="1" applyAlignment="1" applyProtection="1">
      <alignment horizontal="left" vertical="center"/>
      <protection locked="0"/>
    </xf>
    <xf numFmtId="4" fontId="9" fillId="0" borderId="14"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4" fontId="9" fillId="0" borderId="15" xfId="0" applyNumberFormat="1" applyFont="1" applyFill="1" applyBorder="1" applyAlignment="1" applyProtection="1">
      <alignment horizontal="center" vertical="center" wrapText="1"/>
    </xf>
    <xf numFmtId="4" fontId="0" fillId="0" borderId="0" xfId="0" applyNumberFormat="1" applyFill="1" applyBorder="1" applyAlignment="1" applyProtection="1">
      <alignment horizontal="center"/>
      <protection locked="0"/>
    </xf>
    <xf numFmtId="0" fontId="0" fillId="0" borderId="0" xfId="0" applyAlignment="1" applyProtection="1">
      <alignment horizontal="center"/>
      <protection locked="0"/>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wrapText="1"/>
    </xf>
    <xf numFmtId="0" fontId="14" fillId="0" borderId="0" xfId="0" applyFont="1" applyFill="1" applyBorder="1" applyAlignment="1">
      <alignment horizontal="center" vertical="center"/>
    </xf>
    <xf numFmtId="14" fontId="45" fillId="0" borderId="0"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3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0" fillId="0" borderId="0" xfId="3" applyNumberFormat="1" applyAlignment="1">
      <alignment horizontal="center"/>
    </xf>
    <xf numFmtId="0" fontId="50" fillId="0" borderId="0" xfId="3" applyNumberFormat="1" applyAlignment="1">
      <alignment horizontal="center" wrapText="1"/>
    </xf>
    <xf numFmtId="0" fontId="50" fillId="0" borderId="0" xfId="3" applyNumberFormat="1" applyFont="1" applyAlignment="1" applyProtection="1">
      <alignment horizontal="center"/>
      <protection locked="0"/>
    </xf>
    <xf numFmtId="0" fontId="26" fillId="0" borderId="81" xfId="3" applyNumberFormat="1" applyFont="1" applyBorder="1" applyAlignment="1">
      <alignment horizontal="center" wrapText="1"/>
    </xf>
    <xf numFmtId="0" fontId="26" fillId="0" borderId="19" xfId="3" applyNumberFormat="1" applyFont="1" applyBorder="1" applyAlignment="1">
      <alignment horizontal="center" wrapText="1"/>
    </xf>
    <xf numFmtId="0" fontId="50" fillId="0" borderId="32" xfId="3" applyNumberFormat="1" applyFont="1" applyBorder="1" applyAlignment="1">
      <alignment horizontal="center" vertical="center"/>
    </xf>
    <xf numFmtId="0" fontId="50" fillId="0" borderId="27" xfId="3" applyNumberFormat="1" applyFont="1" applyBorder="1" applyAlignment="1">
      <alignment horizontal="center" vertical="center"/>
    </xf>
    <xf numFmtId="0" fontId="50" fillId="0" borderId="32" xfId="3" applyNumberFormat="1" applyFont="1" applyBorder="1" applyAlignment="1">
      <alignment horizontal="center" vertical="center" wrapText="1"/>
    </xf>
    <xf numFmtId="0" fontId="50" fillId="0" borderId="27" xfId="3" applyNumberFormat="1" applyFont="1" applyBorder="1" applyAlignment="1">
      <alignment horizontal="center" vertical="center" wrapText="1"/>
    </xf>
    <xf numFmtId="0" fontId="2" fillId="0" borderId="31" xfId="3" applyNumberFormat="1" applyFont="1" applyBorder="1" applyAlignment="1">
      <alignment horizontal="center" vertical="center" wrapText="1"/>
    </xf>
    <xf numFmtId="0" fontId="2" fillId="0" borderId="39" xfId="3" applyNumberFormat="1" applyFont="1" applyBorder="1" applyAlignment="1">
      <alignment horizontal="center" vertical="center" wrapText="1"/>
    </xf>
    <xf numFmtId="0" fontId="2" fillId="0" borderId="30" xfId="3" applyNumberFormat="1" applyFont="1" applyBorder="1" applyAlignment="1">
      <alignment horizontal="center" vertical="center" wrapText="1"/>
    </xf>
    <xf numFmtId="0" fontId="2" fillId="0" borderId="15" xfId="3" applyNumberFormat="1" applyFont="1" applyBorder="1" applyAlignment="1">
      <alignment horizontal="center" vertical="center" wrapText="1"/>
    </xf>
    <xf numFmtId="0" fontId="43" fillId="0" borderId="0" xfId="0" applyNumberFormat="1" applyFont="1" applyFill="1" applyAlignment="1" applyProtection="1">
      <alignment horizontal="center" vertical="center"/>
    </xf>
    <xf numFmtId="0" fontId="43" fillId="0" borderId="0" xfId="3" applyNumberFormat="1" applyFont="1" applyFill="1" applyAlignment="1" applyProtection="1">
      <alignment horizontal="left" vertical="center"/>
      <protection locked="0"/>
    </xf>
    <xf numFmtId="0" fontId="13" fillId="0" borderId="0" xfId="3" applyNumberFormat="1" applyFont="1" applyFill="1" applyAlignment="1" applyProtection="1">
      <alignment horizontal="left"/>
      <protection locked="0"/>
    </xf>
    <xf numFmtId="0" fontId="34" fillId="0" borderId="0" xfId="0" applyNumberFormat="1" applyFont="1" applyFill="1" applyAlignment="1" applyProtection="1">
      <alignment horizontal="center" vertical="center"/>
    </xf>
    <xf numFmtId="0" fontId="34" fillId="0" borderId="0" xfId="0" applyNumberFormat="1" applyFont="1" applyFill="1" applyAlignment="1" applyProtection="1">
      <alignment horizontal="center" vertical="center"/>
      <protection locked="0"/>
    </xf>
    <xf numFmtId="0" fontId="13" fillId="0" borderId="0" xfId="0" applyNumberFormat="1" applyFont="1" applyFill="1" applyBorder="1" applyAlignment="1" applyProtection="1">
      <alignment horizontal="right" vertical="center"/>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xf numFmtId="0" fontId="3" fillId="0" borderId="0" xfId="0" applyNumberFormat="1" applyFont="1" applyAlignment="1" applyProtection="1">
      <alignment horizontal="center"/>
      <protection locked="0"/>
    </xf>
    <xf numFmtId="0" fontId="0" fillId="0" borderId="0" xfId="0" applyNumberFormat="1" applyAlignment="1" applyProtection="1">
      <alignment horizontal="center"/>
      <protection locked="0"/>
    </xf>
    <xf numFmtId="0" fontId="91" fillId="0" borderId="9" xfId="0" applyFont="1" applyFill="1" applyBorder="1" applyAlignment="1">
      <alignment horizontal="center" vertical="center"/>
    </xf>
    <xf numFmtId="0" fontId="91" fillId="0" borderId="64" xfId="0" applyFont="1" applyFill="1" applyBorder="1" applyAlignment="1">
      <alignment horizontal="center" vertical="center"/>
    </xf>
    <xf numFmtId="0" fontId="91" fillId="0" borderId="10" xfId="0" applyFont="1" applyFill="1" applyBorder="1" applyAlignment="1">
      <alignment horizontal="center" vertical="center"/>
    </xf>
    <xf numFmtId="0" fontId="91" fillId="0" borderId="0" xfId="0" applyFont="1" applyFill="1" applyAlignment="1">
      <alignment horizontal="center" vertical="center"/>
    </xf>
    <xf numFmtId="0" fontId="93" fillId="0" borderId="1" xfId="0" applyFont="1" applyFill="1" applyBorder="1" applyAlignment="1">
      <alignment horizontal="center" vertical="center" wrapText="1"/>
    </xf>
    <xf numFmtId="0" fontId="93" fillId="0" borderId="2" xfId="0" applyFont="1" applyFill="1" applyBorder="1" applyAlignment="1">
      <alignment horizontal="center" vertical="center" wrapText="1"/>
    </xf>
    <xf numFmtId="0" fontId="93" fillId="0" borderId="3" xfId="0" applyFont="1" applyFill="1" applyBorder="1" applyAlignment="1">
      <alignment horizontal="center" vertical="center" wrapText="1"/>
    </xf>
    <xf numFmtId="0" fontId="93" fillId="0" borderId="6" xfId="0" applyFont="1" applyFill="1" applyBorder="1" applyAlignment="1">
      <alignment horizontal="center" vertical="center" wrapText="1"/>
    </xf>
    <xf numFmtId="0" fontId="93" fillId="0" borderId="7" xfId="0" applyFont="1" applyFill="1" applyBorder="1" applyAlignment="1">
      <alignment horizontal="center" vertical="center" wrapText="1"/>
    </xf>
    <xf numFmtId="0" fontId="93" fillId="0" borderId="8" xfId="0" applyFont="1" applyFill="1" applyBorder="1" applyAlignment="1">
      <alignment horizontal="center" vertical="center" wrapText="1"/>
    </xf>
    <xf numFmtId="0" fontId="93" fillId="0" borderId="69" xfId="0" applyFont="1" applyFill="1" applyBorder="1" applyAlignment="1">
      <alignment horizontal="center" vertical="center" wrapText="1"/>
    </xf>
    <xf numFmtId="0" fontId="93" fillId="0" borderId="47"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1" fillId="0" borderId="64" xfId="0" applyFont="1" applyFill="1" applyBorder="1" applyAlignment="1">
      <alignment vertical="center" wrapText="1"/>
    </xf>
    <xf numFmtId="0" fontId="91" fillId="0" borderId="10" xfId="0" applyFont="1" applyFill="1" applyBorder="1" applyAlignment="1">
      <alignment vertical="center" wrapText="1"/>
    </xf>
    <xf numFmtId="0" fontId="91" fillId="0" borderId="9" xfId="0" applyFont="1" applyFill="1" applyBorder="1" applyAlignment="1">
      <alignment vertical="center" wrapText="1"/>
    </xf>
    <xf numFmtId="0" fontId="91" fillId="0" borderId="86" xfId="0" applyFont="1" applyFill="1" applyBorder="1" applyAlignment="1">
      <alignment horizontal="center" vertical="center"/>
    </xf>
    <xf numFmtId="0" fontId="91" fillId="0" borderId="47" xfId="0" applyFont="1" applyFill="1" applyBorder="1" applyAlignment="1">
      <alignment horizontal="center" vertical="center"/>
    </xf>
    <xf numFmtId="0" fontId="34" fillId="0" borderId="9" xfId="12" applyNumberFormat="1" applyFont="1" applyFill="1" applyBorder="1" applyAlignment="1">
      <alignment horizontal="center"/>
    </xf>
    <xf numFmtId="0" fontId="34" fillId="0" borderId="64" xfId="12" applyNumberFormat="1" applyFont="1" applyFill="1" applyBorder="1" applyAlignment="1">
      <alignment horizontal="center"/>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0" fontId="91" fillId="0" borderId="8" xfId="0" applyFont="1" applyFill="1" applyBorder="1" applyAlignment="1">
      <alignment vertical="center" wrapText="1"/>
    </xf>
    <xf numFmtId="0" fontId="91" fillId="0" borderId="4" xfId="0" applyFont="1" applyFill="1" applyBorder="1" applyAlignment="1">
      <alignment vertical="center" wrapText="1"/>
    </xf>
    <xf numFmtId="0" fontId="91" fillId="0" borderId="0" xfId="0" applyFont="1" applyFill="1" applyBorder="1" applyAlignment="1">
      <alignment vertical="center" wrapText="1"/>
    </xf>
    <xf numFmtId="0" fontId="91" fillId="0" borderId="5" xfId="0" applyFont="1" applyFill="1" applyBorder="1" applyAlignment="1">
      <alignment vertical="center" wrapText="1"/>
    </xf>
    <xf numFmtId="0" fontId="91" fillId="0" borderId="69" xfId="0" applyFont="1" applyFill="1" applyBorder="1" applyAlignment="1">
      <alignment horizontal="center" vertical="center"/>
    </xf>
    <xf numFmtId="0" fontId="91" fillId="0" borderId="1" xfId="0" applyFont="1" applyFill="1" applyBorder="1" applyAlignment="1">
      <alignment vertical="center" wrapText="1"/>
    </xf>
    <xf numFmtId="0" fontId="91" fillId="0" borderId="2" xfId="0" applyFont="1" applyFill="1" applyBorder="1" applyAlignment="1">
      <alignment vertical="center" wrapText="1"/>
    </xf>
    <xf numFmtId="0" fontId="91" fillId="0" borderId="3" xfId="0" applyFont="1" applyFill="1" applyBorder="1" applyAlignment="1">
      <alignment vertical="center" wrapText="1"/>
    </xf>
    <xf numFmtId="0" fontId="91" fillId="0" borderId="9" xfId="0" applyFont="1" applyFill="1" applyBorder="1" applyAlignment="1">
      <alignment horizontal="justify" vertical="center" wrapText="1"/>
    </xf>
    <xf numFmtId="0" fontId="91" fillId="0" borderId="64" xfId="0" applyFont="1" applyFill="1" applyBorder="1" applyAlignment="1">
      <alignment horizontal="justify" vertical="center" wrapText="1"/>
    </xf>
    <xf numFmtId="0" fontId="91" fillId="0" borderId="10" xfId="0" applyFont="1" applyFill="1" applyBorder="1" applyAlignment="1">
      <alignment horizontal="justify" vertical="center" wrapText="1"/>
    </xf>
    <xf numFmtId="0" fontId="92" fillId="0" borderId="9" xfId="0" applyFont="1" applyFill="1" applyBorder="1" applyAlignment="1">
      <alignment horizontal="justify" vertical="center" wrapText="1"/>
    </xf>
    <xf numFmtId="0" fontId="92" fillId="0" borderId="64" xfId="0" applyFont="1" applyFill="1" applyBorder="1" applyAlignment="1">
      <alignment horizontal="justify" vertical="center" wrapText="1"/>
    </xf>
    <xf numFmtId="0" fontId="92" fillId="0" borderId="10" xfId="0" applyFont="1" applyFill="1" applyBorder="1" applyAlignment="1">
      <alignment horizontal="justify" vertical="center" wrapText="1"/>
    </xf>
    <xf numFmtId="0" fontId="92" fillId="0" borderId="9" xfId="0" applyFont="1" applyFill="1" applyBorder="1" applyAlignment="1">
      <alignment vertical="center" wrapText="1"/>
    </xf>
    <xf numFmtId="0" fontId="92" fillId="0" borderId="64" xfId="0" applyFont="1" applyFill="1" applyBorder="1" applyAlignment="1">
      <alignment vertical="center" wrapText="1"/>
    </xf>
    <xf numFmtId="0" fontId="92" fillId="0" borderId="10" xfId="0" applyFont="1" applyFill="1" applyBorder="1" applyAlignment="1">
      <alignment vertical="center" wrapText="1"/>
    </xf>
    <xf numFmtId="0" fontId="91" fillId="0" borderId="1" xfId="0" applyFont="1" applyFill="1" applyBorder="1" applyAlignment="1">
      <alignment horizontal="justify" vertical="center" wrapText="1"/>
    </xf>
    <xf numFmtId="0" fontId="91" fillId="0" borderId="2" xfId="0" applyFont="1" applyFill="1" applyBorder="1" applyAlignment="1">
      <alignment horizontal="justify" vertical="center" wrapText="1"/>
    </xf>
    <xf numFmtId="0" fontId="91" fillId="0" borderId="3" xfId="0" applyFont="1" applyFill="1" applyBorder="1" applyAlignment="1">
      <alignment horizontal="justify" vertical="center" wrapText="1"/>
    </xf>
    <xf numFmtId="0" fontId="95" fillId="0" borderId="0" xfId="0" applyFont="1" applyFill="1" applyAlignment="1">
      <alignment horizontal="center" vertical="center" wrapText="1"/>
    </xf>
    <xf numFmtId="0" fontId="91" fillId="0" borderId="6" xfId="0" applyFont="1" applyFill="1" applyBorder="1" applyAlignment="1">
      <alignment horizontal="justify" vertical="center" wrapText="1"/>
    </xf>
    <xf numFmtId="0" fontId="91" fillId="0" borderId="7" xfId="0" applyFont="1" applyFill="1" applyBorder="1" applyAlignment="1">
      <alignment horizontal="justify" vertical="center" wrapText="1"/>
    </xf>
    <xf numFmtId="0" fontId="91" fillId="0" borderId="8" xfId="0" applyFont="1" applyFill="1" applyBorder="1" applyAlignment="1">
      <alignment horizontal="justify" vertical="center" wrapText="1"/>
    </xf>
    <xf numFmtId="3" fontId="91" fillId="0" borderId="69" xfId="0" applyNumberFormat="1" applyFont="1" applyFill="1" applyBorder="1" applyAlignment="1">
      <alignment horizontal="center" vertical="center"/>
    </xf>
    <xf numFmtId="3" fontId="91" fillId="0" borderId="47" xfId="0" applyNumberFormat="1" applyFont="1" applyFill="1" applyBorder="1" applyAlignment="1">
      <alignment horizontal="center" vertical="center"/>
    </xf>
    <xf numFmtId="4" fontId="91" fillId="0" borderId="69" xfId="0" applyNumberFormat="1" applyFont="1" applyFill="1" applyBorder="1" applyAlignment="1">
      <alignment horizontal="center" vertical="center"/>
    </xf>
    <xf numFmtId="4" fontId="91" fillId="0" borderId="47" xfId="0" applyNumberFormat="1" applyFont="1" applyFill="1" applyBorder="1" applyAlignment="1">
      <alignment horizontal="center" vertical="center"/>
    </xf>
    <xf numFmtId="0" fontId="0" fillId="0" borderId="0" xfId="0" applyFill="1" applyAlignment="1">
      <alignment horizontal="center"/>
    </xf>
    <xf numFmtId="0" fontId="18" fillId="0" borderId="0" xfId="0" applyNumberFormat="1" applyFont="1" applyAlignment="1" applyProtection="1">
      <alignment horizontal="left"/>
      <protection locked="0"/>
    </xf>
    <xf numFmtId="0" fontId="4" fillId="0" borderId="0" xfId="0" applyNumberFormat="1" applyFont="1" applyAlignment="1" applyProtection="1">
      <alignment horizontal="center"/>
      <protection locked="0"/>
    </xf>
    <xf numFmtId="0" fontId="4" fillId="0" borderId="53"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30" xfId="0" applyNumberFormat="1" applyFont="1" applyBorder="1" applyAlignment="1" applyProtection="1">
      <alignment horizontal="center" vertical="center" wrapText="1"/>
      <protection locked="0"/>
    </xf>
    <xf numFmtId="0" fontId="4" fillId="0" borderId="3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30"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Fill="1" applyBorder="1" applyAlignment="1" applyProtection="1"/>
    <xf numFmtId="0" fontId="0" fillId="0" borderId="0" xfId="0" applyNumberFormat="1" applyAlignment="1"/>
    <xf numFmtId="0" fontId="4" fillId="0" borderId="42" xfId="0" applyNumberFormat="1" applyFont="1" applyBorder="1" applyAlignment="1">
      <alignment horizontal="center" vertical="center" wrapText="1"/>
    </xf>
    <xf numFmtId="0" fontId="4" fillId="0" borderId="0" xfId="0" applyNumberFormat="1" applyFont="1" applyFill="1" applyBorder="1" applyAlignment="1" applyProtection="1">
      <alignment wrapText="1"/>
    </xf>
    <xf numFmtId="0" fontId="3" fillId="0" borderId="0" xfId="0" applyNumberFormat="1" applyFont="1" applyAlignment="1" applyProtection="1">
      <alignment wrapText="1"/>
    </xf>
    <xf numFmtId="0" fontId="4" fillId="0" borderId="0" xfId="0" applyNumberFormat="1" applyFont="1" applyAlignment="1" applyProtection="1">
      <protection locked="0"/>
    </xf>
    <xf numFmtId="0" fontId="4" fillId="0" borderId="87" xfId="0" applyNumberFormat="1" applyFont="1" applyBorder="1" applyAlignment="1">
      <alignment horizontal="center" vertical="center" wrapText="1"/>
    </xf>
    <xf numFmtId="0" fontId="4" fillId="0" borderId="68" xfId="0" applyNumberFormat="1" applyFont="1" applyBorder="1" applyAlignment="1">
      <alignment horizontal="center" vertical="center" wrapText="1"/>
    </xf>
    <xf numFmtId="0" fontId="3" fillId="0" borderId="0" xfId="0" applyNumberFormat="1" applyFont="1" applyFill="1" applyAlignment="1">
      <alignment horizontal="left" vertical="center" wrapText="1"/>
    </xf>
    <xf numFmtId="0" fontId="4" fillId="0" borderId="0" xfId="0" applyNumberFormat="1" applyFont="1" applyAlignment="1" applyProtection="1">
      <alignment horizontal="center"/>
    </xf>
    <xf numFmtId="0" fontId="4" fillId="0" borderId="53"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33" xfId="0" applyNumberFormat="1" applyFont="1" applyBorder="1" applyAlignment="1">
      <alignment horizontal="center" vertical="center" wrapText="1"/>
    </xf>
    <xf numFmtId="0" fontId="3" fillId="0" borderId="0" xfId="0" applyNumberFormat="1" applyFont="1" applyFill="1" applyAlignment="1">
      <alignment horizontal="left" wrapText="1"/>
    </xf>
    <xf numFmtId="0" fontId="41" fillId="0" borderId="0" xfId="0" applyNumberFormat="1" applyFont="1" applyFill="1" applyAlignment="1">
      <alignment vertical="top" wrapText="1"/>
    </xf>
    <xf numFmtId="0" fontId="4" fillId="0" borderId="0" xfId="0" applyNumberFormat="1" applyFont="1" applyAlignment="1">
      <alignment horizontal="center" wrapText="1"/>
    </xf>
    <xf numFmtId="14" fontId="34" fillId="0" borderId="0" xfId="0" applyNumberFormat="1" applyFont="1" applyFill="1" applyAlignment="1" applyProtection="1">
      <alignment horizontal="center"/>
      <protection locked="0"/>
    </xf>
    <xf numFmtId="0" fontId="34" fillId="0" borderId="53" xfId="0" applyNumberFormat="1" applyFont="1" applyFill="1" applyBorder="1" applyAlignment="1">
      <alignment horizontal="center" wrapText="1"/>
    </xf>
    <xf numFmtId="0" fontId="34" fillId="0" borderId="41" xfId="0" applyNumberFormat="1" applyFont="1" applyFill="1" applyBorder="1" applyAlignment="1">
      <alignment horizontal="center" wrapText="1"/>
    </xf>
    <xf numFmtId="0" fontId="34" fillId="0" borderId="30" xfId="0" applyNumberFormat="1" applyFont="1" applyFill="1" applyBorder="1" applyAlignment="1">
      <alignment horizontal="center" wrapText="1"/>
    </xf>
    <xf numFmtId="0" fontId="34" fillId="0" borderId="36" xfId="0" applyNumberFormat="1" applyFont="1" applyFill="1" applyBorder="1" applyAlignment="1">
      <alignment horizontal="center" wrapText="1"/>
    </xf>
    <xf numFmtId="0" fontId="41" fillId="0" borderId="0" xfId="0" applyNumberFormat="1" applyFont="1" applyFill="1" applyAlignment="1" applyProtection="1">
      <alignment horizontal="center"/>
      <protection locked="0"/>
    </xf>
    <xf numFmtId="0" fontId="34" fillId="0" borderId="17" xfId="0" applyNumberFormat="1" applyFont="1" applyFill="1" applyBorder="1" applyAlignment="1">
      <alignment horizontal="center" wrapText="1"/>
    </xf>
    <xf numFmtId="0" fontId="34" fillId="0" borderId="15" xfId="0" applyNumberFormat="1" applyFont="1" applyFill="1" applyBorder="1" applyAlignment="1">
      <alignment horizontal="center" wrapText="1"/>
    </xf>
    <xf numFmtId="0" fontId="20" fillId="0" borderId="0" xfId="8" applyNumberFormat="1" applyFont="1" applyFill="1" applyBorder="1" applyAlignment="1" applyProtection="1">
      <alignment horizontal="left" vertical="center" wrapText="1"/>
    </xf>
    <xf numFmtId="0" fontId="0" fillId="0" borderId="0" xfId="0" applyNumberFormat="1" applyAlignment="1" applyProtection="1">
      <alignment horizontal="left" vertical="center" wrapText="1"/>
    </xf>
    <xf numFmtId="0" fontId="4" fillId="0" borderId="0" xfId="0" applyNumberFormat="1" applyFont="1" applyAlignment="1" applyProtection="1">
      <alignment vertical="center"/>
    </xf>
    <xf numFmtId="0" fontId="0" fillId="0" borderId="0" xfId="0" applyNumberFormat="1" applyAlignment="1" applyProtection="1">
      <alignment vertical="center"/>
    </xf>
    <xf numFmtId="0" fontId="3" fillId="0" borderId="0" xfId="0" applyNumberFormat="1" applyFon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lignment horizontal="center" vertical="center"/>
    </xf>
    <xf numFmtId="0" fontId="4" fillId="0" borderId="0" xfId="0" applyNumberFormat="1" applyFont="1" applyFill="1" applyAlignment="1" applyProtection="1">
      <alignment horizontal="left" vertical="center"/>
      <protection locked="0"/>
    </xf>
    <xf numFmtId="0" fontId="3" fillId="0" borderId="0" xfId="0" applyNumberFormat="1" applyFont="1" applyAlignment="1">
      <alignment horizontal="right"/>
    </xf>
  </cellXfs>
  <cellStyles count="13">
    <cellStyle name="Normal" xfId="0" builtinId="0"/>
    <cellStyle name="Normal 2" xfId="10"/>
    <cellStyle name="Normal 3" xfId="1"/>
    <cellStyle name="Normal 4" xfId="11"/>
    <cellStyle name="Normal 5" xfId="2"/>
    <cellStyle name="Normal_Anexa 27" xfId="3"/>
    <cellStyle name="Normal_Anexa 40 a_Anexe" xfId="4"/>
    <cellStyle name="Normal_AnexeDiana_copy" xfId="5"/>
    <cellStyle name="Normal_AnexeDiana_copy_anexa 7 admin ctemp" xfId="12"/>
    <cellStyle name="Normal_AnexeDiana_copy_Anexe" xfId="6"/>
    <cellStyle name="Normal_BILANT" xfId="7"/>
    <cellStyle name="Normal_BILANT_anexa 29" xfId="8"/>
    <cellStyle name="Normal_Sheet1" xfId="9"/>
  </cellStyles>
  <dxfs count="1">
    <dxf>
      <font>
        <b/>
        <i val="0"/>
        <condense val="0"/>
        <extend val="0"/>
        <color indexed="10"/>
      </font>
    </dxf>
  </dxfs>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
  <dimension ref="A1:E6898"/>
  <sheetViews>
    <sheetView workbookViewId="0">
      <selection activeCell="B37" sqref="B37"/>
    </sheetView>
  </sheetViews>
  <sheetFormatPr defaultRowHeight="12.75"/>
  <cols>
    <col min="1" max="1" width="24.42578125" style="2" customWidth="1"/>
    <col min="2" max="2" width="10" style="2" bestFit="1" customWidth="1"/>
    <col min="3" max="3" width="9.140625" style="2"/>
    <col min="4" max="4" width="11.7109375" style="2" customWidth="1"/>
    <col min="7" max="7" width="20" customWidth="1"/>
  </cols>
  <sheetData>
    <row r="1" spans="1:5">
      <c r="A1" s="1" t="s">
        <v>0</v>
      </c>
    </row>
    <row r="2" spans="1:5">
      <c r="A2" s="3" t="s">
        <v>1</v>
      </c>
    </row>
    <row r="3" spans="1:5">
      <c r="A3" s="1" t="s">
        <v>2</v>
      </c>
      <c r="B3" s="1" t="s">
        <v>3</v>
      </c>
      <c r="C3" s="1" t="s">
        <v>4</v>
      </c>
      <c r="D3" s="1" t="s">
        <v>5</v>
      </c>
    </row>
    <row r="4" spans="1:5">
      <c r="A4" s="4" t="s">
        <v>6</v>
      </c>
      <c r="B4" s="4">
        <v>17</v>
      </c>
      <c r="C4" s="4">
        <v>25</v>
      </c>
      <c r="D4" s="4">
        <v>17001</v>
      </c>
      <c r="E4" s="5"/>
    </row>
    <row r="5" spans="1:5">
      <c r="A5" s="4" t="s">
        <v>7</v>
      </c>
      <c r="B5" s="4">
        <v>17</v>
      </c>
      <c r="C5" s="4">
        <v>25</v>
      </c>
      <c r="D5" s="4">
        <v>17002</v>
      </c>
      <c r="E5" s="5"/>
    </row>
    <row r="6" spans="1:5">
      <c r="A6" s="4" t="s">
        <v>8</v>
      </c>
      <c r="B6" s="4">
        <v>17</v>
      </c>
      <c r="C6" s="4">
        <v>25</v>
      </c>
      <c r="D6" s="4">
        <v>17003</v>
      </c>
      <c r="E6" s="5"/>
    </row>
    <row r="7" spans="1:5">
      <c r="A7" s="4" t="s">
        <v>9</v>
      </c>
      <c r="B7" s="4">
        <v>17</v>
      </c>
      <c r="C7" s="4">
        <v>25</v>
      </c>
      <c r="D7" s="4">
        <v>17004</v>
      </c>
      <c r="E7" s="5"/>
    </row>
    <row r="8" spans="1:5">
      <c r="A8" s="4" t="s">
        <v>10</v>
      </c>
      <c r="B8" s="4">
        <v>17</v>
      </c>
      <c r="C8" s="4">
        <v>25</v>
      </c>
      <c r="D8" s="4">
        <v>17005</v>
      </c>
      <c r="E8" s="5"/>
    </row>
    <row r="9" spans="1:5">
      <c r="A9" s="4" t="s">
        <v>11</v>
      </c>
      <c r="B9" s="4">
        <v>17</v>
      </c>
      <c r="C9" s="4">
        <v>25</v>
      </c>
      <c r="D9" s="4">
        <v>17006</v>
      </c>
      <c r="E9" s="5"/>
    </row>
    <row r="10" spans="1:5">
      <c r="A10" s="4" t="s">
        <v>12</v>
      </c>
      <c r="B10" s="4">
        <v>17</v>
      </c>
      <c r="C10" s="4">
        <v>25</v>
      </c>
      <c r="D10" s="4">
        <v>17007</v>
      </c>
      <c r="E10" s="5"/>
    </row>
    <row r="11" spans="1:5">
      <c r="A11" s="4" t="s">
        <v>13</v>
      </c>
      <c r="B11" s="4">
        <v>17</v>
      </c>
      <c r="C11" s="4">
        <v>25</v>
      </c>
      <c r="D11" s="4">
        <v>17008</v>
      </c>
      <c r="E11" s="5"/>
    </row>
    <row r="12" spans="1:5">
      <c r="A12" s="4" t="s">
        <v>14</v>
      </c>
      <c r="B12" s="4">
        <v>17</v>
      </c>
      <c r="C12" s="4">
        <v>25</v>
      </c>
      <c r="D12" s="4">
        <v>17009</v>
      </c>
      <c r="E12" s="5"/>
    </row>
    <row r="13" spans="1:5">
      <c r="A13" s="4" t="s">
        <v>15</v>
      </c>
      <c r="B13" s="4">
        <v>17</v>
      </c>
      <c r="C13" s="4">
        <v>25</v>
      </c>
      <c r="D13" s="4">
        <v>17010</v>
      </c>
      <c r="E13" s="5"/>
    </row>
    <row r="14" spans="1:5">
      <c r="A14" s="4" t="s">
        <v>16</v>
      </c>
      <c r="B14" s="4">
        <v>17</v>
      </c>
      <c r="C14" s="4">
        <v>25</v>
      </c>
      <c r="D14" s="4">
        <v>17011</v>
      </c>
      <c r="E14" s="5"/>
    </row>
    <row r="15" spans="1:5">
      <c r="A15" s="4" t="s">
        <v>17</v>
      </c>
      <c r="B15" s="4">
        <v>17</v>
      </c>
      <c r="C15" s="4">
        <v>25</v>
      </c>
      <c r="D15" s="4">
        <v>17012</v>
      </c>
      <c r="E15" s="5"/>
    </row>
    <row r="16" spans="1:5">
      <c r="A16" s="4" t="s">
        <v>18</v>
      </c>
      <c r="B16" s="4">
        <v>17</v>
      </c>
      <c r="C16" s="4">
        <v>25</v>
      </c>
      <c r="D16" s="4">
        <v>17013</v>
      </c>
      <c r="E16" s="5"/>
    </row>
    <row r="17" spans="1:5">
      <c r="A17" s="4" t="s">
        <v>19</v>
      </c>
      <c r="B17" s="4">
        <v>17</v>
      </c>
      <c r="C17" s="4">
        <v>25</v>
      </c>
      <c r="D17" s="4">
        <v>17014</v>
      </c>
      <c r="E17" s="5"/>
    </row>
    <row r="18" spans="1:5">
      <c r="A18" s="4" t="s">
        <v>20</v>
      </c>
      <c r="B18" s="4">
        <v>17</v>
      </c>
      <c r="C18" s="4">
        <v>25</v>
      </c>
      <c r="D18" s="4">
        <v>17015</v>
      </c>
      <c r="E18" s="5"/>
    </row>
    <row r="19" spans="1:5">
      <c r="A19" s="4" t="s">
        <v>21</v>
      </c>
      <c r="B19" s="4">
        <v>17</v>
      </c>
      <c r="C19" s="4">
        <v>25</v>
      </c>
      <c r="D19" s="4">
        <v>17016</v>
      </c>
      <c r="E19" s="5"/>
    </row>
    <row r="20" spans="1:5">
      <c r="A20" s="4" t="s">
        <v>22</v>
      </c>
      <c r="B20" s="4">
        <v>17</v>
      </c>
      <c r="C20" s="4">
        <v>25</v>
      </c>
      <c r="D20" s="4">
        <v>17017</v>
      </c>
      <c r="E20" s="5"/>
    </row>
    <row r="21" spans="1:5">
      <c r="A21" s="4" t="s">
        <v>23</v>
      </c>
      <c r="B21" s="4">
        <v>17</v>
      </c>
      <c r="C21" s="4">
        <v>25</v>
      </c>
      <c r="D21" s="4">
        <v>17018</v>
      </c>
      <c r="E21" s="5"/>
    </row>
    <row r="22" spans="1:5">
      <c r="A22" s="4" t="s">
        <v>24</v>
      </c>
      <c r="B22" s="4">
        <v>17</v>
      </c>
      <c r="C22" s="4">
        <v>25</v>
      </c>
      <c r="D22" s="4">
        <v>17019</v>
      </c>
      <c r="E22" s="5"/>
    </row>
    <row r="23" spans="1:5">
      <c r="A23" s="4" t="s">
        <v>25</v>
      </c>
      <c r="B23" s="4">
        <v>17</v>
      </c>
      <c r="C23" s="4">
        <v>25</v>
      </c>
      <c r="D23" s="4">
        <v>17020</v>
      </c>
      <c r="E23" s="5"/>
    </row>
    <row r="24" spans="1:5">
      <c r="A24" s="4" t="s">
        <v>26</v>
      </c>
      <c r="B24" s="4">
        <v>17</v>
      </c>
      <c r="C24" s="4">
        <v>25</v>
      </c>
      <c r="D24" s="4">
        <v>17021</v>
      </c>
      <c r="E24" s="5"/>
    </row>
    <row r="25" spans="1:5">
      <c r="A25" s="4" t="s">
        <v>27</v>
      </c>
      <c r="B25" s="4">
        <v>17</v>
      </c>
      <c r="C25" s="4">
        <v>25</v>
      </c>
      <c r="D25" s="4">
        <v>17030</v>
      </c>
      <c r="E25" s="5"/>
    </row>
    <row r="26" spans="1:5">
      <c r="A26" s="4" t="s">
        <v>28</v>
      </c>
      <c r="B26" s="4">
        <v>17</v>
      </c>
      <c r="C26" s="4">
        <v>25</v>
      </c>
      <c r="D26" s="4">
        <v>17031</v>
      </c>
      <c r="E26" s="5"/>
    </row>
    <row r="27" spans="1:5">
      <c r="A27" s="4" t="s">
        <v>29</v>
      </c>
      <c r="B27" s="4">
        <v>17</v>
      </c>
      <c r="C27" s="4">
        <v>25</v>
      </c>
      <c r="D27" s="4">
        <v>17032</v>
      </c>
      <c r="E27" s="5"/>
    </row>
    <row r="28" spans="1:5">
      <c r="A28" s="4" t="s">
        <v>30</v>
      </c>
      <c r="B28" s="4">
        <v>17</v>
      </c>
      <c r="C28" s="4">
        <v>25</v>
      </c>
      <c r="D28" s="4">
        <v>17033</v>
      </c>
      <c r="E28" s="5"/>
    </row>
    <row r="29" spans="1:5">
      <c r="A29" s="4" t="s">
        <v>31</v>
      </c>
      <c r="B29" s="4">
        <v>17</v>
      </c>
      <c r="C29" s="4">
        <v>25</v>
      </c>
      <c r="D29" s="4">
        <v>17034</v>
      </c>
      <c r="E29" s="5"/>
    </row>
    <row r="30" spans="1:5">
      <c r="A30" s="4" t="s">
        <v>32</v>
      </c>
      <c r="B30" s="4">
        <v>17</v>
      </c>
      <c r="C30" s="4">
        <v>25</v>
      </c>
      <c r="D30" s="4">
        <v>17035</v>
      </c>
      <c r="E30" s="5"/>
    </row>
    <row r="31" spans="1:5">
      <c r="A31" s="4" t="s">
        <v>33</v>
      </c>
      <c r="B31" s="4">
        <v>17</v>
      </c>
      <c r="C31" s="4">
        <v>25</v>
      </c>
      <c r="D31" s="4">
        <v>17036</v>
      </c>
      <c r="E31" s="5"/>
    </row>
    <row r="32" spans="1:5">
      <c r="A32" s="4" t="s">
        <v>34</v>
      </c>
      <c r="B32" s="4">
        <v>17</v>
      </c>
      <c r="C32" s="4">
        <v>25</v>
      </c>
      <c r="D32" s="4">
        <v>17037</v>
      </c>
      <c r="E32" s="5"/>
    </row>
    <row r="33" spans="1:5">
      <c r="A33" s="4" t="s">
        <v>35</v>
      </c>
      <c r="B33" s="4">
        <v>17</v>
      </c>
      <c r="C33" s="4">
        <v>25</v>
      </c>
      <c r="D33" s="4">
        <v>17038</v>
      </c>
      <c r="E33" s="5"/>
    </row>
    <row r="34" spans="1:5">
      <c r="A34" s="4" t="s">
        <v>36</v>
      </c>
      <c r="B34" s="4">
        <v>17</v>
      </c>
      <c r="C34" s="4">
        <v>25</v>
      </c>
      <c r="D34" s="4">
        <v>17039</v>
      </c>
      <c r="E34" s="5"/>
    </row>
    <row r="35" spans="1:5">
      <c r="A35" s="4" t="s">
        <v>37</v>
      </c>
      <c r="B35" s="4">
        <v>17</v>
      </c>
      <c r="C35" s="4">
        <v>25</v>
      </c>
      <c r="D35" s="4">
        <v>17040</v>
      </c>
      <c r="E35" s="5"/>
    </row>
    <row r="36" spans="1:5">
      <c r="A36" s="4" t="s">
        <v>38</v>
      </c>
      <c r="B36" s="4">
        <v>17</v>
      </c>
      <c r="C36" s="4">
        <v>25</v>
      </c>
      <c r="D36" s="4">
        <v>17041</v>
      </c>
      <c r="E36" s="5"/>
    </row>
    <row r="37" spans="1:5">
      <c r="A37" s="4" t="s">
        <v>39</v>
      </c>
      <c r="B37" s="4">
        <v>17</v>
      </c>
      <c r="C37" s="4">
        <v>25</v>
      </c>
      <c r="D37" s="4">
        <v>17042</v>
      </c>
      <c r="E37" s="5"/>
    </row>
    <row r="38" spans="1:5">
      <c r="A38" s="4" t="s">
        <v>40</v>
      </c>
      <c r="B38" s="4">
        <v>17</v>
      </c>
      <c r="C38" s="4">
        <v>25</v>
      </c>
      <c r="D38" s="4">
        <v>17043</v>
      </c>
      <c r="E38" s="5"/>
    </row>
    <row r="39" spans="1:5">
      <c r="A39" s="4" t="s">
        <v>41</v>
      </c>
      <c r="B39" s="4">
        <v>17</v>
      </c>
      <c r="C39" s="4">
        <v>25</v>
      </c>
      <c r="D39" s="4">
        <v>17044</v>
      </c>
      <c r="E39" s="5"/>
    </row>
    <row r="40" spans="1:5">
      <c r="A40" s="4" t="s">
        <v>42</v>
      </c>
      <c r="B40" s="4">
        <v>17</v>
      </c>
      <c r="C40" s="4">
        <v>25</v>
      </c>
      <c r="D40" s="4">
        <v>17045</v>
      </c>
      <c r="E40" s="5"/>
    </row>
    <row r="41" spans="1:5">
      <c r="A41" s="4" t="s">
        <v>43</v>
      </c>
      <c r="B41" s="4">
        <v>17</v>
      </c>
      <c r="C41" s="4">
        <v>25</v>
      </c>
      <c r="D41" s="4">
        <v>17050</v>
      </c>
      <c r="E41" s="5"/>
    </row>
    <row r="42" spans="1:5">
      <c r="A42" s="4" t="s">
        <v>44</v>
      </c>
      <c r="B42" s="4">
        <v>17</v>
      </c>
      <c r="C42" s="4">
        <v>25</v>
      </c>
      <c r="D42" s="4">
        <v>17051</v>
      </c>
      <c r="E42" s="5"/>
    </row>
    <row r="43" spans="1:5">
      <c r="A43" s="4" t="s">
        <v>45</v>
      </c>
      <c r="B43" s="4">
        <v>17</v>
      </c>
      <c r="C43" s="4">
        <v>25</v>
      </c>
      <c r="D43" s="4">
        <v>17052</v>
      </c>
      <c r="E43" s="5"/>
    </row>
    <row r="44" spans="1:5">
      <c r="A44" s="4" t="s">
        <v>46</v>
      </c>
      <c r="B44" s="4">
        <v>17</v>
      </c>
      <c r="C44" s="4">
        <v>25</v>
      </c>
      <c r="D44" s="4">
        <v>17053</v>
      </c>
      <c r="E44" s="5"/>
    </row>
    <row r="45" spans="1:5">
      <c r="A45" s="4" t="s">
        <v>47</v>
      </c>
      <c r="B45" s="4">
        <v>17</v>
      </c>
      <c r="C45" s="4">
        <v>25</v>
      </c>
      <c r="D45" s="4">
        <v>17054</v>
      </c>
      <c r="E45" s="5"/>
    </row>
    <row r="46" spans="1:5">
      <c r="A46" s="4" t="s">
        <v>48</v>
      </c>
      <c r="B46" s="4">
        <v>17</v>
      </c>
      <c r="C46" s="4">
        <v>25</v>
      </c>
      <c r="D46" s="4">
        <v>17055</v>
      </c>
      <c r="E46" s="5"/>
    </row>
    <row r="47" spans="1:5">
      <c r="A47" s="4" t="s">
        <v>49</v>
      </c>
      <c r="B47" s="4">
        <v>17</v>
      </c>
      <c r="C47" s="4">
        <v>25</v>
      </c>
      <c r="D47" s="4">
        <v>17056</v>
      </c>
      <c r="E47" s="5"/>
    </row>
    <row r="48" spans="1:5">
      <c r="A48" s="4" t="s">
        <v>50</v>
      </c>
      <c r="B48" s="4">
        <v>17</v>
      </c>
      <c r="C48" s="4">
        <v>25</v>
      </c>
      <c r="D48" s="4">
        <v>17057</v>
      </c>
      <c r="E48" s="5"/>
    </row>
    <row r="49" spans="1:5">
      <c r="A49" s="4" t="s">
        <v>51</v>
      </c>
      <c r="B49" s="4">
        <v>17</v>
      </c>
      <c r="C49" s="4">
        <v>25</v>
      </c>
      <c r="D49" s="4">
        <v>17058</v>
      </c>
      <c r="E49" s="5"/>
    </row>
    <row r="50" spans="1:5">
      <c r="A50" s="4" t="s">
        <v>52</v>
      </c>
      <c r="B50" s="4">
        <v>17</v>
      </c>
      <c r="C50" s="4">
        <v>25</v>
      </c>
      <c r="D50" s="4">
        <v>17059</v>
      </c>
      <c r="E50" s="5"/>
    </row>
    <row r="51" spans="1:5">
      <c r="A51" s="4" t="s">
        <v>53</v>
      </c>
      <c r="B51" s="4">
        <v>17</v>
      </c>
      <c r="C51" s="4">
        <v>25</v>
      </c>
      <c r="D51" s="4">
        <v>17060</v>
      </c>
      <c r="E51" s="5"/>
    </row>
    <row r="52" spans="1:5">
      <c r="A52" s="4" t="s">
        <v>54</v>
      </c>
      <c r="B52" s="4">
        <v>17</v>
      </c>
      <c r="C52" s="4">
        <v>25</v>
      </c>
      <c r="D52" s="4">
        <v>17061</v>
      </c>
      <c r="E52" s="5"/>
    </row>
    <row r="53" spans="1:5">
      <c r="A53" s="4" t="s">
        <v>55</v>
      </c>
      <c r="B53" s="4">
        <v>17</v>
      </c>
      <c r="C53" s="4">
        <v>25</v>
      </c>
      <c r="D53" s="4">
        <v>17062</v>
      </c>
      <c r="E53" s="5"/>
    </row>
    <row r="54" spans="1:5">
      <c r="A54" s="4" t="s">
        <v>56</v>
      </c>
      <c r="B54" s="4">
        <v>17</v>
      </c>
      <c r="C54" s="4">
        <v>25</v>
      </c>
      <c r="D54" s="4">
        <v>17063</v>
      </c>
      <c r="E54" s="5"/>
    </row>
    <row r="55" spans="1:5">
      <c r="A55" s="4" t="s">
        <v>57</v>
      </c>
      <c r="B55" s="4">
        <v>17</v>
      </c>
      <c r="C55" s="4">
        <v>25</v>
      </c>
      <c r="D55" s="4">
        <v>17064</v>
      </c>
      <c r="E55" s="5"/>
    </row>
    <row r="56" spans="1:5">
      <c r="A56" s="4" t="s">
        <v>58</v>
      </c>
      <c r="B56" s="4">
        <v>17</v>
      </c>
      <c r="C56" s="4">
        <v>25</v>
      </c>
      <c r="D56" s="4">
        <v>17065</v>
      </c>
      <c r="E56" s="5"/>
    </row>
    <row r="57" spans="1:5">
      <c r="A57" s="4" t="s">
        <v>59</v>
      </c>
      <c r="B57" s="4">
        <v>17</v>
      </c>
      <c r="C57" s="4">
        <v>25</v>
      </c>
      <c r="D57" s="4">
        <v>17066</v>
      </c>
      <c r="E57" s="5"/>
    </row>
    <row r="58" spans="1:5">
      <c r="A58" s="4" t="s">
        <v>60</v>
      </c>
      <c r="B58" s="4">
        <v>17</v>
      </c>
      <c r="C58" s="4">
        <v>25</v>
      </c>
      <c r="D58" s="4">
        <v>17067</v>
      </c>
      <c r="E58" s="5"/>
    </row>
    <row r="59" spans="1:5">
      <c r="A59" s="4" t="s">
        <v>61</v>
      </c>
      <c r="B59" s="4">
        <v>17</v>
      </c>
      <c r="C59" s="4">
        <v>25</v>
      </c>
      <c r="D59" s="4">
        <v>17068</v>
      </c>
      <c r="E59" s="5"/>
    </row>
    <row r="60" spans="1:5">
      <c r="A60" s="4" t="s">
        <v>62</v>
      </c>
      <c r="B60" s="4">
        <v>17</v>
      </c>
      <c r="C60" s="4">
        <v>25</v>
      </c>
      <c r="D60" s="4">
        <v>17075</v>
      </c>
      <c r="E60" s="5"/>
    </row>
    <row r="61" spans="1:5">
      <c r="A61" s="4" t="s">
        <v>63</v>
      </c>
      <c r="B61" s="4">
        <v>17</v>
      </c>
      <c r="C61" s="4">
        <v>25</v>
      </c>
      <c r="D61" s="4">
        <v>17076</v>
      </c>
      <c r="E61" s="5"/>
    </row>
    <row r="62" spans="1:5">
      <c r="A62" s="4" t="s">
        <v>64</v>
      </c>
      <c r="B62" s="4">
        <v>17</v>
      </c>
      <c r="C62" s="4">
        <v>25</v>
      </c>
      <c r="D62" s="4">
        <v>17077</v>
      </c>
      <c r="E62" s="5"/>
    </row>
    <row r="63" spans="1:5">
      <c r="A63" s="4" t="s">
        <v>65</v>
      </c>
      <c r="B63" s="4">
        <v>17</v>
      </c>
      <c r="C63" s="4">
        <v>25</v>
      </c>
      <c r="D63" s="4">
        <v>17080</v>
      </c>
      <c r="E63" s="5"/>
    </row>
    <row r="64" spans="1:5">
      <c r="A64" s="4" t="s">
        <v>66</v>
      </c>
      <c r="B64" s="4">
        <v>17</v>
      </c>
      <c r="C64" s="4">
        <v>25</v>
      </c>
      <c r="D64" s="4">
        <v>17081</v>
      </c>
      <c r="E64" s="5"/>
    </row>
    <row r="65" spans="1:5">
      <c r="A65" s="4" t="s">
        <v>67</v>
      </c>
      <c r="B65" s="4">
        <v>17</v>
      </c>
      <c r="C65" s="4">
        <v>25</v>
      </c>
      <c r="D65" s="4">
        <v>17082</v>
      </c>
      <c r="E65" s="5"/>
    </row>
    <row r="66" spans="1:5">
      <c r="A66" s="4" t="s">
        <v>68</v>
      </c>
      <c r="B66" s="4">
        <v>17</v>
      </c>
      <c r="C66" s="4">
        <v>25</v>
      </c>
      <c r="D66" s="4">
        <v>17083</v>
      </c>
      <c r="E66" s="5"/>
    </row>
    <row r="67" spans="1:5">
      <c r="A67" s="4" t="s">
        <v>69</v>
      </c>
      <c r="B67" s="4">
        <v>17</v>
      </c>
      <c r="C67" s="4">
        <v>25</v>
      </c>
      <c r="D67" s="4">
        <v>17084</v>
      </c>
      <c r="E67" s="5"/>
    </row>
    <row r="68" spans="1:5">
      <c r="A68" s="4" t="s">
        <v>70</v>
      </c>
      <c r="B68" s="4">
        <v>17</v>
      </c>
      <c r="C68" s="4">
        <v>25</v>
      </c>
      <c r="D68" s="4">
        <v>17085</v>
      </c>
      <c r="E68" s="5"/>
    </row>
    <row r="69" spans="1:5">
      <c r="A69" s="4" t="s">
        <v>71</v>
      </c>
      <c r="B69" s="4">
        <v>17</v>
      </c>
      <c r="C69" s="4">
        <v>25</v>
      </c>
      <c r="D69" s="4">
        <v>17086</v>
      </c>
      <c r="E69" s="5"/>
    </row>
    <row r="70" spans="1:5">
      <c r="A70" s="4" t="s">
        <v>72</v>
      </c>
      <c r="B70" s="4">
        <v>17</v>
      </c>
      <c r="C70" s="4">
        <v>25</v>
      </c>
      <c r="D70" s="4">
        <v>17095</v>
      </c>
      <c r="E70" s="5"/>
    </row>
    <row r="71" spans="1:5">
      <c r="A71" s="4" t="s">
        <v>73</v>
      </c>
      <c r="B71" s="4">
        <v>17</v>
      </c>
      <c r="C71" s="4">
        <v>25</v>
      </c>
      <c r="D71" s="4">
        <v>17096</v>
      </c>
      <c r="E71" s="5"/>
    </row>
    <row r="72" spans="1:5">
      <c r="A72" s="4" t="s">
        <v>74</v>
      </c>
      <c r="B72" s="4">
        <v>17</v>
      </c>
      <c r="C72" s="4">
        <v>25</v>
      </c>
      <c r="D72" s="4">
        <v>17097</v>
      </c>
      <c r="E72" s="5"/>
    </row>
    <row r="73" spans="1:5">
      <c r="A73" s="4" t="s">
        <v>75</v>
      </c>
      <c r="B73" s="4">
        <v>17</v>
      </c>
      <c r="C73" s="4">
        <v>25</v>
      </c>
      <c r="D73" s="4">
        <v>17098</v>
      </c>
      <c r="E73" s="5"/>
    </row>
    <row r="74" spans="1:5">
      <c r="A74" s="4" t="s">
        <v>76</v>
      </c>
      <c r="B74" s="4">
        <v>17</v>
      </c>
      <c r="C74" s="4">
        <v>25</v>
      </c>
      <c r="D74" s="4">
        <v>17099</v>
      </c>
      <c r="E74" s="5"/>
    </row>
    <row r="75" spans="1:5">
      <c r="A75" s="4" t="s">
        <v>77</v>
      </c>
      <c r="B75" s="4">
        <v>17</v>
      </c>
      <c r="C75" s="4">
        <v>25</v>
      </c>
      <c r="D75" s="4">
        <v>17100</v>
      </c>
      <c r="E75" s="5"/>
    </row>
    <row r="76" spans="1:5">
      <c r="A76" s="4" t="s">
        <v>78</v>
      </c>
      <c r="B76" s="4">
        <v>17</v>
      </c>
      <c r="C76" s="4">
        <v>25</v>
      </c>
      <c r="D76" s="4">
        <v>17101</v>
      </c>
      <c r="E76" s="5"/>
    </row>
    <row r="77" spans="1:5">
      <c r="A77" s="4" t="s">
        <v>79</v>
      </c>
      <c r="B77" s="4">
        <v>17</v>
      </c>
      <c r="C77" s="4">
        <v>25</v>
      </c>
      <c r="D77" s="4">
        <v>17102</v>
      </c>
      <c r="E77" s="5"/>
    </row>
    <row r="78" spans="1:5">
      <c r="A78" s="4" t="s">
        <v>80</v>
      </c>
      <c r="B78" s="4">
        <v>17</v>
      </c>
      <c r="C78" s="4">
        <v>25</v>
      </c>
      <c r="D78" s="4">
        <v>17103</v>
      </c>
      <c r="E78" s="5"/>
    </row>
    <row r="79" spans="1:5">
      <c r="A79" s="4" t="s">
        <v>81</v>
      </c>
      <c r="B79" s="4">
        <v>17</v>
      </c>
      <c r="C79" s="4">
        <v>25</v>
      </c>
      <c r="D79" s="4">
        <v>17110</v>
      </c>
      <c r="E79" s="5"/>
    </row>
    <row r="80" spans="1:5">
      <c r="A80" s="4" t="s">
        <v>82</v>
      </c>
      <c r="B80" s="4">
        <v>17</v>
      </c>
      <c r="C80" s="4">
        <v>25</v>
      </c>
      <c r="D80" s="4">
        <v>17111</v>
      </c>
      <c r="E80" s="5"/>
    </row>
    <row r="81" spans="1:5">
      <c r="A81" s="4" t="s">
        <v>83</v>
      </c>
      <c r="B81" s="4">
        <v>17</v>
      </c>
      <c r="C81" s="4">
        <v>25</v>
      </c>
      <c r="D81" s="4">
        <v>17112</v>
      </c>
      <c r="E81" s="5"/>
    </row>
    <row r="82" spans="1:5">
      <c r="A82" s="4" t="s">
        <v>84</v>
      </c>
      <c r="B82" s="4">
        <v>17</v>
      </c>
      <c r="C82" s="4">
        <v>25</v>
      </c>
      <c r="D82" s="4">
        <v>17113</v>
      </c>
      <c r="E82" s="5"/>
    </row>
    <row r="83" spans="1:5">
      <c r="A83" s="4" t="s">
        <v>85</v>
      </c>
      <c r="B83" s="4">
        <v>17</v>
      </c>
      <c r="C83" s="4">
        <v>25</v>
      </c>
      <c r="D83" s="4">
        <v>17114</v>
      </c>
      <c r="E83" s="5"/>
    </row>
    <row r="84" spans="1:5">
      <c r="A84" s="4" t="s">
        <v>86</v>
      </c>
      <c r="B84" s="4">
        <v>17</v>
      </c>
      <c r="C84" s="4">
        <v>25</v>
      </c>
      <c r="D84" s="4">
        <v>17115</v>
      </c>
      <c r="E84" s="5"/>
    </row>
    <row r="85" spans="1:5">
      <c r="A85" s="4" t="s">
        <v>87</v>
      </c>
      <c r="B85" s="4">
        <v>17</v>
      </c>
      <c r="C85" s="4">
        <v>25</v>
      </c>
      <c r="D85" s="4">
        <v>17116</v>
      </c>
      <c r="E85" s="5"/>
    </row>
    <row r="86" spans="1:5">
      <c r="A86" s="4" t="s">
        <v>88</v>
      </c>
      <c r="B86" s="4">
        <v>17</v>
      </c>
      <c r="C86" s="4">
        <v>25</v>
      </c>
      <c r="D86" s="4">
        <v>17117</v>
      </c>
      <c r="E86" s="5"/>
    </row>
    <row r="87" spans="1:5">
      <c r="A87" s="4" t="s">
        <v>89</v>
      </c>
      <c r="B87" s="4">
        <v>17</v>
      </c>
      <c r="C87" s="4">
        <v>25</v>
      </c>
      <c r="D87" s="4">
        <v>17118</v>
      </c>
      <c r="E87" s="5"/>
    </row>
    <row r="88" spans="1:5">
      <c r="A88" s="4" t="s">
        <v>90</v>
      </c>
      <c r="B88" s="4">
        <v>17</v>
      </c>
      <c r="C88" s="4">
        <v>25</v>
      </c>
      <c r="D88" s="4">
        <v>17119</v>
      </c>
      <c r="E88" s="5"/>
    </row>
    <row r="89" spans="1:5">
      <c r="A89" s="4" t="s">
        <v>91</v>
      </c>
      <c r="B89" s="4">
        <v>17</v>
      </c>
      <c r="C89" s="4">
        <v>25</v>
      </c>
      <c r="D89" s="4">
        <v>17120</v>
      </c>
      <c r="E89" s="5"/>
    </row>
    <row r="90" spans="1:5">
      <c r="A90" s="4" t="s">
        <v>92</v>
      </c>
      <c r="B90" s="4">
        <v>17</v>
      </c>
      <c r="C90" s="4">
        <v>25</v>
      </c>
      <c r="D90" s="4">
        <v>17121</v>
      </c>
      <c r="E90" s="5"/>
    </row>
    <row r="91" spans="1:5">
      <c r="A91" s="4" t="s">
        <v>93</v>
      </c>
      <c r="B91" s="4">
        <v>17</v>
      </c>
      <c r="C91" s="4">
        <v>25</v>
      </c>
      <c r="D91" s="4">
        <v>17122</v>
      </c>
      <c r="E91" s="5"/>
    </row>
    <row r="92" spans="1:5">
      <c r="A92" s="4" t="s">
        <v>94</v>
      </c>
      <c r="B92" s="4">
        <v>17</v>
      </c>
      <c r="C92" s="4">
        <v>25</v>
      </c>
      <c r="D92" s="4">
        <v>17130</v>
      </c>
      <c r="E92" s="5"/>
    </row>
    <row r="93" spans="1:5">
      <c r="A93" s="4" t="s">
        <v>95</v>
      </c>
      <c r="B93" s="4">
        <v>17</v>
      </c>
      <c r="C93" s="4">
        <v>25</v>
      </c>
      <c r="D93" s="4">
        <v>17131</v>
      </c>
      <c r="E93" s="5"/>
    </row>
    <row r="94" spans="1:5">
      <c r="A94" s="4" t="s">
        <v>96</v>
      </c>
      <c r="B94" s="4">
        <v>17</v>
      </c>
      <c r="C94" s="4">
        <v>25</v>
      </c>
      <c r="D94" s="4">
        <v>17132</v>
      </c>
      <c r="E94" s="5"/>
    </row>
    <row r="95" spans="1:5">
      <c r="A95" s="4" t="s">
        <v>97</v>
      </c>
      <c r="B95" s="4">
        <v>17</v>
      </c>
      <c r="C95" s="4">
        <v>25</v>
      </c>
      <c r="D95" s="4">
        <v>17133</v>
      </c>
      <c r="E95" s="5"/>
    </row>
    <row r="96" spans="1:5">
      <c r="A96" s="4" t="s">
        <v>98</v>
      </c>
      <c r="B96" s="4">
        <v>17</v>
      </c>
      <c r="C96" s="4">
        <v>25</v>
      </c>
      <c r="D96" s="4">
        <v>17134</v>
      </c>
      <c r="E96" s="5"/>
    </row>
    <row r="97" spans="1:5">
      <c r="A97" s="4" t="s">
        <v>99</v>
      </c>
      <c r="B97" s="4">
        <v>17</v>
      </c>
      <c r="C97" s="4">
        <v>25</v>
      </c>
      <c r="D97" s="4">
        <v>17135</v>
      </c>
      <c r="E97" s="5"/>
    </row>
    <row r="98" spans="1:5">
      <c r="A98" s="4" t="s">
        <v>100</v>
      </c>
      <c r="B98" s="4">
        <v>17</v>
      </c>
      <c r="C98" s="4">
        <v>25</v>
      </c>
      <c r="D98" s="4">
        <v>17136</v>
      </c>
      <c r="E98" s="5"/>
    </row>
    <row r="99" spans="1:5">
      <c r="A99" s="4" t="s">
        <v>101</v>
      </c>
      <c r="B99" s="4">
        <v>17</v>
      </c>
      <c r="C99" s="4">
        <v>25</v>
      </c>
      <c r="D99" s="4">
        <v>17137</v>
      </c>
      <c r="E99" s="5"/>
    </row>
    <row r="100" spans="1:5">
      <c r="A100" s="4" t="s">
        <v>102</v>
      </c>
      <c r="B100" s="4">
        <v>17</v>
      </c>
      <c r="C100" s="4">
        <v>25</v>
      </c>
      <c r="D100" s="4">
        <v>17138</v>
      </c>
      <c r="E100" s="5"/>
    </row>
    <row r="101" spans="1:5">
      <c r="A101" s="4" t="s">
        <v>103</v>
      </c>
      <c r="B101" s="4">
        <v>17</v>
      </c>
      <c r="C101" s="4">
        <v>25</v>
      </c>
      <c r="D101" s="4">
        <v>17139</v>
      </c>
      <c r="E101" s="5"/>
    </row>
    <row r="102" spans="1:5">
      <c r="A102" s="4" t="s">
        <v>104</v>
      </c>
      <c r="B102" s="4">
        <v>17</v>
      </c>
      <c r="C102" s="4">
        <v>25</v>
      </c>
      <c r="D102" s="4">
        <v>17140</v>
      </c>
      <c r="E102" s="5"/>
    </row>
    <row r="103" spans="1:5">
      <c r="A103" s="4" t="s">
        <v>105</v>
      </c>
      <c r="B103" s="4">
        <v>17</v>
      </c>
      <c r="C103" s="4">
        <v>25</v>
      </c>
      <c r="D103" s="4">
        <v>17141</v>
      </c>
      <c r="E103" s="5"/>
    </row>
    <row r="104" spans="1:5">
      <c r="A104" s="4" t="s">
        <v>106</v>
      </c>
      <c r="B104" s="4">
        <v>17</v>
      </c>
      <c r="C104" s="4">
        <v>25</v>
      </c>
      <c r="D104" s="4">
        <v>17142</v>
      </c>
      <c r="E104" s="5"/>
    </row>
    <row r="105" spans="1:5">
      <c r="A105" s="4" t="s">
        <v>107</v>
      </c>
      <c r="B105" s="4">
        <v>17</v>
      </c>
      <c r="C105" s="4">
        <v>25</v>
      </c>
      <c r="D105" s="4">
        <v>17143</v>
      </c>
      <c r="E105" s="5"/>
    </row>
    <row r="106" spans="1:5">
      <c r="A106" s="4" t="s">
        <v>108</v>
      </c>
      <c r="B106" s="4">
        <v>17</v>
      </c>
      <c r="C106" s="4">
        <v>25</v>
      </c>
      <c r="D106" s="4">
        <v>17144</v>
      </c>
      <c r="E106" s="5"/>
    </row>
    <row r="107" spans="1:5">
      <c r="A107" s="4" t="s">
        <v>109</v>
      </c>
      <c r="B107" s="4">
        <v>17</v>
      </c>
      <c r="C107" s="4">
        <v>25</v>
      </c>
      <c r="D107" s="4">
        <v>17145</v>
      </c>
      <c r="E107" s="5"/>
    </row>
    <row r="108" spans="1:5">
      <c r="A108" s="4" t="s">
        <v>110</v>
      </c>
      <c r="B108" s="4">
        <v>17</v>
      </c>
      <c r="C108" s="4">
        <v>25</v>
      </c>
      <c r="D108" s="4">
        <v>17146</v>
      </c>
      <c r="E108" s="5"/>
    </row>
    <row r="109" spans="1:5">
      <c r="A109" s="4" t="s">
        <v>111</v>
      </c>
      <c r="B109" s="4">
        <v>17</v>
      </c>
      <c r="C109" s="4">
        <v>25</v>
      </c>
      <c r="D109" s="4">
        <v>17147</v>
      </c>
      <c r="E109" s="5"/>
    </row>
    <row r="110" spans="1:5">
      <c r="A110" s="4" t="s">
        <v>112</v>
      </c>
      <c r="B110" s="4">
        <v>17</v>
      </c>
      <c r="C110" s="4">
        <v>25</v>
      </c>
      <c r="D110" s="4">
        <v>17148</v>
      </c>
      <c r="E110" s="5"/>
    </row>
    <row r="111" spans="1:5">
      <c r="A111" s="4" t="s">
        <v>113</v>
      </c>
      <c r="B111" s="4">
        <v>17</v>
      </c>
      <c r="C111" s="4">
        <v>25</v>
      </c>
      <c r="D111" s="4">
        <v>17149</v>
      </c>
      <c r="E111" s="5"/>
    </row>
    <row r="112" spans="1:5">
      <c r="A112" s="4" t="s">
        <v>114</v>
      </c>
      <c r="B112" s="4">
        <v>17</v>
      </c>
      <c r="C112" s="4">
        <v>25</v>
      </c>
      <c r="D112" s="4">
        <v>17150</v>
      </c>
      <c r="E112" s="5"/>
    </row>
    <row r="113" spans="1:5">
      <c r="A113" s="4" t="s">
        <v>115</v>
      </c>
      <c r="B113" s="4">
        <v>17</v>
      </c>
      <c r="C113" s="4">
        <v>25</v>
      </c>
      <c r="D113" s="4">
        <v>17151</v>
      </c>
      <c r="E113" s="5"/>
    </row>
    <row r="114" spans="1:5">
      <c r="A114" s="4" t="s">
        <v>116</v>
      </c>
      <c r="B114" s="4">
        <v>17</v>
      </c>
      <c r="C114" s="4">
        <v>25</v>
      </c>
      <c r="D114" s="4">
        <v>17152</v>
      </c>
      <c r="E114" s="5"/>
    </row>
    <row r="115" spans="1:5">
      <c r="A115" s="4" t="s">
        <v>117</v>
      </c>
      <c r="B115" s="4">
        <v>17</v>
      </c>
      <c r="C115" s="4">
        <v>25</v>
      </c>
      <c r="D115" s="4">
        <v>17153</v>
      </c>
      <c r="E115" s="5"/>
    </row>
    <row r="116" spans="1:5">
      <c r="A116" s="4" t="s">
        <v>118</v>
      </c>
      <c r="B116" s="4">
        <v>17</v>
      </c>
      <c r="C116" s="4">
        <v>25</v>
      </c>
      <c r="D116" s="4">
        <v>17154</v>
      </c>
      <c r="E116" s="5"/>
    </row>
    <row r="117" spans="1:5">
      <c r="A117" s="4" t="s">
        <v>119</v>
      </c>
      <c r="B117" s="4">
        <v>17</v>
      </c>
      <c r="C117" s="4">
        <v>25</v>
      </c>
      <c r="D117" s="4">
        <v>17155</v>
      </c>
      <c r="E117" s="5"/>
    </row>
    <row r="118" spans="1:5">
      <c r="A118" s="4" t="s">
        <v>120</v>
      </c>
      <c r="B118" s="4">
        <v>17</v>
      </c>
      <c r="C118" s="4">
        <v>25</v>
      </c>
      <c r="D118" s="4">
        <v>17156</v>
      </c>
      <c r="E118" s="5"/>
    </row>
    <row r="119" spans="1:5">
      <c r="A119" s="4" t="s">
        <v>121</v>
      </c>
      <c r="B119" s="4">
        <v>17</v>
      </c>
      <c r="C119" s="4">
        <v>25</v>
      </c>
      <c r="D119" s="4">
        <v>17157</v>
      </c>
      <c r="E119" s="5"/>
    </row>
    <row r="120" spans="1:5">
      <c r="A120" s="4" t="s">
        <v>122</v>
      </c>
      <c r="B120" s="4">
        <v>17</v>
      </c>
      <c r="C120" s="4">
        <v>25</v>
      </c>
      <c r="D120" s="4">
        <v>17158</v>
      </c>
      <c r="E120" s="5"/>
    </row>
    <row r="121" spans="1:5">
      <c r="A121" s="4" t="s">
        <v>123</v>
      </c>
      <c r="B121" s="4">
        <v>17</v>
      </c>
      <c r="C121" s="4">
        <v>25</v>
      </c>
      <c r="D121" s="4">
        <v>17159</v>
      </c>
      <c r="E121" s="5"/>
    </row>
    <row r="122" spans="1:5">
      <c r="A122" s="4" t="s">
        <v>124</v>
      </c>
      <c r="B122" s="4">
        <v>17</v>
      </c>
      <c r="C122" s="4">
        <v>25</v>
      </c>
      <c r="D122" s="4">
        <v>17160</v>
      </c>
      <c r="E122" s="5"/>
    </row>
    <row r="123" spans="1:5">
      <c r="A123" s="4" t="s">
        <v>125</v>
      </c>
      <c r="B123" s="4">
        <v>17</v>
      </c>
      <c r="C123" s="4">
        <v>25</v>
      </c>
      <c r="D123" s="4">
        <v>17161</v>
      </c>
      <c r="E123" s="5"/>
    </row>
    <row r="124" spans="1:5">
      <c r="A124" s="4" t="s">
        <v>126</v>
      </c>
      <c r="B124" s="4">
        <v>17</v>
      </c>
      <c r="C124" s="4">
        <v>25</v>
      </c>
      <c r="D124" s="4">
        <v>17162</v>
      </c>
      <c r="E124" s="5"/>
    </row>
    <row r="125" spans="1:5">
      <c r="A125" s="4" t="s">
        <v>127</v>
      </c>
      <c r="B125" s="4">
        <v>17</v>
      </c>
      <c r="C125" s="4">
        <v>25</v>
      </c>
      <c r="D125" s="4">
        <v>17163</v>
      </c>
      <c r="E125" s="5"/>
    </row>
    <row r="126" spans="1:5">
      <c r="A126" s="4" t="s">
        <v>128</v>
      </c>
      <c r="B126" s="4">
        <v>17</v>
      </c>
      <c r="C126" s="4">
        <v>25</v>
      </c>
      <c r="D126" s="4">
        <v>17164</v>
      </c>
      <c r="E126" s="5"/>
    </row>
    <row r="127" spans="1:5">
      <c r="A127" s="4" t="s">
        <v>129</v>
      </c>
      <c r="B127" s="4">
        <v>17</v>
      </c>
      <c r="C127" s="4">
        <v>25</v>
      </c>
      <c r="D127" s="4">
        <v>17165</v>
      </c>
      <c r="E127" s="5"/>
    </row>
    <row r="128" spans="1:5">
      <c r="A128" s="4" t="s">
        <v>130</v>
      </c>
      <c r="B128" s="4">
        <v>17</v>
      </c>
      <c r="C128" s="4">
        <v>25</v>
      </c>
      <c r="D128" s="4">
        <v>17166</v>
      </c>
      <c r="E128" s="5"/>
    </row>
    <row r="129" spans="1:5">
      <c r="A129" s="4" t="s">
        <v>131</v>
      </c>
      <c r="B129" s="4">
        <v>17</v>
      </c>
      <c r="C129" s="4">
        <v>25</v>
      </c>
      <c r="D129" s="4">
        <v>17167</v>
      </c>
      <c r="E129" s="5"/>
    </row>
    <row r="130" spans="1:5">
      <c r="A130" s="4" t="s">
        <v>132</v>
      </c>
      <c r="B130" s="4">
        <v>17</v>
      </c>
      <c r="C130" s="4">
        <v>25</v>
      </c>
      <c r="D130" s="4">
        <v>17168</v>
      </c>
      <c r="E130" s="5"/>
    </row>
    <row r="131" spans="1:5">
      <c r="A131" s="4" t="s">
        <v>133</v>
      </c>
      <c r="B131" s="4">
        <v>17</v>
      </c>
      <c r="C131" s="4">
        <v>25</v>
      </c>
      <c r="D131" s="4">
        <v>17169</v>
      </c>
      <c r="E131" s="5"/>
    </row>
    <row r="132" spans="1:5">
      <c r="A132" s="4" t="s">
        <v>134</v>
      </c>
      <c r="B132" s="4">
        <v>17</v>
      </c>
      <c r="C132" s="4">
        <v>25</v>
      </c>
      <c r="D132" s="4">
        <v>17170</v>
      </c>
      <c r="E132" s="5"/>
    </row>
    <row r="133" spans="1:5">
      <c r="A133" s="4" t="s">
        <v>135</v>
      </c>
      <c r="B133" s="4">
        <v>17</v>
      </c>
      <c r="C133" s="4">
        <v>25</v>
      </c>
      <c r="D133" s="4">
        <v>17171</v>
      </c>
      <c r="E133" s="5"/>
    </row>
    <row r="134" spans="1:5">
      <c r="A134" s="4" t="s">
        <v>136</v>
      </c>
      <c r="B134" s="4">
        <v>17</v>
      </c>
      <c r="C134" s="4">
        <v>25</v>
      </c>
      <c r="D134" s="4">
        <v>17172</v>
      </c>
      <c r="E134" s="5"/>
    </row>
    <row r="135" spans="1:5">
      <c r="A135" s="4" t="s">
        <v>137</v>
      </c>
      <c r="B135" s="4">
        <v>17</v>
      </c>
      <c r="C135" s="4">
        <v>25</v>
      </c>
      <c r="D135" s="4">
        <v>17173</v>
      </c>
      <c r="E135" s="5"/>
    </row>
    <row r="136" spans="1:5">
      <c r="A136" s="4" t="s">
        <v>138</v>
      </c>
      <c r="B136" s="4">
        <v>17</v>
      </c>
      <c r="C136" s="4">
        <v>25</v>
      </c>
      <c r="D136" s="4">
        <v>17174</v>
      </c>
      <c r="E136" s="5"/>
    </row>
    <row r="137" spans="1:5">
      <c r="A137" s="4" t="s">
        <v>139</v>
      </c>
      <c r="B137" s="4">
        <v>17</v>
      </c>
      <c r="C137" s="4">
        <v>25</v>
      </c>
      <c r="D137" s="4">
        <v>17175</v>
      </c>
      <c r="E137" s="5"/>
    </row>
    <row r="138" spans="1:5">
      <c r="A138" s="4" t="s">
        <v>140</v>
      </c>
      <c r="B138" s="4">
        <v>17</v>
      </c>
      <c r="C138" s="4">
        <v>25</v>
      </c>
      <c r="D138" s="4">
        <v>17176</v>
      </c>
      <c r="E138" s="5"/>
    </row>
    <row r="139" spans="1:5">
      <c r="A139" s="4" t="s">
        <v>141</v>
      </c>
      <c r="B139" s="4">
        <v>17</v>
      </c>
      <c r="C139" s="4">
        <v>25</v>
      </c>
      <c r="D139" s="4">
        <v>17177</v>
      </c>
      <c r="E139" s="5"/>
    </row>
    <row r="140" spans="1:5">
      <c r="A140" s="4" t="s">
        <v>142</v>
      </c>
      <c r="B140" s="4">
        <v>17</v>
      </c>
      <c r="C140" s="4">
        <v>25</v>
      </c>
      <c r="D140" s="4">
        <v>17178</v>
      </c>
      <c r="E140" s="5"/>
    </row>
    <row r="141" spans="1:5">
      <c r="A141" s="4" t="s">
        <v>143</v>
      </c>
      <c r="B141" s="4">
        <v>17</v>
      </c>
      <c r="C141" s="4">
        <v>25</v>
      </c>
      <c r="D141" s="4">
        <v>17185</v>
      </c>
      <c r="E141" s="5"/>
    </row>
    <row r="142" spans="1:5">
      <c r="A142" s="4" t="s">
        <v>144</v>
      </c>
      <c r="B142" s="4">
        <v>17</v>
      </c>
      <c r="C142" s="4">
        <v>25</v>
      </c>
      <c r="D142" s="4">
        <v>17186</v>
      </c>
      <c r="E142" s="5"/>
    </row>
    <row r="143" spans="1:5">
      <c r="A143" s="4" t="s">
        <v>145</v>
      </c>
      <c r="B143" s="4">
        <v>17</v>
      </c>
      <c r="C143" s="4">
        <v>25</v>
      </c>
      <c r="D143" s="4">
        <v>17187</v>
      </c>
      <c r="E143" s="5"/>
    </row>
    <row r="144" spans="1:5">
      <c r="A144" s="4" t="s">
        <v>146</v>
      </c>
      <c r="B144" s="4">
        <v>17</v>
      </c>
      <c r="C144" s="4">
        <v>25</v>
      </c>
      <c r="D144" s="4">
        <v>17188</v>
      </c>
      <c r="E144" s="5"/>
    </row>
    <row r="145" spans="1:5">
      <c r="A145" s="4" t="s">
        <v>147</v>
      </c>
      <c r="B145" s="4">
        <v>17</v>
      </c>
      <c r="C145" s="4">
        <v>25</v>
      </c>
      <c r="D145" s="4">
        <v>17189</v>
      </c>
      <c r="E145" s="5"/>
    </row>
    <row r="146" spans="1:5">
      <c r="A146" s="4" t="s">
        <v>148</v>
      </c>
      <c r="B146" s="4">
        <v>17</v>
      </c>
      <c r="C146" s="4">
        <v>25</v>
      </c>
      <c r="D146" s="4">
        <v>17190</v>
      </c>
      <c r="E146" s="5"/>
    </row>
    <row r="147" spans="1:5">
      <c r="A147" s="4" t="s">
        <v>149</v>
      </c>
      <c r="B147" s="4">
        <v>17</v>
      </c>
      <c r="C147" s="4">
        <v>25</v>
      </c>
      <c r="D147" s="4">
        <v>17191</v>
      </c>
      <c r="E147" s="5"/>
    </row>
    <row r="148" spans="1:5">
      <c r="A148" s="4" t="s">
        <v>150</v>
      </c>
      <c r="B148" s="4">
        <v>17</v>
      </c>
      <c r="C148" s="4">
        <v>25</v>
      </c>
      <c r="D148" s="4">
        <v>17192</v>
      </c>
      <c r="E148" s="5"/>
    </row>
    <row r="149" spans="1:5">
      <c r="A149" s="4" t="s">
        <v>151</v>
      </c>
      <c r="B149" s="4">
        <v>17</v>
      </c>
      <c r="C149" s="4">
        <v>25</v>
      </c>
      <c r="D149" s="4">
        <v>17193</v>
      </c>
      <c r="E149" s="5"/>
    </row>
    <row r="150" spans="1:5">
      <c r="A150" s="4" t="s">
        <v>152</v>
      </c>
      <c r="B150" s="4">
        <v>17</v>
      </c>
      <c r="C150" s="4">
        <v>25</v>
      </c>
      <c r="D150" s="4">
        <v>17194</v>
      </c>
      <c r="E150" s="5"/>
    </row>
    <row r="151" spans="1:5">
      <c r="A151" s="4" t="s">
        <v>153</v>
      </c>
      <c r="B151" s="4">
        <v>17</v>
      </c>
      <c r="C151" s="4">
        <v>25</v>
      </c>
      <c r="D151" s="4">
        <v>17195</v>
      </c>
      <c r="E151" s="5"/>
    </row>
    <row r="152" spans="1:5">
      <c r="A152" s="4" t="s">
        <v>154</v>
      </c>
      <c r="B152" s="4">
        <v>17</v>
      </c>
      <c r="C152" s="4">
        <v>25</v>
      </c>
      <c r="D152" s="4">
        <v>17196</v>
      </c>
      <c r="E152" s="5"/>
    </row>
    <row r="153" spans="1:5">
      <c r="A153" s="4" t="s">
        <v>155</v>
      </c>
      <c r="B153" s="4">
        <v>17</v>
      </c>
      <c r="C153" s="4">
        <v>25</v>
      </c>
      <c r="D153" s="4">
        <v>17197</v>
      </c>
      <c r="E153" s="5"/>
    </row>
    <row r="154" spans="1:5">
      <c r="A154" s="4" t="s">
        <v>156</v>
      </c>
      <c r="B154" s="4">
        <v>17</v>
      </c>
      <c r="C154" s="4">
        <v>25</v>
      </c>
      <c r="D154" s="4">
        <v>17198</v>
      </c>
      <c r="E154" s="5"/>
    </row>
    <row r="155" spans="1:5">
      <c r="A155" s="4" t="s">
        <v>157</v>
      </c>
      <c r="B155" s="4">
        <v>17</v>
      </c>
      <c r="C155" s="4">
        <v>25</v>
      </c>
      <c r="D155" s="4">
        <v>17199</v>
      </c>
      <c r="E155" s="5"/>
    </row>
    <row r="156" spans="1:5">
      <c r="A156" s="4" t="s">
        <v>158</v>
      </c>
      <c r="B156" s="4">
        <v>17</v>
      </c>
      <c r="C156" s="4">
        <v>25</v>
      </c>
      <c r="D156" s="4">
        <v>17200</v>
      </c>
      <c r="E156" s="5"/>
    </row>
    <row r="157" spans="1:5">
      <c r="A157" s="4" t="s">
        <v>159</v>
      </c>
      <c r="B157" s="4">
        <v>17</v>
      </c>
      <c r="C157" s="4">
        <v>25</v>
      </c>
      <c r="D157" s="4">
        <v>17201</v>
      </c>
      <c r="E157" s="5"/>
    </row>
    <row r="158" spans="1:5">
      <c r="A158" s="4" t="s">
        <v>160</v>
      </c>
      <c r="B158" s="4">
        <v>17</v>
      </c>
      <c r="C158" s="4">
        <v>25</v>
      </c>
      <c r="D158" s="4">
        <v>17202</v>
      </c>
      <c r="E158" s="5"/>
    </row>
    <row r="159" spans="1:5">
      <c r="A159" s="4" t="s">
        <v>161</v>
      </c>
      <c r="B159" s="4">
        <v>17</v>
      </c>
      <c r="C159" s="4">
        <v>25</v>
      </c>
      <c r="D159" s="4">
        <v>17203</v>
      </c>
      <c r="E159" s="5"/>
    </row>
    <row r="160" spans="1:5">
      <c r="A160" s="4" t="s">
        <v>162</v>
      </c>
      <c r="B160" s="4">
        <v>17</v>
      </c>
      <c r="C160" s="4">
        <v>25</v>
      </c>
      <c r="D160" s="4">
        <v>17204</v>
      </c>
      <c r="E160" s="5"/>
    </row>
    <row r="161" spans="1:5">
      <c r="A161" s="4" t="s">
        <v>163</v>
      </c>
      <c r="B161" s="4">
        <v>17</v>
      </c>
      <c r="C161" s="4">
        <v>25</v>
      </c>
      <c r="D161" s="4">
        <v>17205</v>
      </c>
      <c r="E161" s="5"/>
    </row>
    <row r="162" spans="1:5">
      <c r="A162" s="4" t="s">
        <v>164</v>
      </c>
      <c r="B162" s="4">
        <v>17</v>
      </c>
      <c r="C162" s="4">
        <v>25</v>
      </c>
      <c r="D162" s="4">
        <v>17206</v>
      </c>
      <c r="E162" s="5"/>
    </row>
    <row r="163" spans="1:5">
      <c r="A163" s="4" t="s">
        <v>165</v>
      </c>
      <c r="B163" s="4">
        <v>17</v>
      </c>
      <c r="C163" s="4">
        <v>25</v>
      </c>
      <c r="D163" s="4">
        <v>17207</v>
      </c>
      <c r="E163" s="5"/>
    </row>
    <row r="164" spans="1:5">
      <c r="A164" s="4" t="s">
        <v>166</v>
      </c>
      <c r="B164" s="4">
        <v>17</v>
      </c>
      <c r="C164" s="4">
        <v>25</v>
      </c>
      <c r="D164" s="4">
        <v>17208</v>
      </c>
      <c r="E164" s="5"/>
    </row>
    <row r="165" spans="1:5">
      <c r="A165" s="4" t="s">
        <v>167</v>
      </c>
      <c r="B165" s="4">
        <v>17</v>
      </c>
      <c r="C165" s="4">
        <v>25</v>
      </c>
      <c r="D165" s="4">
        <v>17209</v>
      </c>
      <c r="E165" s="5"/>
    </row>
    <row r="166" spans="1:5">
      <c r="A166" s="4" t="s">
        <v>168</v>
      </c>
      <c r="B166" s="4">
        <v>17</v>
      </c>
      <c r="C166" s="4">
        <v>25</v>
      </c>
      <c r="D166" s="4">
        <v>17210</v>
      </c>
      <c r="E166" s="5"/>
    </row>
    <row r="167" spans="1:5">
      <c r="A167" s="4" t="s">
        <v>169</v>
      </c>
      <c r="B167" s="4">
        <v>17</v>
      </c>
      <c r="C167" s="4">
        <v>25</v>
      </c>
      <c r="D167" s="4">
        <v>17211</v>
      </c>
      <c r="E167" s="5"/>
    </row>
    <row r="168" spans="1:5">
      <c r="A168" s="4" t="s">
        <v>170</v>
      </c>
      <c r="B168" s="4">
        <v>17</v>
      </c>
      <c r="C168" s="4">
        <v>25</v>
      </c>
      <c r="D168" s="4">
        <v>17212</v>
      </c>
      <c r="E168" s="5"/>
    </row>
    <row r="169" spans="1:5">
      <c r="A169" s="4" t="s">
        <v>171</v>
      </c>
      <c r="B169" s="4">
        <v>17</v>
      </c>
      <c r="C169" s="4">
        <v>25</v>
      </c>
      <c r="D169" s="4">
        <v>17213</v>
      </c>
      <c r="E169" s="5"/>
    </row>
    <row r="170" spans="1:5">
      <c r="A170" s="4" t="s">
        <v>172</v>
      </c>
      <c r="B170" s="4">
        <v>17</v>
      </c>
      <c r="C170" s="4">
        <v>25</v>
      </c>
      <c r="D170" s="4">
        <v>17214</v>
      </c>
      <c r="E170" s="5"/>
    </row>
    <row r="171" spans="1:5">
      <c r="A171" s="4" t="s">
        <v>173</v>
      </c>
      <c r="B171" s="4">
        <v>17</v>
      </c>
      <c r="C171" s="4">
        <v>25</v>
      </c>
      <c r="D171" s="4">
        <v>17215</v>
      </c>
    </row>
    <row r="172" spans="1:5">
      <c r="A172" s="4" t="s">
        <v>174</v>
      </c>
      <c r="B172" s="4">
        <v>17</v>
      </c>
      <c r="C172" s="4">
        <v>25</v>
      </c>
      <c r="D172" s="4">
        <v>17216</v>
      </c>
    </row>
    <row r="173" spans="1:5">
      <c r="A173" s="4" t="s">
        <v>175</v>
      </c>
      <c r="B173" s="4">
        <v>17</v>
      </c>
      <c r="C173" s="4">
        <v>25</v>
      </c>
      <c r="D173" s="4">
        <v>17217</v>
      </c>
    </row>
    <row r="174" spans="1:5">
      <c r="A174" s="4" t="s">
        <v>176</v>
      </c>
      <c r="B174" s="4">
        <v>17</v>
      </c>
      <c r="C174" s="4">
        <v>25</v>
      </c>
      <c r="D174" s="4">
        <v>17218</v>
      </c>
    </row>
    <row r="175" spans="1:5">
      <c r="A175" s="4" t="s">
        <v>177</v>
      </c>
      <c r="B175" s="4">
        <v>17</v>
      </c>
      <c r="C175" s="4">
        <v>25</v>
      </c>
      <c r="D175" s="4">
        <v>17219</v>
      </c>
    </row>
    <row r="176" spans="1:5">
      <c r="A176" s="4" t="s">
        <v>178</v>
      </c>
      <c r="B176" s="4">
        <v>17</v>
      </c>
      <c r="C176" s="4">
        <v>25</v>
      </c>
      <c r="D176" s="4">
        <v>17220</v>
      </c>
    </row>
    <row r="177" spans="1:4">
      <c r="A177" s="4" t="s">
        <v>179</v>
      </c>
      <c r="B177" s="4">
        <v>17</v>
      </c>
      <c r="C177" s="4">
        <v>25</v>
      </c>
      <c r="D177" s="4">
        <v>17221</v>
      </c>
    </row>
    <row r="178" spans="1:4">
      <c r="A178" s="4" t="s">
        <v>180</v>
      </c>
      <c r="B178" s="4">
        <v>17</v>
      </c>
      <c r="C178" s="4">
        <v>25</v>
      </c>
      <c r="D178" s="4">
        <v>17222</v>
      </c>
    </row>
    <row r="179" spans="1:4">
      <c r="A179" s="4" t="s">
        <v>181</v>
      </c>
      <c r="B179" s="4">
        <v>17</v>
      </c>
      <c r="C179" s="4">
        <v>25</v>
      </c>
      <c r="D179" s="4">
        <v>17223</v>
      </c>
    </row>
    <row r="180" spans="1:4">
      <c r="A180" s="4" t="s">
        <v>182</v>
      </c>
      <c r="B180" s="4">
        <v>17</v>
      </c>
      <c r="C180" s="4">
        <v>25</v>
      </c>
      <c r="D180" s="4">
        <v>17224</v>
      </c>
    </row>
    <row r="181" spans="1:4">
      <c r="A181" s="4" t="s">
        <v>183</v>
      </c>
      <c r="B181" s="4">
        <v>17</v>
      </c>
      <c r="C181" s="4">
        <v>25</v>
      </c>
      <c r="D181" s="4">
        <v>17225</v>
      </c>
    </row>
    <row r="182" spans="1:4">
      <c r="A182" s="4" t="s">
        <v>184</v>
      </c>
      <c r="B182" s="4">
        <v>17</v>
      </c>
      <c r="C182" s="4">
        <v>25</v>
      </c>
      <c r="D182" s="4">
        <v>17226</v>
      </c>
    </row>
    <row r="183" spans="1:4">
      <c r="A183" s="4" t="s">
        <v>185</v>
      </c>
      <c r="B183" s="4">
        <v>17</v>
      </c>
      <c r="C183" s="4">
        <v>25</v>
      </c>
      <c r="D183" s="4">
        <v>17227</v>
      </c>
    </row>
    <row r="184" spans="1:4">
      <c r="A184" s="4" t="s">
        <v>186</v>
      </c>
      <c r="B184" s="4">
        <v>17</v>
      </c>
      <c r="C184" s="4">
        <v>25</v>
      </c>
      <c r="D184" s="4">
        <v>17228</v>
      </c>
    </row>
    <row r="185" spans="1:4">
      <c r="A185" s="4" t="s">
        <v>187</v>
      </c>
      <c r="B185" s="4">
        <v>17</v>
      </c>
      <c r="C185" s="4">
        <v>25</v>
      </c>
      <c r="D185" s="4">
        <v>17229</v>
      </c>
    </row>
    <row r="186" spans="1:4">
      <c r="A186" s="4" t="s">
        <v>188</v>
      </c>
      <c r="B186" s="4">
        <v>17</v>
      </c>
      <c r="C186" s="4">
        <v>25</v>
      </c>
      <c r="D186" s="4">
        <v>17230</v>
      </c>
    </row>
    <row r="187" spans="1:4">
      <c r="A187" s="4" t="s">
        <v>189</v>
      </c>
      <c r="B187" s="4">
        <v>17</v>
      </c>
      <c r="C187" s="4">
        <v>25</v>
      </c>
      <c r="D187" s="4">
        <v>17231</v>
      </c>
    </row>
    <row r="188" spans="1:4">
      <c r="A188" s="4" t="s">
        <v>190</v>
      </c>
      <c r="B188" s="4">
        <v>17</v>
      </c>
      <c r="C188" s="4">
        <v>25</v>
      </c>
      <c r="D188" s="4">
        <v>17232</v>
      </c>
    </row>
    <row r="189" spans="1:4">
      <c r="A189" s="4" t="s">
        <v>191</v>
      </c>
      <c r="B189" s="4">
        <v>17</v>
      </c>
      <c r="C189" s="4">
        <v>25</v>
      </c>
      <c r="D189" s="4">
        <v>17233</v>
      </c>
    </row>
    <row r="190" spans="1:4">
      <c r="A190" s="4" t="s">
        <v>192</v>
      </c>
      <c r="B190" s="4">
        <v>17</v>
      </c>
      <c r="C190" s="4">
        <v>25</v>
      </c>
      <c r="D190" s="4">
        <v>17234</v>
      </c>
    </row>
    <row r="191" spans="1:4">
      <c r="A191" s="4" t="s">
        <v>193</v>
      </c>
      <c r="B191" s="4">
        <v>17</v>
      </c>
      <c r="C191" s="4">
        <v>25</v>
      </c>
      <c r="D191" s="4">
        <v>17235</v>
      </c>
    </row>
    <row r="192" spans="1:4">
      <c r="A192" s="4" t="s">
        <v>194</v>
      </c>
      <c r="B192" s="4">
        <v>17</v>
      </c>
      <c r="C192" s="4">
        <v>25</v>
      </c>
      <c r="D192" s="4">
        <v>17236</v>
      </c>
    </row>
    <row r="193" spans="1:5">
      <c r="A193" s="4" t="s">
        <v>195</v>
      </c>
      <c r="B193" s="4">
        <v>17</v>
      </c>
      <c r="C193" s="4">
        <v>25</v>
      </c>
      <c r="D193" s="4">
        <v>17237</v>
      </c>
    </row>
    <row r="194" spans="1:5">
      <c r="A194" s="4" t="s">
        <v>196</v>
      </c>
      <c r="B194" s="4">
        <v>17</v>
      </c>
      <c r="C194" s="4">
        <v>25</v>
      </c>
      <c r="D194" s="4">
        <v>17238</v>
      </c>
    </row>
    <row r="195" spans="1:5">
      <c r="A195" s="4" t="s">
        <v>197</v>
      </c>
      <c r="B195" s="4">
        <v>17</v>
      </c>
      <c r="C195" s="4">
        <v>25</v>
      </c>
      <c r="D195" s="4">
        <v>17239</v>
      </c>
    </row>
    <row r="196" spans="1:5">
      <c r="A196" s="4" t="s">
        <v>198</v>
      </c>
      <c r="B196" s="4">
        <v>17</v>
      </c>
      <c r="C196" s="4">
        <v>25</v>
      </c>
      <c r="D196" s="4">
        <v>17240</v>
      </c>
    </row>
    <row r="197" spans="1:5">
      <c r="A197" s="4" t="s">
        <v>199</v>
      </c>
      <c r="B197" s="4">
        <v>17</v>
      </c>
      <c r="C197" s="4">
        <v>25</v>
      </c>
      <c r="D197" s="4">
        <v>17241</v>
      </c>
    </row>
    <row r="198" spans="1:5">
      <c r="A198" s="4" t="s">
        <v>200</v>
      </c>
      <c r="B198" s="4">
        <v>17</v>
      </c>
      <c r="C198" s="4">
        <v>25</v>
      </c>
      <c r="D198" s="4">
        <v>17242</v>
      </c>
    </row>
    <row r="199" spans="1:5">
      <c r="A199" s="4" t="s">
        <v>201</v>
      </c>
      <c r="B199" s="4">
        <v>17</v>
      </c>
      <c r="C199" s="4">
        <v>25</v>
      </c>
      <c r="D199" s="4">
        <v>17243</v>
      </c>
    </row>
    <row r="200" spans="1:5">
      <c r="A200" s="4" t="s">
        <v>202</v>
      </c>
      <c r="B200" s="4">
        <v>17</v>
      </c>
      <c r="C200" s="4">
        <v>25</v>
      </c>
      <c r="D200" s="4">
        <v>17250</v>
      </c>
    </row>
    <row r="201" spans="1:5">
      <c r="A201" s="4" t="s">
        <v>203</v>
      </c>
      <c r="B201" s="4">
        <v>17</v>
      </c>
      <c r="C201" s="4">
        <v>25</v>
      </c>
      <c r="D201" s="4">
        <v>17251</v>
      </c>
    </row>
    <row r="202" spans="1:5">
      <c r="A202" s="4" t="s">
        <v>204</v>
      </c>
      <c r="B202" s="4">
        <v>17</v>
      </c>
      <c r="C202" s="4">
        <v>25</v>
      </c>
      <c r="D202" s="4">
        <v>17252</v>
      </c>
    </row>
    <row r="203" spans="1:5">
      <c r="A203" s="4" t="s">
        <v>205</v>
      </c>
      <c r="B203" s="4">
        <v>17</v>
      </c>
      <c r="C203" s="4">
        <v>25</v>
      </c>
      <c r="D203" s="4">
        <v>17253</v>
      </c>
    </row>
    <row r="204" spans="1:5">
      <c r="A204" s="4" t="s">
        <v>206</v>
      </c>
      <c r="B204" s="4">
        <v>17</v>
      </c>
      <c r="C204" s="4">
        <v>25</v>
      </c>
      <c r="D204" s="4">
        <v>17254</v>
      </c>
    </row>
    <row r="205" spans="1:5">
      <c r="A205" s="4" t="s">
        <v>207</v>
      </c>
      <c r="B205" s="4">
        <v>17</v>
      </c>
      <c r="C205" s="4">
        <v>25</v>
      </c>
      <c r="D205" s="4">
        <v>17255</v>
      </c>
      <c r="E205" s="6"/>
    </row>
    <row r="206" spans="1:5">
      <c r="A206" s="4" t="s">
        <v>208</v>
      </c>
      <c r="B206" s="4">
        <v>17</v>
      </c>
      <c r="C206" s="4">
        <v>25</v>
      </c>
      <c r="D206" s="4">
        <v>17256</v>
      </c>
      <c r="E206" s="6"/>
    </row>
    <row r="207" spans="1:5">
      <c r="A207" s="4" t="s">
        <v>209</v>
      </c>
      <c r="B207" s="4">
        <v>17</v>
      </c>
      <c r="C207" s="4">
        <v>25</v>
      </c>
      <c r="D207" s="4">
        <v>17260</v>
      </c>
      <c r="E207" s="6"/>
    </row>
    <row r="208" spans="1:5">
      <c r="A208" s="4" t="s">
        <v>210</v>
      </c>
      <c r="B208" s="4">
        <v>17</v>
      </c>
      <c r="C208" s="4">
        <v>25</v>
      </c>
      <c r="D208" s="4">
        <v>17261</v>
      </c>
      <c r="E208" s="6"/>
    </row>
    <row r="209" spans="1:5">
      <c r="A209" s="4" t="s">
        <v>211</v>
      </c>
      <c r="B209" s="4">
        <v>17</v>
      </c>
      <c r="C209" s="4">
        <v>25</v>
      </c>
      <c r="D209" s="4">
        <v>17262</v>
      </c>
      <c r="E209" s="6"/>
    </row>
    <row r="210" spans="1:5">
      <c r="A210" s="4" t="s">
        <v>212</v>
      </c>
      <c r="B210" s="4">
        <v>17</v>
      </c>
      <c r="C210" s="4">
        <v>25</v>
      </c>
      <c r="D210" s="4">
        <v>17263</v>
      </c>
      <c r="E210" s="6"/>
    </row>
    <row r="211" spans="1:5">
      <c r="A211" s="4" t="s">
        <v>213</v>
      </c>
      <c r="B211" s="4">
        <v>17</v>
      </c>
      <c r="C211" s="4">
        <v>25</v>
      </c>
      <c r="D211" s="4">
        <v>17264</v>
      </c>
      <c r="E211" s="6"/>
    </row>
    <row r="212" spans="1:5">
      <c r="A212" s="4" t="s">
        <v>214</v>
      </c>
      <c r="B212" s="4">
        <v>17</v>
      </c>
      <c r="C212" s="4">
        <v>25</v>
      </c>
      <c r="D212" s="4">
        <v>17270</v>
      </c>
      <c r="E212" s="6"/>
    </row>
    <row r="213" spans="1:5">
      <c r="A213" s="4" t="s">
        <v>215</v>
      </c>
      <c r="B213" s="4">
        <v>17</v>
      </c>
      <c r="C213" s="4">
        <v>25</v>
      </c>
      <c r="D213" s="4">
        <v>17271</v>
      </c>
      <c r="E213" s="6"/>
    </row>
    <row r="214" spans="1:5">
      <c r="A214" s="4" t="s">
        <v>216</v>
      </c>
      <c r="B214" s="4">
        <v>17</v>
      </c>
      <c r="C214" s="4">
        <v>25</v>
      </c>
      <c r="D214" s="4">
        <v>17272</v>
      </c>
      <c r="E214" s="6"/>
    </row>
    <row r="215" spans="1:5">
      <c r="A215" s="4" t="s">
        <v>217</v>
      </c>
      <c r="B215" s="4">
        <v>17</v>
      </c>
      <c r="C215" s="4">
        <v>25</v>
      </c>
      <c r="D215" s="4">
        <v>17273</v>
      </c>
      <c r="E215" s="6"/>
    </row>
    <row r="216" spans="1:5">
      <c r="A216" s="4" t="s">
        <v>218</v>
      </c>
      <c r="B216" s="4">
        <v>17</v>
      </c>
      <c r="C216" s="4">
        <v>25</v>
      </c>
      <c r="D216" s="4">
        <v>17274</v>
      </c>
      <c r="E216" s="6"/>
    </row>
    <row r="217" spans="1:5">
      <c r="A217" s="4" t="s">
        <v>219</v>
      </c>
      <c r="B217" s="4">
        <v>17</v>
      </c>
      <c r="C217" s="4">
        <v>25</v>
      </c>
      <c r="D217" s="4">
        <v>17280</v>
      </c>
      <c r="E217" s="6"/>
    </row>
    <row r="218" spans="1:5">
      <c r="A218" s="4" t="s">
        <v>220</v>
      </c>
      <c r="B218" s="4">
        <v>17</v>
      </c>
      <c r="C218" s="4">
        <v>25</v>
      </c>
      <c r="D218" s="4">
        <v>17281</v>
      </c>
      <c r="E218" s="6"/>
    </row>
    <row r="219" spans="1:5">
      <c r="A219" s="4" t="s">
        <v>221</v>
      </c>
      <c r="B219" s="4">
        <v>17</v>
      </c>
      <c r="C219" s="4">
        <v>25</v>
      </c>
      <c r="D219" s="4">
        <v>17282</v>
      </c>
      <c r="E219" s="6"/>
    </row>
    <row r="220" spans="1:5">
      <c r="A220" s="4" t="s">
        <v>222</v>
      </c>
      <c r="B220" s="4">
        <v>17</v>
      </c>
      <c r="C220" s="4">
        <v>25</v>
      </c>
      <c r="D220" s="4">
        <v>17290</v>
      </c>
      <c r="E220" s="6"/>
    </row>
    <row r="221" spans="1:5">
      <c r="A221" s="4" t="s">
        <v>223</v>
      </c>
      <c r="B221" s="4">
        <v>17</v>
      </c>
      <c r="C221" s="4">
        <v>25</v>
      </c>
      <c r="D221" s="4">
        <v>17291</v>
      </c>
      <c r="E221" s="6"/>
    </row>
    <row r="222" spans="1:5">
      <c r="A222" s="4" t="s">
        <v>224</v>
      </c>
      <c r="B222" s="4">
        <v>17</v>
      </c>
      <c r="C222" s="4">
        <v>25</v>
      </c>
      <c r="D222" s="4">
        <v>17292</v>
      </c>
      <c r="E222" s="6"/>
    </row>
    <row r="223" spans="1:5">
      <c r="A223" s="4" t="s">
        <v>225</v>
      </c>
      <c r="B223" s="4">
        <v>17</v>
      </c>
      <c r="C223" s="4">
        <v>25</v>
      </c>
      <c r="D223" s="4">
        <v>17293</v>
      </c>
      <c r="E223" s="6"/>
    </row>
    <row r="224" spans="1:5">
      <c r="A224" s="4" t="s">
        <v>226</v>
      </c>
      <c r="B224" s="4">
        <v>17</v>
      </c>
      <c r="C224" s="4">
        <v>25</v>
      </c>
      <c r="D224" s="4">
        <v>17294</v>
      </c>
      <c r="E224" s="6"/>
    </row>
    <row r="225" spans="1:5">
      <c r="A225" s="4" t="s">
        <v>227</v>
      </c>
      <c r="B225" s="4">
        <v>17</v>
      </c>
      <c r="C225" s="4">
        <v>25</v>
      </c>
      <c r="D225" s="4">
        <v>17295</v>
      </c>
      <c r="E225" s="6"/>
    </row>
    <row r="226" spans="1:5">
      <c r="A226" s="4" t="s">
        <v>228</v>
      </c>
      <c r="B226" s="4">
        <v>17</v>
      </c>
      <c r="C226" s="4">
        <v>25</v>
      </c>
      <c r="D226" s="4">
        <v>17296</v>
      </c>
      <c r="E226" s="6"/>
    </row>
    <row r="227" spans="1:5">
      <c r="A227" s="4" t="s">
        <v>229</v>
      </c>
      <c r="B227" s="4">
        <v>17</v>
      </c>
      <c r="C227" s="4">
        <v>25</v>
      </c>
      <c r="D227" s="4">
        <v>17297</v>
      </c>
      <c r="E227" s="6"/>
    </row>
    <row r="228" spans="1:5">
      <c r="A228" s="4" t="s">
        <v>230</v>
      </c>
      <c r="B228" s="4">
        <v>17</v>
      </c>
      <c r="C228" s="4">
        <v>25</v>
      </c>
      <c r="D228" s="4">
        <v>17298</v>
      </c>
      <c r="E228" s="6"/>
    </row>
    <row r="229" spans="1:5">
      <c r="A229" s="4" t="s">
        <v>231</v>
      </c>
      <c r="B229" s="4">
        <v>17</v>
      </c>
      <c r="C229" s="4">
        <v>25</v>
      </c>
      <c r="D229" s="4">
        <v>17299</v>
      </c>
      <c r="E229" s="6"/>
    </row>
    <row r="230" spans="1:5">
      <c r="A230" s="4" t="s">
        <v>232</v>
      </c>
      <c r="B230" s="4">
        <v>17</v>
      </c>
      <c r="C230" s="4">
        <v>25</v>
      </c>
      <c r="D230" s="4">
        <v>17300</v>
      </c>
      <c r="E230" s="6"/>
    </row>
    <row r="231" spans="1:5">
      <c r="A231" s="4" t="s">
        <v>233</v>
      </c>
      <c r="B231" s="4">
        <v>17</v>
      </c>
      <c r="C231" s="4">
        <v>25</v>
      </c>
      <c r="D231" s="4">
        <v>17301</v>
      </c>
      <c r="E231" s="6"/>
    </row>
    <row r="232" spans="1:5">
      <c r="A232" s="4" t="s">
        <v>234</v>
      </c>
      <c r="B232" s="4">
        <v>17</v>
      </c>
      <c r="C232" s="4">
        <v>25</v>
      </c>
      <c r="D232" s="4">
        <v>17302</v>
      </c>
      <c r="E232" s="6"/>
    </row>
    <row r="233" spans="1:5">
      <c r="A233" s="4" t="s">
        <v>235</v>
      </c>
      <c r="B233" s="4">
        <v>17</v>
      </c>
      <c r="C233" s="4">
        <v>25</v>
      </c>
      <c r="D233" s="4">
        <v>17303</v>
      </c>
      <c r="E233" s="6"/>
    </row>
    <row r="234" spans="1:5">
      <c r="A234" s="4" t="s">
        <v>236</v>
      </c>
      <c r="B234" s="4">
        <v>17</v>
      </c>
      <c r="C234" s="4">
        <v>25</v>
      </c>
      <c r="D234" s="4">
        <v>17304</v>
      </c>
      <c r="E234" s="6"/>
    </row>
    <row r="235" spans="1:5">
      <c r="A235" s="4" t="s">
        <v>237</v>
      </c>
      <c r="B235" s="4">
        <v>17</v>
      </c>
      <c r="C235" s="4">
        <v>25</v>
      </c>
      <c r="D235" s="4">
        <v>17305</v>
      </c>
      <c r="E235" s="6"/>
    </row>
    <row r="236" spans="1:5">
      <c r="A236" s="4" t="s">
        <v>238</v>
      </c>
      <c r="B236" s="4">
        <v>17</v>
      </c>
      <c r="C236" s="4">
        <v>25</v>
      </c>
      <c r="D236" s="4">
        <v>17306</v>
      </c>
      <c r="E236" s="6"/>
    </row>
    <row r="237" spans="1:5">
      <c r="A237" s="4" t="s">
        <v>239</v>
      </c>
      <c r="B237" s="4">
        <v>17</v>
      </c>
      <c r="C237" s="4">
        <v>25</v>
      </c>
      <c r="D237" s="4">
        <v>17307</v>
      </c>
      <c r="E237" s="6"/>
    </row>
    <row r="238" spans="1:5">
      <c r="A238" s="4" t="s">
        <v>240</v>
      </c>
      <c r="B238" s="4">
        <v>17</v>
      </c>
      <c r="C238" s="4">
        <v>25</v>
      </c>
      <c r="D238" s="4">
        <v>17308</v>
      </c>
      <c r="E238" s="6"/>
    </row>
    <row r="239" spans="1:5">
      <c r="A239" s="4" t="s">
        <v>241</v>
      </c>
      <c r="B239" s="4">
        <v>17</v>
      </c>
      <c r="C239" s="4">
        <v>25</v>
      </c>
      <c r="D239" s="4">
        <v>17315</v>
      </c>
      <c r="E239" s="6"/>
    </row>
    <row r="240" spans="1:5">
      <c r="A240" s="4" t="s">
        <v>242</v>
      </c>
      <c r="B240" s="4">
        <v>17</v>
      </c>
      <c r="C240" s="4">
        <v>25</v>
      </c>
      <c r="D240" s="4">
        <v>17316</v>
      </c>
      <c r="E240" s="6"/>
    </row>
    <row r="241" spans="1:5">
      <c r="A241" s="4" t="s">
        <v>243</v>
      </c>
      <c r="B241" s="4">
        <v>17</v>
      </c>
      <c r="C241" s="4">
        <v>25</v>
      </c>
      <c r="D241" s="4">
        <v>17317</v>
      </c>
      <c r="E241" s="6"/>
    </row>
    <row r="242" spans="1:5">
      <c r="A242" s="4" t="s">
        <v>244</v>
      </c>
      <c r="B242" s="4">
        <v>17</v>
      </c>
      <c r="C242" s="4">
        <v>25</v>
      </c>
      <c r="D242" s="4">
        <v>17318</v>
      </c>
      <c r="E242" s="6"/>
    </row>
    <row r="243" spans="1:5">
      <c r="A243" s="4" t="s">
        <v>245</v>
      </c>
      <c r="B243" s="4">
        <v>17</v>
      </c>
      <c r="C243" s="4">
        <v>25</v>
      </c>
      <c r="D243" s="4">
        <v>17319</v>
      </c>
      <c r="E243" s="6"/>
    </row>
    <row r="244" spans="1:5">
      <c r="A244" s="4" t="s">
        <v>246</v>
      </c>
      <c r="B244" s="4">
        <v>17</v>
      </c>
      <c r="C244" s="4">
        <v>25</v>
      </c>
      <c r="D244" s="4">
        <v>17320</v>
      </c>
      <c r="E244" s="6"/>
    </row>
    <row r="245" spans="1:5">
      <c r="A245" s="4" t="s">
        <v>247</v>
      </c>
      <c r="B245" s="4">
        <v>17</v>
      </c>
      <c r="C245" s="4">
        <v>25</v>
      </c>
      <c r="D245" s="4">
        <v>17321</v>
      </c>
      <c r="E245" s="6"/>
    </row>
    <row r="246" spans="1:5">
      <c r="A246" s="4" t="s">
        <v>248</v>
      </c>
      <c r="B246" s="4">
        <v>17</v>
      </c>
      <c r="C246" s="4">
        <v>25</v>
      </c>
      <c r="D246" s="4">
        <v>17322</v>
      </c>
      <c r="E246" s="6"/>
    </row>
    <row r="247" spans="1:5">
      <c r="A247" s="4" t="s">
        <v>249</v>
      </c>
      <c r="B247" s="4">
        <v>17</v>
      </c>
      <c r="C247" s="4">
        <v>25</v>
      </c>
      <c r="D247" s="4">
        <v>17323</v>
      </c>
      <c r="E247" s="6"/>
    </row>
    <row r="248" spans="1:5">
      <c r="A248" s="4" t="s">
        <v>250</v>
      </c>
      <c r="B248" s="4">
        <v>17</v>
      </c>
      <c r="C248" s="4">
        <v>25</v>
      </c>
      <c r="D248" s="4">
        <v>17324</v>
      </c>
      <c r="E248" s="6"/>
    </row>
    <row r="249" spans="1:5">
      <c r="A249" s="4" t="s">
        <v>251</v>
      </c>
      <c r="B249" s="4">
        <v>17</v>
      </c>
      <c r="C249" s="4">
        <v>25</v>
      </c>
      <c r="D249" s="4">
        <v>17325</v>
      </c>
      <c r="E249" s="6"/>
    </row>
    <row r="250" spans="1:5">
      <c r="A250" s="4" t="s">
        <v>252</v>
      </c>
      <c r="B250" s="4">
        <v>17</v>
      </c>
      <c r="C250" s="4">
        <v>25</v>
      </c>
      <c r="D250" s="4">
        <v>17326</v>
      </c>
      <c r="E250" s="6"/>
    </row>
    <row r="251" spans="1:5">
      <c r="A251" s="4" t="s">
        <v>253</v>
      </c>
      <c r="B251" s="4">
        <v>17</v>
      </c>
      <c r="C251" s="4">
        <v>25</v>
      </c>
      <c r="D251" s="4">
        <v>17327</v>
      </c>
      <c r="E251" s="6"/>
    </row>
    <row r="252" spans="1:5">
      <c r="A252" s="4" t="s">
        <v>254</v>
      </c>
      <c r="B252" s="4">
        <v>17</v>
      </c>
      <c r="C252" s="4">
        <v>25</v>
      </c>
      <c r="D252" s="4">
        <v>17328</v>
      </c>
      <c r="E252" s="6"/>
    </row>
    <row r="253" spans="1:5">
      <c r="A253" s="4" t="s">
        <v>255</v>
      </c>
      <c r="B253" s="4">
        <v>17</v>
      </c>
      <c r="C253" s="4">
        <v>25</v>
      </c>
      <c r="D253" s="4">
        <v>17329</v>
      </c>
      <c r="E253" s="6"/>
    </row>
    <row r="254" spans="1:5">
      <c r="A254" s="4" t="s">
        <v>256</v>
      </c>
      <c r="B254" s="4">
        <v>17</v>
      </c>
      <c r="C254" s="4">
        <v>25</v>
      </c>
      <c r="D254" s="4">
        <v>17330</v>
      </c>
      <c r="E254" s="6"/>
    </row>
    <row r="255" spans="1:5">
      <c r="A255" s="4" t="s">
        <v>257</v>
      </c>
      <c r="B255" s="4">
        <v>17</v>
      </c>
      <c r="C255" s="4">
        <v>25</v>
      </c>
      <c r="D255" s="4">
        <v>17335</v>
      </c>
      <c r="E255" s="6"/>
    </row>
    <row r="256" spans="1:5">
      <c r="A256" s="4" t="s">
        <v>258</v>
      </c>
      <c r="B256" s="4">
        <v>17</v>
      </c>
      <c r="C256" s="4">
        <v>25</v>
      </c>
      <c r="D256" s="4">
        <v>17336</v>
      </c>
      <c r="E256" s="6"/>
    </row>
    <row r="257" spans="1:5">
      <c r="A257" s="4" t="s">
        <v>259</v>
      </c>
      <c r="B257" s="4">
        <v>17</v>
      </c>
      <c r="C257" s="4">
        <v>25</v>
      </c>
      <c r="D257" s="4">
        <v>17337</v>
      </c>
      <c r="E257" s="6"/>
    </row>
    <row r="258" spans="1:5">
      <c r="A258" s="4" t="s">
        <v>260</v>
      </c>
      <c r="B258" s="4">
        <v>17</v>
      </c>
      <c r="C258" s="4">
        <v>25</v>
      </c>
      <c r="D258" s="4">
        <v>17338</v>
      </c>
      <c r="E258" s="6"/>
    </row>
    <row r="259" spans="1:5">
      <c r="A259" s="4" t="s">
        <v>261</v>
      </c>
      <c r="B259" s="4">
        <v>17</v>
      </c>
      <c r="C259" s="4">
        <v>25</v>
      </c>
      <c r="D259" s="4">
        <v>17339</v>
      </c>
      <c r="E259" s="6"/>
    </row>
    <row r="260" spans="1:5">
      <c r="A260" s="4" t="s">
        <v>262</v>
      </c>
      <c r="B260" s="4">
        <v>17</v>
      </c>
      <c r="C260" s="4">
        <v>25</v>
      </c>
      <c r="D260" s="4">
        <v>17340</v>
      </c>
      <c r="E260" s="6"/>
    </row>
    <row r="261" spans="1:5">
      <c r="A261" s="4" t="s">
        <v>263</v>
      </c>
      <c r="B261" s="4">
        <v>17</v>
      </c>
      <c r="C261" s="4">
        <v>25</v>
      </c>
      <c r="D261" s="4">
        <v>17341</v>
      </c>
      <c r="E261" s="6"/>
    </row>
    <row r="262" spans="1:5">
      <c r="A262" s="4" t="s">
        <v>264</v>
      </c>
      <c r="B262" s="4">
        <v>17</v>
      </c>
      <c r="C262" s="4">
        <v>25</v>
      </c>
      <c r="D262" s="4">
        <v>17342</v>
      </c>
      <c r="E262" s="6"/>
    </row>
    <row r="263" spans="1:5">
      <c r="A263" s="4" t="s">
        <v>265</v>
      </c>
      <c r="B263" s="4">
        <v>17</v>
      </c>
      <c r="C263" s="4">
        <v>25</v>
      </c>
      <c r="D263" s="4">
        <v>17343</v>
      </c>
      <c r="E263" s="6"/>
    </row>
    <row r="264" spans="1:5">
      <c r="A264" s="4" t="s">
        <v>266</v>
      </c>
      <c r="B264" s="4">
        <v>17</v>
      </c>
      <c r="C264" s="4">
        <v>25</v>
      </c>
      <c r="D264" s="4">
        <v>17344</v>
      </c>
      <c r="E264" s="6"/>
    </row>
    <row r="265" spans="1:5">
      <c r="A265" s="4" t="s">
        <v>267</v>
      </c>
      <c r="B265" s="4">
        <v>17</v>
      </c>
      <c r="C265" s="4">
        <v>25</v>
      </c>
      <c r="D265" s="4">
        <v>17345</v>
      </c>
      <c r="E265" s="6"/>
    </row>
    <row r="266" spans="1:5">
      <c r="A266" s="4" t="s">
        <v>268</v>
      </c>
      <c r="B266" s="4">
        <v>17</v>
      </c>
      <c r="C266" s="4">
        <v>25</v>
      </c>
      <c r="D266" s="4">
        <v>17350</v>
      </c>
      <c r="E266" s="6"/>
    </row>
    <row r="267" spans="1:5">
      <c r="A267" s="4" t="s">
        <v>269</v>
      </c>
      <c r="B267" s="4">
        <v>17</v>
      </c>
      <c r="C267" s="4">
        <v>25</v>
      </c>
      <c r="D267" s="4">
        <v>17351</v>
      </c>
      <c r="E267" s="6"/>
    </row>
    <row r="268" spans="1:5">
      <c r="A268" s="4" t="s">
        <v>270</v>
      </c>
      <c r="B268" s="4">
        <v>17</v>
      </c>
      <c r="C268" s="4">
        <v>25</v>
      </c>
      <c r="D268" s="4">
        <v>17352</v>
      </c>
      <c r="E268" s="6"/>
    </row>
    <row r="269" spans="1:5">
      <c r="A269" s="4" t="s">
        <v>271</v>
      </c>
      <c r="B269" s="4">
        <v>17</v>
      </c>
      <c r="C269" s="4">
        <v>25</v>
      </c>
      <c r="D269" s="4">
        <v>17353</v>
      </c>
      <c r="E269" s="6"/>
    </row>
    <row r="270" spans="1:5">
      <c r="A270" s="4" t="s">
        <v>272</v>
      </c>
      <c r="B270" s="4">
        <v>17</v>
      </c>
      <c r="C270" s="4">
        <v>25</v>
      </c>
      <c r="D270" s="4">
        <v>17354</v>
      </c>
      <c r="E270" s="6"/>
    </row>
    <row r="271" spans="1:5">
      <c r="A271" s="4" t="s">
        <v>273</v>
      </c>
      <c r="B271" s="4">
        <v>17</v>
      </c>
      <c r="C271" s="4">
        <v>25</v>
      </c>
      <c r="D271" s="4">
        <v>17355</v>
      </c>
      <c r="E271" s="6"/>
    </row>
    <row r="272" spans="1:5">
      <c r="A272" s="4" t="s">
        <v>274</v>
      </c>
      <c r="B272" s="4">
        <v>17</v>
      </c>
      <c r="C272" s="4">
        <v>25</v>
      </c>
      <c r="D272" s="4">
        <v>17356</v>
      </c>
      <c r="E272" s="6"/>
    </row>
    <row r="273" spans="1:5">
      <c r="A273" s="4" t="s">
        <v>275</v>
      </c>
      <c r="B273" s="4">
        <v>17</v>
      </c>
      <c r="C273" s="4">
        <v>25</v>
      </c>
      <c r="D273" s="4">
        <v>17357</v>
      </c>
      <c r="E273" s="6"/>
    </row>
    <row r="274" spans="1:5">
      <c r="A274" s="4" t="s">
        <v>276</v>
      </c>
      <c r="B274" s="4">
        <v>17</v>
      </c>
      <c r="C274" s="4">
        <v>25</v>
      </c>
      <c r="D274" s="4">
        <v>17358</v>
      </c>
      <c r="E274" s="6"/>
    </row>
    <row r="275" spans="1:5">
      <c r="A275" s="4" t="s">
        <v>277</v>
      </c>
      <c r="B275" s="4">
        <v>17</v>
      </c>
      <c r="C275" s="4">
        <v>25</v>
      </c>
      <c r="D275" s="4">
        <v>17359</v>
      </c>
      <c r="E275" s="6"/>
    </row>
    <row r="276" spans="1:5">
      <c r="A276" s="4" t="s">
        <v>278</v>
      </c>
      <c r="B276" s="4">
        <v>17</v>
      </c>
      <c r="C276" s="4">
        <v>25</v>
      </c>
      <c r="D276" s="4">
        <v>17360</v>
      </c>
      <c r="E276" s="6"/>
    </row>
    <row r="277" spans="1:5">
      <c r="A277" s="4" t="s">
        <v>279</v>
      </c>
      <c r="B277" s="4">
        <v>17</v>
      </c>
      <c r="C277" s="4">
        <v>25</v>
      </c>
      <c r="D277" s="4">
        <v>17370</v>
      </c>
      <c r="E277" s="6"/>
    </row>
    <row r="278" spans="1:5">
      <c r="A278" s="4" t="s">
        <v>280</v>
      </c>
      <c r="B278" s="4">
        <v>17</v>
      </c>
      <c r="C278" s="4">
        <v>25</v>
      </c>
      <c r="D278" s="4">
        <v>17371</v>
      </c>
      <c r="E278" s="6"/>
    </row>
    <row r="279" spans="1:5">
      <c r="A279" s="4" t="s">
        <v>281</v>
      </c>
      <c r="B279" s="4">
        <v>17</v>
      </c>
      <c r="C279" s="4">
        <v>25</v>
      </c>
      <c r="D279" s="4">
        <v>17372</v>
      </c>
      <c r="E279" s="6"/>
    </row>
    <row r="280" spans="1:5">
      <c r="A280" s="4" t="s">
        <v>282</v>
      </c>
      <c r="B280" s="4">
        <v>17</v>
      </c>
      <c r="C280" s="4">
        <v>25</v>
      </c>
      <c r="D280" s="4">
        <v>17373</v>
      </c>
      <c r="E280" s="6"/>
    </row>
    <row r="281" spans="1:5">
      <c r="A281" s="4" t="s">
        <v>283</v>
      </c>
      <c r="B281" s="4">
        <v>17</v>
      </c>
      <c r="C281" s="4">
        <v>25</v>
      </c>
      <c r="D281" s="4">
        <v>17374</v>
      </c>
      <c r="E281" s="6"/>
    </row>
    <row r="282" spans="1:5">
      <c r="A282" s="4" t="s">
        <v>284</v>
      </c>
      <c r="B282" s="4">
        <v>17</v>
      </c>
      <c r="C282" s="4">
        <v>25</v>
      </c>
      <c r="D282" s="4">
        <v>17375</v>
      </c>
      <c r="E282" s="6"/>
    </row>
    <row r="283" spans="1:5">
      <c r="A283" s="4" t="s">
        <v>285</v>
      </c>
      <c r="B283" s="4">
        <v>17</v>
      </c>
      <c r="C283" s="4">
        <v>25</v>
      </c>
      <c r="D283" s="4">
        <v>17376</v>
      </c>
      <c r="E283" s="6"/>
    </row>
    <row r="284" spans="1:5">
      <c r="A284" s="4" t="s">
        <v>286</v>
      </c>
      <c r="B284" s="4">
        <v>17</v>
      </c>
      <c r="C284" s="4">
        <v>25</v>
      </c>
      <c r="D284" s="4">
        <v>17377</v>
      </c>
      <c r="E284" s="6"/>
    </row>
    <row r="285" spans="1:5">
      <c r="A285" s="4" t="s">
        <v>287</v>
      </c>
      <c r="B285" s="4">
        <v>17</v>
      </c>
      <c r="C285" s="4">
        <v>25</v>
      </c>
      <c r="D285" s="4">
        <v>17378</v>
      </c>
      <c r="E285" s="6"/>
    </row>
    <row r="286" spans="1:5">
      <c r="A286" s="4" t="s">
        <v>288</v>
      </c>
      <c r="B286" s="4">
        <v>17</v>
      </c>
      <c r="C286" s="4">
        <v>25</v>
      </c>
      <c r="D286" s="4">
        <v>17379</v>
      </c>
      <c r="E286" s="6"/>
    </row>
    <row r="287" spans="1:5">
      <c r="A287" s="4" t="s">
        <v>289</v>
      </c>
      <c r="B287" s="4">
        <v>17</v>
      </c>
      <c r="C287" s="4">
        <v>25</v>
      </c>
      <c r="D287" s="4">
        <v>17385</v>
      </c>
      <c r="E287" s="6"/>
    </row>
    <row r="288" spans="1:5">
      <c r="A288" s="4" t="s">
        <v>290</v>
      </c>
      <c r="B288" s="4">
        <v>17</v>
      </c>
      <c r="C288" s="4">
        <v>25</v>
      </c>
      <c r="D288" s="4">
        <v>17386</v>
      </c>
      <c r="E288" s="6"/>
    </row>
    <row r="289" spans="1:5">
      <c r="A289" s="4" t="s">
        <v>291</v>
      </c>
      <c r="B289" s="4">
        <v>17</v>
      </c>
      <c r="C289" s="4">
        <v>25</v>
      </c>
      <c r="D289" s="4">
        <v>17387</v>
      </c>
      <c r="E289" s="6"/>
    </row>
    <row r="290" spans="1:5">
      <c r="A290" s="4" t="s">
        <v>292</v>
      </c>
      <c r="B290" s="4">
        <v>17</v>
      </c>
      <c r="C290" s="4">
        <v>25</v>
      </c>
      <c r="D290" s="4">
        <v>17388</v>
      </c>
      <c r="E290" s="6"/>
    </row>
    <row r="291" spans="1:5">
      <c r="A291" s="4" t="s">
        <v>293</v>
      </c>
      <c r="B291" s="4">
        <v>17</v>
      </c>
      <c r="C291" s="4">
        <v>25</v>
      </c>
      <c r="D291" s="4">
        <v>17389</v>
      </c>
      <c r="E291" s="6"/>
    </row>
    <row r="292" spans="1:5">
      <c r="A292" s="4" t="s">
        <v>294</v>
      </c>
      <c r="B292" s="4">
        <v>17</v>
      </c>
      <c r="C292" s="4">
        <v>25</v>
      </c>
      <c r="D292" s="4">
        <v>17390</v>
      </c>
      <c r="E292" s="6"/>
    </row>
    <row r="293" spans="1:5">
      <c r="A293" s="4" t="s">
        <v>295</v>
      </c>
      <c r="B293" s="4">
        <v>17</v>
      </c>
      <c r="C293" s="4">
        <v>25</v>
      </c>
      <c r="D293" s="4">
        <v>17391</v>
      </c>
      <c r="E293" s="6"/>
    </row>
    <row r="294" spans="1:5">
      <c r="A294" s="4" t="s">
        <v>296</v>
      </c>
      <c r="B294" s="4">
        <v>17</v>
      </c>
      <c r="C294" s="4">
        <v>25</v>
      </c>
      <c r="D294" s="4">
        <v>17392</v>
      </c>
      <c r="E294" s="6"/>
    </row>
    <row r="295" spans="1:5">
      <c r="A295" s="4" t="s">
        <v>297</v>
      </c>
      <c r="B295" s="4">
        <v>17</v>
      </c>
      <c r="C295" s="4">
        <v>25</v>
      </c>
      <c r="D295" s="4">
        <v>17393</v>
      </c>
      <c r="E295" s="6"/>
    </row>
    <row r="296" spans="1:5">
      <c r="A296" s="4" t="s">
        <v>298</v>
      </c>
      <c r="B296" s="4">
        <v>17</v>
      </c>
      <c r="C296" s="4">
        <v>25</v>
      </c>
      <c r="D296" s="4">
        <v>17400</v>
      </c>
      <c r="E296" s="6"/>
    </row>
    <row r="297" spans="1:5">
      <c r="A297" s="4" t="s">
        <v>299</v>
      </c>
      <c r="B297" s="4">
        <v>17</v>
      </c>
      <c r="C297" s="4">
        <v>25</v>
      </c>
      <c r="D297" s="4">
        <v>17401</v>
      </c>
      <c r="E297" s="6"/>
    </row>
    <row r="298" spans="1:5">
      <c r="A298" s="4" t="s">
        <v>300</v>
      </c>
      <c r="B298" s="4">
        <v>17</v>
      </c>
      <c r="C298" s="4">
        <v>25</v>
      </c>
      <c r="D298" s="4">
        <v>17402</v>
      </c>
      <c r="E298" s="6"/>
    </row>
    <row r="299" spans="1:5">
      <c r="A299" s="4" t="s">
        <v>301</v>
      </c>
      <c r="B299" s="4">
        <v>17</v>
      </c>
      <c r="C299" s="4">
        <v>25</v>
      </c>
      <c r="D299" s="4">
        <v>17403</v>
      </c>
      <c r="E299" s="6"/>
    </row>
    <row r="300" spans="1:5">
      <c r="A300" s="4" t="s">
        <v>302</v>
      </c>
      <c r="B300" s="4">
        <v>17</v>
      </c>
      <c r="C300" s="4">
        <v>25</v>
      </c>
      <c r="D300" s="4">
        <v>17404</v>
      </c>
      <c r="E300" s="6"/>
    </row>
    <row r="301" spans="1:5">
      <c r="A301" s="4" t="s">
        <v>303</v>
      </c>
      <c r="B301" s="4">
        <v>17</v>
      </c>
      <c r="C301" s="4">
        <v>25</v>
      </c>
      <c r="D301" s="4">
        <v>17405</v>
      </c>
      <c r="E301" s="6"/>
    </row>
    <row r="302" spans="1:5">
      <c r="A302" s="4" t="s">
        <v>304</v>
      </c>
      <c r="B302" s="4">
        <v>17</v>
      </c>
      <c r="C302" s="4">
        <v>25</v>
      </c>
      <c r="D302" s="4">
        <v>17406</v>
      </c>
      <c r="E302" s="6"/>
    </row>
    <row r="303" spans="1:5">
      <c r="A303" s="4" t="s">
        <v>305</v>
      </c>
      <c r="B303" s="4">
        <v>17</v>
      </c>
      <c r="C303" s="4">
        <v>25</v>
      </c>
      <c r="D303" s="4">
        <v>17407</v>
      </c>
      <c r="E303" s="6"/>
    </row>
    <row r="304" spans="1:5">
      <c r="A304" s="4" t="s">
        <v>306</v>
      </c>
      <c r="B304" s="4">
        <v>17</v>
      </c>
      <c r="C304" s="4">
        <v>25</v>
      </c>
      <c r="D304" s="4">
        <v>17408</v>
      </c>
      <c r="E304" s="6"/>
    </row>
    <row r="305" spans="1:5">
      <c r="A305" s="4" t="s">
        <v>307</v>
      </c>
      <c r="B305" s="4">
        <v>17</v>
      </c>
      <c r="C305" s="4">
        <v>25</v>
      </c>
      <c r="D305" s="4">
        <v>17409</v>
      </c>
      <c r="E305" s="6"/>
    </row>
    <row r="306" spans="1:5">
      <c r="A306" s="4" t="s">
        <v>308</v>
      </c>
      <c r="B306" s="4">
        <v>17</v>
      </c>
      <c r="C306" s="4">
        <v>25</v>
      </c>
      <c r="D306" s="4">
        <v>17410</v>
      </c>
      <c r="E306" s="6"/>
    </row>
    <row r="307" spans="1:5">
      <c r="A307" s="4" t="s">
        <v>309</v>
      </c>
      <c r="B307" s="4">
        <v>17</v>
      </c>
      <c r="C307" s="4">
        <v>25</v>
      </c>
      <c r="D307" s="4">
        <v>17411</v>
      </c>
      <c r="E307" s="6"/>
    </row>
    <row r="308" spans="1:5">
      <c r="A308" s="4" t="s">
        <v>310</v>
      </c>
      <c r="B308" s="4">
        <v>17</v>
      </c>
      <c r="C308" s="4">
        <v>25</v>
      </c>
      <c r="D308" s="4">
        <v>17412</v>
      </c>
      <c r="E308" s="6"/>
    </row>
    <row r="309" spans="1:5">
      <c r="A309" s="4" t="s">
        <v>311</v>
      </c>
      <c r="B309" s="4">
        <v>17</v>
      </c>
      <c r="C309" s="4">
        <v>25</v>
      </c>
      <c r="D309" s="4">
        <v>17413</v>
      </c>
      <c r="E309" s="6"/>
    </row>
    <row r="310" spans="1:5">
      <c r="A310" s="4" t="s">
        <v>312</v>
      </c>
      <c r="B310" s="4">
        <v>17</v>
      </c>
      <c r="C310" s="4">
        <v>25</v>
      </c>
      <c r="D310" s="4">
        <v>17414</v>
      </c>
      <c r="E310" s="6"/>
    </row>
    <row r="311" spans="1:5">
      <c r="A311" s="4" t="s">
        <v>313</v>
      </c>
      <c r="B311" s="4">
        <v>17</v>
      </c>
      <c r="C311" s="4">
        <v>25</v>
      </c>
      <c r="D311" s="4">
        <v>17415</v>
      </c>
      <c r="E311" s="6"/>
    </row>
    <row r="312" spans="1:5">
      <c r="A312" s="4" t="s">
        <v>314</v>
      </c>
      <c r="B312" s="4">
        <v>17</v>
      </c>
      <c r="C312" s="4">
        <v>25</v>
      </c>
      <c r="D312" s="4">
        <v>17416</v>
      </c>
      <c r="E312" s="6"/>
    </row>
    <row r="313" spans="1:5">
      <c r="A313" s="4" t="s">
        <v>315</v>
      </c>
      <c r="B313" s="4">
        <v>17</v>
      </c>
      <c r="C313" s="4">
        <v>25</v>
      </c>
      <c r="D313" s="4">
        <v>17417</v>
      </c>
      <c r="E313" s="6"/>
    </row>
    <row r="314" spans="1:5">
      <c r="A314" s="4" t="s">
        <v>316</v>
      </c>
      <c r="B314" s="4">
        <v>17</v>
      </c>
      <c r="C314" s="4">
        <v>25</v>
      </c>
      <c r="D314" s="4">
        <v>17418</v>
      </c>
      <c r="E314" s="6"/>
    </row>
    <row r="315" spans="1:5">
      <c r="A315" s="4" t="s">
        <v>317</v>
      </c>
      <c r="B315" s="4">
        <v>17</v>
      </c>
      <c r="C315" s="4">
        <v>25</v>
      </c>
      <c r="D315" s="4">
        <v>17419</v>
      </c>
      <c r="E315" s="6"/>
    </row>
    <row r="316" spans="1:5">
      <c r="A316" s="4" t="s">
        <v>318</v>
      </c>
      <c r="B316" s="4">
        <v>17</v>
      </c>
      <c r="C316" s="4">
        <v>25</v>
      </c>
      <c r="D316" s="4">
        <v>17420</v>
      </c>
      <c r="E316" s="6"/>
    </row>
    <row r="317" spans="1:5">
      <c r="A317" s="4" t="s">
        <v>319</v>
      </c>
      <c r="B317" s="4">
        <v>17</v>
      </c>
      <c r="C317" s="4">
        <v>25</v>
      </c>
      <c r="D317" s="4">
        <v>17421</v>
      </c>
      <c r="E317" s="6"/>
    </row>
    <row r="318" spans="1:5">
      <c r="A318" s="4" t="s">
        <v>320</v>
      </c>
      <c r="B318" s="4">
        <v>17</v>
      </c>
      <c r="C318" s="4">
        <v>25</v>
      </c>
      <c r="D318" s="4">
        <v>17422</v>
      </c>
      <c r="E318" s="6"/>
    </row>
    <row r="319" spans="1:5">
      <c r="A319" s="4" t="s">
        <v>321</v>
      </c>
      <c r="B319" s="4">
        <v>17</v>
      </c>
      <c r="C319" s="4">
        <v>25</v>
      </c>
      <c r="D319" s="4">
        <v>17423</v>
      </c>
      <c r="E319" s="6"/>
    </row>
    <row r="320" spans="1:5">
      <c r="A320" s="4" t="s">
        <v>322</v>
      </c>
      <c r="B320" s="4">
        <v>17</v>
      </c>
      <c r="C320" s="4">
        <v>25</v>
      </c>
      <c r="D320" s="4">
        <v>17424</v>
      </c>
      <c r="E320" s="6"/>
    </row>
    <row r="321" spans="1:5">
      <c r="A321" s="4" t="s">
        <v>323</v>
      </c>
      <c r="B321" s="4">
        <v>17</v>
      </c>
      <c r="C321" s="4">
        <v>25</v>
      </c>
      <c r="D321" s="4">
        <v>17425</v>
      </c>
      <c r="E321" s="6"/>
    </row>
    <row r="322" spans="1:5">
      <c r="A322" s="4" t="s">
        <v>324</v>
      </c>
      <c r="B322" s="4">
        <v>17</v>
      </c>
      <c r="C322" s="4">
        <v>25</v>
      </c>
      <c r="D322" s="4">
        <v>17426</v>
      </c>
      <c r="E322" s="6"/>
    </row>
    <row r="323" spans="1:5">
      <c r="A323" s="4" t="s">
        <v>325</v>
      </c>
      <c r="B323" s="4">
        <v>17</v>
      </c>
      <c r="C323" s="4">
        <v>25</v>
      </c>
      <c r="D323" s="4">
        <v>17427</v>
      </c>
      <c r="E323" s="6"/>
    </row>
    <row r="324" spans="1:5">
      <c r="A324" s="4" t="s">
        <v>326</v>
      </c>
      <c r="B324" s="4">
        <v>17</v>
      </c>
      <c r="C324" s="4">
        <v>25</v>
      </c>
      <c r="D324" s="4">
        <v>17428</v>
      </c>
      <c r="E324" s="6"/>
    </row>
    <row r="325" spans="1:5">
      <c r="A325" s="4" t="s">
        <v>327</v>
      </c>
      <c r="B325" s="4">
        <v>17</v>
      </c>
      <c r="C325" s="4">
        <v>25</v>
      </c>
      <c r="D325" s="4">
        <v>17429</v>
      </c>
      <c r="E325" s="6"/>
    </row>
    <row r="326" spans="1:5">
      <c r="A326" s="4" t="s">
        <v>328</v>
      </c>
      <c r="B326" s="4">
        <v>17</v>
      </c>
      <c r="C326" s="4">
        <v>25</v>
      </c>
      <c r="D326" s="4">
        <v>17430</v>
      </c>
      <c r="E326" s="6"/>
    </row>
    <row r="327" spans="1:5">
      <c r="A327" s="4" t="s">
        <v>329</v>
      </c>
      <c r="B327" s="4">
        <v>17</v>
      </c>
      <c r="C327" s="4">
        <v>25</v>
      </c>
      <c r="D327" s="4">
        <v>17431</v>
      </c>
      <c r="E327" s="6"/>
    </row>
    <row r="328" spans="1:5">
      <c r="A328" s="4" t="s">
        <v>330</v>
      </c>
      <c r="B328" s="4">
        <v>17</v>
      </c>
      <c r="C328" s="4">
        <v>25</v>
      </c>
      <c r="D328" s="4">
        <v>17432</v>
      </c>
      <c r="E328" s="6"/>
    </row>
    <row r="329" spans="1:5">
      <c r="A329" s="4" t="s">
        <v>331</v>
      </c>
      <c r="B329" s="4">
        <v>17</v>
      </c>
      <c r="C329" s="4">
        <v>25</v>
      </c>
      <c r="D329" s="4">
        <v>17433</v>
      </c>
      <c r="E329" s="6"/>
    </row>
    <row r="330" spans="1:5">
      <c r="A330" s="4" t="s">
        <v>332</v>
      </c>
      <c r="B330" s="4">
        <v>17</v>
      </c>
      <c r="C330" s="4">
        <v>25</v>
      </c>
      <c r="D330" s="4">
        <v>17434</v>
      </c>
      <c r="E330" s="6"/>
    </row>
    <row r="331" spans="1:5">
      <c r="A331" s="4" t="s">
        <v>333</v>
      </c>
      <c r="B331" s="4">
        <v>17</v>
      </c>
      <c r="C331" s="4">
        <v>25</v>
      </c>
      <c r="D331" s="4">
        <v>17435</v>
      </c>
      <c r="E331" s="6"/>
    </row>
    <row r="332" spans="1:5">
      <c r="A332" s="4" t="s">
        <v>334</v>
      </c>
      <c r="B332" s="4">
        <v>17</v>
      </c>
      <c r="C332" s="4">
        <v>25</v>
      </c>
      <c r="D332" s="4">
        <v>17436</v>
      </c>
      <c r="E332" s="6"/>
    </row>
    <row r="333" spans="1:5">
      <c r="A333" s="4" t="s">
        <v>335</v>
      </c>
      <c r="B333" s="4">
        <v>17</v>
      </c>
      <c r="C333" s="4">
        <v>25</v>
      </c>
      <c r="D333" s="4">
        <v>17437</v>
      </c>
      <c r="E333" s="6"/>
    </row>
    <row r="334" spans="1:5">
      <c r="A334" s="4" t="s">
        <v>336</v>
      </c>
      <c r="B334" s="4">
        <v>17</v>
      </c>
      <c r="C334" s="4">
        <v>25</v>
      </c>
      <c r="D334" s="4">
        <v>17438</v>
      </c>
      <c r="E334" s="6"/>
    </row>
    <row r="335" spans="1:5">
      <c r="A335" s="4" t="s">
        <v>337</v>
      </c>
      <c r="B335" s="4">
        <v>17</v>
      </c>
      <c r="C335" s="4">
        <v>25</v>
      </c>
      <c r="D335" s="4">
        <v>17439</v>
      </c>
      <c r="E335" s="6"/>
    </row>
    <row r="336" spans="1:5">
      <c r="A336" s="4" t="s">
        <v>338</v>
      </c>
      <c r="B336" s="4">
        <v>17</v>
      </c>
      <c r="C336" s="4">
        <v>25</v>
      </c>
      <c r="D336" s="4">
        <v>17440</v>
      </c>
      <c r="E336" s="6"/>
    </row>
    <row r="337" spans="1:5">
      <c r="A337" s="4" t="s">
        <v>339</v>
      </c>
      <c r="B337" s="4">
        <v>17</v>
      </c>
      <c r="C337" s="4">
        <v>25</v>
      </c>
      <c r="D337" s="4">
        <v>17441</v>
      </c>
      <c r="E337" s="6"/>
    </row>
    <row r="338" spans="1:5">
      <c r="A338" s="4" t="s">
        <v>340</v>
      </c>
      <c r="B338" s="4">
        <v>17</v>
      </c>
      <c r="C338" s="4">
        <v>25</v>
      </c>
      <c r="D338" s="4">
        <v>17442</v>
      </c>
      <c r="E338" s="6"/>
    </row>
    <row r="339" spans="1:5">
      <c r="A339" s="4" t="s">
        <v>341</v>
      </c>
      <c r="B339" s="4">
        <v>17</v>
      </c>
      <c r="C339" s="4">
        <v>25</v>
      </c>
      <c r="D339" s="4">
        <v>17443</v>
      </c>
      <c r="E339" s="6"/>
    </row>
    <row r="340" spans="1:5">
      <c r="A340" s="4" t="s">
        <v>342</v>
      </c>
      <c r="B340" s="4">
        <v>17</v>
      </c>
      <c r="C340" s="4">
        <v>25</v>
      </c>
      <c r="D340" s="4">
        <v>17444</v>
      </c>
      <c r="E340" s="6"/>
    </row>
    <row r="341" spans="1:5">
      <c r="A341" s="4" t="s">
        <v>343</v>
      </c>
      <c r="B341" s="4">
        <v>17</v>
      </c>
      <c r="C341" s="4">
        <v>25</v>
      </c>
      <c r="D341" s="4">
        <v>17445</v>
      </c>
      <c r="E341" s="6"/>
    </row>
    <row r="342" spans="1:5">
      <c r="A342" s="4" t="s">
        <v>344</v>
      </c>
      <c r="B342" s="4">
        <v>17</v>
      </c>
      <c r="C342" s="4">
        <v>25</v>
      </c>
      <c r="D342" s="4">
        <v>17446</v>
      </c>
      <c r="E342" s="6"/>
    </row>
    <row r="343" spans="1:5">
      <c r="A343" s="4" t="s">
        <v>345</v>
      </c>
      <c r="B343" s="4">
        <v>17</v>
      </c>
      <c r="C343" s="4">
        <v>25</v>
      </c>
      <c r="D343" s="4">
        <v>17447</v>
      </c>
      <c r="E343" s="6"/>
    </row>
    <row r="344" spans="1:5">
      <c r="A344" s="4" t="s">
        <v>346</v>
      </c>
      <c r="B344" s="4">
        <v>17</v>
      </c>
      <c r="C344" s="4">
        <v>25</v>
      </c>
      <c r="D344" s="4">
        <v>17448</v>
      </c>
      <c r="E344" s="6"/>
    </row>
    <row r="345" spans="1:5">
      <c r="A345" s="4" t="s">
        <v>347</v>
      </c>
      <c r="B345" s="4">
        <v>17</v>
      </c>
      <c r="C345" s="4">
        <v>25</v>
      </c>
      <c r="D345" s="4">
        <v>17449</v>
      </c>
      <c r="E345" s="6"/>
    </row>
    <row r="346" spans="1:5">
      <c r="A346" s="4" t="s">
        <v>348</v>
      </c>
      <c r="B346" s="4">
        <v>17</v>
      </c>
      <c r="C346" s="4">
        <v>25</v>
      </c>
      <c r="D346" s="4">
        <v>17450</v>
      </c>
      <c r="E346" s="6"/>
    </row>
    <row r="347" spans="1:5">
      <c r="A347" s="4" t="s">
        <v>349</v>
      </c>
      <c r="B347" s="4">
        <v>17</v>
      </c>
      <c r="C347" s="4">
        <v>25</v>
      </c>
      <c r="D347" s="4">
        <v>17451</v>
      </c>
      <c r="E347" s="6"/>
    </row>
    <row r="348" spans="1:5">
      <c r="A348" s="4" t="s">
        <v>350</v>
      </c>
      <c r="B348" s="4">
        <v>17</v>
      </c>
      <c r="C348" s="4">
        <v>25</v>
      </c>
      <c r="D348" s="4">
        <v>17452</v>
      </c>
      <c r="E348" s="6"/>
    </row>
    <row r="349" spans="1:5">
      <c r="A349" s="4" t="s">
        <v>351</v>
      </c>
      <c r="B349" s="4">
        <v>17</v>
      </c>
      <c r="C349" s="4">
        <v>25</v>
      </c>
      <c r="D349" s="4">
        <v>17453</v>
      </c>
      <c r="E349" s="6"/>
    </row>
    <row r="350" spans="1:5">
      <c r="A350" s="4" t="s">
        <v>352</v>
      </c>
      <c r="B350" s="4">
        <v>17</v>
      </c>
      <c r="C350" s="4">
        <v>25</v>
      </c>
      <c r="D350" s="4">
        <v>17454</v>
      </c>
      <c r="E350" s="6"/>
    </row>
    <row r="351" spans="1:5">
      <c r="A351" s="4" t="s">
        <v>353</v>
      </c>
      <c r="B351" s="4">
        <v>17</v>
      </c>
      <c r="C351" s="4">
        <v>25</v>
      </c>
      <c r="D351" s="4">
        <v>17455</v>
      </c>
      <c r="E351" s="6"/>
    </row>
    <row r="352" spans="1:5">
      <c r="A352" s="4" t="s">
        <v>354</v>
      </c>
      <c r="B352" s="4">
        <v>17</v>
      </c>
      <c r="C352" s="4">
        <v>25</v>
      </c>
      <c r="D352" s="4">
        <v>17456</v>
      </c>
      <c r="E352" s="6"/>
    </row>
    <row r="353" spans="1:5">
      <c r="A353" s="4" t="s">
        <v>355</v>
      </c>
      <c r="B353" s="4">
        <v>17</v>
      </c>
      <c r="C353" s="4">
        <v>25</v>
      </c>
      <c r="D353" s="4">
        <v>17457</v>
      </c>
      <c r="E353" s="6"/>
    </row>
    <row r="354" spans="1:5">
      <c r="A354" s="4" t="s">
        <v>356</v>
      </c>
      <c r="B354" s="4">
        <v>17</v>
      </c>
      <c r="C354" s="4">
        <v>25</v>
      </c>
      <c r="D354" s="4">
        <v>17458</v>
      </c>
      <c r="E354" s="6"/>
    </row>
    <row r="355" spans="1:5">
      <c r="A355" s="4" t="s">
        <v>357</v>
      </c>
      <c r="B355" s="4">
        <v>17</v>
      </c>
      <c r="C355" s="4">
        <v>25</v>
      </c>
      <c r="D355" s="4">
        <v>17459</v>
      </c>
      <c r="E355" s="6"/>
    </row>
    <row r="356" spans="1:5">
      <c r="A356" s="4" t="s">
        <v>358</v>
      </c>
      <c r="B356" s="4">
        <v>17</v>
      </c>
      <c r="C356" s="4">
        <v>25</v>
      </c>
      <c r="D356" s="4">
        <v>17460</v>
      </c>
      <c r="E356" s="6"/>
    </row>
    <row r="357" spans="1:5">
      <c r="A357" s="4" t="s">
        <v>359</v>
      </c>
      <c r="B357" s="4">
        <v>17</v>
      </c>
      <c r="C357" s="4">
        <v>25</v>
      </c>
      <c r="D357" s="4">
        <v>17461</v>
      </c>
      <c r="E357" s="6"/>
    </row>
    <row r="358" spans="1:5">
      <c r="A358" s="4" t="s">
        <v>360</v>
      </c>
      <c r="B358" s="4">
        <v>17</v>
      </c>
      <c r="C358" s="4">
        <v>25</v>
      </c>
      <c r="D358" s="4">
        <v>17462</v>
      </c>
      <c r="E358" s="6"/>
    </row>
    <row r="359" spans="1:5">
      <c r="A359" s="4" t="s">
        <v>361</v>
      </c>
      <c r="B359" s="4">
        <v>17</v>
      </c>
      <c r="C359" s="4">
        <v>25</v>
      </c>
      <c r="D359" s="4">
        <v>17463</v>
      </c>
      <c r="E359" s="6"/>
    </row>
    <row r="360" spans="1:5">
      <c r="A360" s="4" t="s">
        <v>362</v>
      </c>
      <c r="B360" s="4">
        <v>17</v>
      </c>
      <c r="C360" s="4">
        <v>25</v>
      </c>
      <c r="D360" s="4">
        <v>17464</v>
      </c>
      <c r="E360" s="6"/>
    </row>
    <row r="361" spans="1:5">
      <c r="A361" s="4" t="s">
        <v>363</v>
      </c>
      <c r="B361" s="4">
        <v>17</v>
      </c>
      <c r="C361" s="4">
        <v>25</v>
      </c>
      <c r="D361" s="4">
        <v>17465</v>
      </c>
      <c r="E361" s="6"/>
    </row>
    <row r="362" spans="1:5">
      <c r="A362" s="4" t="s">
        <v>364</v>
      </c>
      <c r="B362" s="4">
        <v>17</v>
      </c>
      <c r="C362" s="4">
        <v>25</v>
      </c>
      <c r="D362" s="4">
        <v>17466</v>
      </c>
      <c r="E362" s="6"/>
    </row>
    <row r="363" spans="1:5">
      <c r="A363" s="4" t="s">
        <v>365</v>
      </c>
      <c r="B363" s="4">
        <v>17</v>
      </c>
      <c r="C363" s="4">
        <v>25</v>
      </c>
      <c r="D363" s="4">
        <v>17467</v>
      </c>
      <c r="E363" s="6"/>
    </row>
    <row r="364" spans="1:5">
      <c r="A364" s="4" t="s">
        <v>366</v>
      </c>
      <c r="B364" s="4">
        <v>17</v>
      </c>
      <c r="C364" s="4">
        <v>25</v>
      </c>
      <c r="D364" s="4">
        <v>17469</v>
      </c>
      <c r="E364" s="6"/>
    </row>
    <row r="365" spans="1:5">
      <c r="A365" s="4" t="s">
        <v>367</v>
      </c>
      <c r="B365" s="4">
        <v>17</v>
      </c>
      <c r="C365" s="4">
        <v>25</v>
      </c>
      <c r="D365" s="4">
        <v>17470</v>
      </c>
      <c r="E365" s="6"/>
    </row>
    <row r="366" spans="1:5">
      <c r="A366" s="4" t="s">
        <v>368</v>
      </c>
      <c r="B366" s="4">
        <v>17</v>
      </c>
      <c r="C366" s="4">
        <v>25</v>
      </c>
      <c r="D366" s="4">
        <v>17471</v>
      </c>
      <c r="E366" s="6"/>
    </row>
    <row r="367" spans="1:5">
      <c r="A367" s="4" t="s">
        <v>369</v>
      </c>
      <c r="B367" s="4">
        <v>17</v>
      </c>
      <c r="C367" s="4">
        <v>25</v>
      </c>
      <c r="D367" s="4">
        <v>17472</v>
      </c>
      <c r="E367" s="6"/>
    </row>
    <row r="368" spans="1:5">
      <c r="A368" s="4" t="s">
        <v>370</v>
      </c>
      <c r="B368" s="4">
        <v>17</v>
      </c>
      <c r="C368" s="4">
        <v>25</v>
      </c>
      <c r="D368" s="4">
        <v>17473</v>
      </c>
      <c r="E368" s="6"/>
    </row>
    <row r="369" spans="1:5">
      <c r="A369" s="4" t="s">
        <v>371</v>
      </c>
      <c r="B369" s="4">
        <v>17</v>
      </c>
      <c r="C369" s="4">
        <v>25</v>
      </c>
      <c r="D369" s="4">
        <v>17474</v>
      </c>
      <c r="E369" s="6"/>
    </row>
    <row r="370" spans="1:5">
      <c r="A370" s="4" t="s">
        <v>372</v>
      </c>
      <c r="B370" s="4">
        <v>17</v>
      </c>
      <c r="C370" s="4">
        <v>25</v>
      </c>
      <c r="D370" s="4">
        <v>17475</v>
      </c>
      <c r="E370" s="6"/>
    </row>
    <row r="371" spans="1:5">
      <c r="A371" s="4" t="s">
        <v>373</v>
      </c>
      <c r="B371" s="4">
        <v>17</v>
      </c>
      <c r="C371" s="4">
        <v>25</v>
      </c>
      <c r="D371" s="4">
        <v>17476</v>
      </c>
      <c r="E371" s="6"/>
    </row>
    <row r="372" spans="1:5">
      <c r="A372" s="4" t="s">
        <v>374</v>
      </c>
      <c r="B372" s="4">
        <v>17</v>
      </c>
      <c r="C372" s="4">
        <v>25</v>
      </c>
      <c r="D372" s="4">
        <v>17477</v>
      </c>
      <c r="E372" s="6"/>
    </row>
    <row r="373" spans="1:5">
      <c r="A373" s="4" t="s">
        <v>375</v>
      </c>
      <c r="B373" s="4">
        <v>17</v>
      </c>
      <c r="C373" s="4">
        <v>25</v>
      </c>
      <c r="D373" s="4">
        <v>17478</v>
      </c>
      <c r="E373" s="6"/>
    </row>
    <row r="374" spans="1:5">
      <c r="A374" s="4" t="s">
        <v>376</v>
      </c>
      <c r="B374" s="4">
        <v>17</v>
      </c>
      <c r="C374" s="4">
        <v>25</v>
      </c>
      <c r="D374" s="4">
        <v>17479</v>
      </c>
      <c r="E374" s="6"/>
    </row>
    <row r="375" spans="1:5">
      <c r="A375" s="4" t="s">
        <v>377</v>
      </c>
      <c r="B375" s="4">
        <v>17</v>
      </c>
      <c r="C375" s="4">
        <v>25</v>
      </c>
      <c r="D375" s="4">
        <v>17480</v>
      </c>
      <c r="E375" s="6"/>
    </row>
    <row r="376" spans="1:5">
      <c r="A376" s="4" t="s">
        <v>378</v>
      </c>
      <c r="B376" s="4">
        <v>17</v>
      </c>
      <c r="C376" s="4">
        <v>25</v>
      </c>
      <c r="D376" s="4">
        <v>17481</v>
      </c>
      <c r="E376" s="6"/>
    </row>
    <row r="377" spans="1:5">
      <c r="A377" s="4" t="s">
        <v>379</v>
      </c>
      <c r="B377" s="4">
        <v>17</v>
      </c>
      <c r="C377" s="4">
        <v>25</v>
      </c>
      <c r="D377" s="4">
        <v>17482</v>
      </c>
      <c r="E377" s="6"/>
    </row>
    <row r="378" spans="1:5">
      <c r="A378" s="4" t="s">
        <v>380</v>
      </c>
      <c r="B378" s="4">
        <v>17</v>
      </c>
      <c r="C378" s="4">
        <v>25</v>
      </c>
      <c r="D378" s="4">
        <v>17483</v>
      </c>
      <c r="E378" s="6"/>
    </row>
    <row r="379" spans="1:5">
      <c r="A379" s="4" t="s">
        <v>381</v>
      </c>
      <c r="B379" s="4">
        <v>17</v>
      </c>
      <c r="C379" s="4">
        <v>25</v>
      </c>
      <c r="D379" s="4">
        <v>17484</v>
      </c>
      <c r="E379" s="6"/>
    </row>
    <row r="380" spans="1:5">
      <c r="A380" s="4" t="s">
        <v>382</v>
      </c>
      <c r="B380" s="4">
        <v>17</v>
      </c>
      <c r="C380" s="4">
        <v>25</v>
      </c>
      <c r="D380" s="4">
        <v>17485</v>
      </c>
      <c r="E380" s="6"/>
    </row>
    <row r="381" spans="1:5">
      <c r="A381" s="4" t="s">
        <v>383</v>
      </c>
      <c r="B381" s="4">
        <v>17</v>
      </c>
      <c r="C381" s="4">
        <v>25</v>
      </c>
      <c r="D381" s="4">
        <v>17486</v>
      </c>
      <c r="E381" s="6"/>
    </row>
    <row r="382" spans="1:5">
      <c r="A382" s="4" t="s">
        <v>384</v>
      </c>
      <c r="B382" s="4">
        <v>17</v>
      </c>
      <c r="C382" s="4">
        <v>25</v>
      </c>
      <c r="D382" s="4">
        <v>17487</v>
      </c>
      <c r="E382" s="6"/>
    </row>
    <row r="383" spans="1:5">
      <c r="A383" s="4" t="s">
        <v>385</v>
      </c>
      <c r="B383" s="4">
        <v>17</v>
      </c>
      <c r="C383" s="4">
        <v>25</v>
      </c>
      <c r="D383" s="4">
        <v>17488</v>
      </c>
      <c r="E383" s="6"/>
    </row>
    <row r="384" spans="1:5">
      <c r="A384" s="4" t="s">
        <v>386</v>
      </c>
      <c r="B384" s="4">
        <v>17</v>
      </c>
      <c r="C384" s="4">
        <v>25</v>
      </c>
      <c r="D384" s="4">
        <v>17489</v>
      </c>
      <c r="E384" s="6"/>
    </row>
    <row r="385" spans="1:5">
      <c r="A385" s="4" t="s">
        <v>387</v>
      </c>
      <c r="B385" s="4">
        <v>17</v>
      </c>
      <c r="C385" s="4">
        <v>25</v>
      </c>
      <c r="D385" s="4">
        <v>17490</v>
      </c>
      <c r="E385" s="6"/>
    </row>
    <row r="386" spans="1:5">
      <c r="A386" s="4" t="s">
        <v>388</v>
      </c>
      <c r="B386" s="4">
        <v>17</v>
      </c>
      <c r="C386" s="4">
        <v>25</v>
      </c>
      <c r="D386" s="4">
        <v>17491</v>
      </c>
      <c r="E386" s="6"/>
    </row>
    <row r="387" spans="1:5">
      <c r="A387" s="4" t="s">
        <v>389</v>
      </c>
      <c r="B387" s="4">
        <v>17</v>
      </c>
      <c r="C387" s="4">
        <v>25</v>
      </c>
      <c r="D387" s="4">
        <v>17492</v>
      </c>
      <c r="E387" s="6"/>
    </row>
    <row r="388" spans="1:5">
      <c r="A388" s="4" t="s">
        <v>390</v>
      </c>
      <c r="B388" s="4">
        <v>17</v>
      </c>
      <c r="C388" s="4">
        <v>25</v>
      </c>
      <c r="D388" s="4">
        <v>17493</v>
      </c>
      <c r="E388" s="6"/>
    </row>
    <row r="389" spans="1:5">
      <c r="A389" s="4" t="s">
        <v>391</v>
      </c>
      <c r="B389" s="4">
        <v>17</v>
      </c>
      <c r="C389" s="4">
        <v>25</v>
      </c>
      <c r="D389" s="4">
        <v>17494</v>
      </c>
      <c r="E389" s="6"/>
    </row>
    <row r="390" spans="1:5">
      <c r="A390" s="4" t="s">
        <v>392</v>
      </c>
      <c r="B390" s="4">
        <v>17</v>
      </c>
      <c r="C390" s="4">
        <v>25</v>
      </c>
      <c r="D390" s="4">
        <v>17495</v>
      </c>
      <c r="E390" s="6"/>
    </row>
    <row r="391" spans="1:5">
      <c r="A391" s="4" t="s">
        <v>393</v>
      </c>
      <c r="B391" s="4">
        <v>17</v>
      </c>
      <c r="C391" s="4">
        <v>25</v>
      </c>
      <c r="D391" s="4">
        <v>17496</v>
      </c>
      <c r="E391" s="6"/>
    </row>
    <row r="392" spans="1:5">
      <c r="A392" s="4" t="s">
        <v>394</v>
      </c>
      <c r="B392" s="4">
        <v>17</v>
      </c>
      <c r="C392" s="4">
        <v>25</v>
      </c>
      <c r="D392" s="4">
        <v>17497</v>
      </c>
      <c r="E392" s="6"/>
    </row>
    <row r="393" spans="1:5">
      <c r="A393" s="4" t="s">
        <v>395</v>
      </c>
      <c r="B393" s="4">
        <v>17</v>
      </c>
      <c r="C393" s="4">
        <v>25</v>
      </c>
      <c r="D393" s="4">
        <v>17498</v>
      </c>
      <c r="E393" s="6"/>
    </row>
    <row r="394" spans="1:5">
      <c r="A394" s="4" t="s">
        <v>396</v>
      </c>
      <c r="B394" s="4">
        <v>17</v>
      </c>
      <c r="C394" s="4">
        <v>25</v>
      </c>
      <c r="D394" s="4">
        <v>17499</v>
      </c>
      <c r="E394" s="6"/>
    </row>
    <row r="395" spans="1:5">
      <c r="A395" s="4" t="s">
        <v>397</v>
      </c>
      <c r="B395" s="4">
        <v>17</v>
      </c>
      <c r="C395" s="4">
        <v>25</v>
      </c>
      <c r="D395" s="4">
        <v>17500</v>
      </c>
      <c r="E395" s="6"/>
    </row>
    <row r="396" spans="1:5">
      <c r="A396" s="4" t="s">
        <v>398</v>
      </c>
      <c r="B396" s="4">
        <v>17</v>
      </c>
      <c r="C396" s="4">
        <v>25</v>
      </c>
      <c r="D396" s="4">
        <v>17501</v>
      </c>
      <c r="E396" s="6"/>
    </row>
    <row r="397" spans="1:5">
      <c r="A397" s="4" t="s">
        <v>399</v>
      </c>
      <c r="B397" s="4">
        <v>17</v>
      </c>
      <c r="C397" s="4">
        <v>25</v>
      </c>
      <c r="D397" s="4">
        <v>17502</v>
      </c>
      <c r="E397" s="6"/>
    </row>
    <row r="398" spans="1:5">
      <c r="A398" s="4" t="s">
        <v>400</v>
      </c>
      <c r="B398" s="4">
        <v>17</v>
      </c>
      <c r="C398" s="4">
        <v>25</v>
      </c>
      <c r="D398" s="4">
        <v>17503</v>
      </c>
      <c r="E398" s="6"/>
    </row>
    <row r="399" spans="1:5">
      <c r="A399" s="4" t="s">
        <v>401</v>
      </c>
      <c r="B399" s="4">
        <v>17</v>
      </c>
      <c r="C399" s="4">
        <v>25</v>
      </c>
      <c r="D399" s="4">
        <v>17504</v>
      </c>
      <c r="E399" s="6"/>
    </row>
    <row r="400" spans="1:5">
      <c r="A400" s="4" t="s">
        <v>402</v>
      </c>
      <c r="B400" s="4">
        <v>17</v>
      </c>
      <c r="C400" s="4">
        <v>25</v>
      </c>
      <c r="D400" s="4">
        <v>17505</v>
      </c>
      <c r="E400" s="6"/>
    </row>
    <row r="401" spans="1:5">
      <c r="A401" s="4" t="s">
        <v>403</v>
      </c>
      <c r="B401" s="4">
        <v>17</v>
      </c>
      <c r="C401" s="4">
        <v>25</v>
      </c>
      <c r="D401" s="4">
        <v>17506</v>
      </c>
      <c r="E401" s="6"/>
    </row>
    <row r="402" spans="1:5">
      <c r="A402" s="4" t="s">
        <v>404</v>
      </c>
      <c r="B402" s="4">
        <v>17</v>
      </c>
      <c r="C402" s="4">
        <v>25</v>
      </c>
      <c r="D402" s="4">
        <v>17507</v>
      </c>
      <c r="E402" s="6"/>
    </row>
    <row r="403" spans="1:5">
      <c r="A403" s="4" t="s">
        <v>405</v>
      </c>
      <c r="B403" s="4">
        <v>17</v>
      </c>
      <c r="C403" s="4">
        <v>25</v>
      </c>
      <c r="D403" s="4">
        <v>17508</v>
      </c>
      <c r="E403" s="6"/>
    </row>
    <row r="404" spans="1:5">
      <c r="A404" s="4" t="s">
        <v>406</v>
      </c>
      <c r="B404" s="4">
        <v>17</v>
      </c>
      <c r="C404" s="4">
        <v>25</v>
      </c>
      <c r="D404" s="4">
        <v>17509</v>
      </c>
      <c r="E404" s="6"/>
    </row>
    <row r="405" spans="1:5">
      <c r="A405" s="4" t="s">
        <v>407</v>
      </c>
      <c r="B405" s="4">
        <v>17</v>
      </c>
      <c r="C405" s="4">
        <v>25</v>
      </c>
      <c r="D405" s="4">
        <v>17510</v>
      </c>
      <c r="E405" s="6"/>
    </row>
    <row r="406" spans="1:5">
      <c r="A406" s="4" t="s">
        <v>408</v>
      </c>
      <c r="B406" s="4">
        <v>17</v>
      </c>
      <c r="C406" s="4">
        <v>25</v>
      </c>
      <c r="D406" s="4">
        <v>17525</v>
      </c>
      <c r="E406" s="6"/>
    </row>
    <row r="407" spans="1:5">
      <c r="A407" s="4" t="s">
        <v>409</v>
      </c>
      <c r="B407" s="4">
        <v>17</v>
      </c>
      <c r="C407" s="4">
        <v>25</v>
      </c>
      <c r="D407" s="4">
        <v>170131</v>
      </c>
      <c r="E407" s="6"/>
    </row>
    <row r="408" spans="1:5">
      <c r="A408" s="4" t="s">
        <v>410</v>
      </c>
      <c r="B408" s="4">
        <v>17</v>
      </c>
      <c r="C408" s="4">
        <v>25</v>
      </c>
      <c r="D408" s="4">
        <v>170132</v>
      </c>
      <c r="E408" s="6"/>
    </row>
    <row r="409" spans="1:5">
      <c r="A409" s="4" t="s">
        <v>411</v>
      </c>
      <c r="B409" s="4">
        <v>17</v>
      </c>
      <c r="C409" s="4">
        <v>25</v>
      </c>
      <c r="D409" s="4">
        <v>170133</v>
      </c>
      <c r="E409" s="6"/>
    </row>
    <row r="410" spans="1:5">
      <c r="A410" s="4" t="s">
        <v>412</v>
      </c>
      <c r="B410" s="4">
        <v>17</v>
      </c>
      <c r="C410" s="4">
        <v>25</v>
      </c>
      <c r="D410" s="4">
        <v>170321</v>
      </c>
      <c r="E410" s="6"/>
    </row>
    <row r="411" spans="1:5">
      <c r="A411" s="4" t="s">
        <v>413</v>
      </c>
      <c r="B411" s="4">
        <v>17</v>
      </c>
      <c r="C411" s="4">
        <v>25</v>
      </c>
      <c r="D411" s="4">
        <v>170331</v>
      </c>
      <c r="E411" s="6"/>
    </row>
    <row r="412" spans="1:5">
      <c r="A412" s="4" t="s">
        <v>414</v>
      </c>
      <c r="B412" s="4">
        <v>17</v>
      </c>
      <c r="C412" s="4">
        <v>25</v>
      </c>
      <c r="D412" s="4">
        <v>170332</v>
      </c>
      <c r="E412" s="6"/>
    </row>
    <row r="413" spans="1:5">
      <c r="A413" s="4" t="s">
        <v>415</v>
      </c>
      <c r="B413" s="4">
        <v>17</v>
      </c>
      <c r="C413" s="4">
        <v>25</v>
      </c>
      <c r="D413" s="4">
        <v>170332</v>
      </c>
      <c r="E413" s="6"/>
    </row>
    <row r="414" spans="1:5">
      <c r="A414" s="4" t="s">
        <v>416</v>
      </c>
      <c r="B414" s="4">
        <v>17</v>
      </c>
      <c r="C414" s="4">
        <v>25</v>
      </c>
      <c r="D414" s="4">
        <v>172551</v>
      </c>
      <c r="E414" s="6"/>
    </row>
    <row r="415" spans="1:5">
      <c r="A415" s="4" t="s">
        <v>417</v>
      </c>
      <c r="B415" s="4">
        <v>17</v>
      </c>
      <c r="C415" s="4">
        <v>25</v>
      </c>
      <c r="D415" s="4">
        <v>172621</v>
      </c>
      <c r="E415" s="6"/>
    </row>
    <row r="416" spans="1:5">
      <c r="A416" s="4" t="s">
        <v>418</v>
      </c>
      <c r="B416" s="4">
        <v>17</v>
      </c>
      <c r="C416" s="4">
        <v>25</v>
      </c>
      <c r="D416" s="4">
        <v>172631</v>
      </c>
      <c r="E416" s="6"/>
    </row>
    <row r="417" spans="1:5">
      <c r="A417" s="4" t="s">
        <v>419</v>
      </c>
      <c r="B417" s="4">
        <v>17</v>
      </c>
      <c r="C417" s="4">
        <v>25</v>
      </c>
      <c r="D417" s="4">
        <v>173061</v>
      </c>
      <c r="E417" s="6"/>
    </row>
    <row r="418" spans="1:5">
      <c r="A418" s="4" t="s">
        <v>420</v>
      </c>
      <c r="B418" s="4">
        <v>17</v>
      </c>
      <c r="C418" s="4">
        <v>25</v>
      </c>
      <c r="D418" s="4">
        <v>173281</v>
      </c>
      <c r="E418" s="6"/>
    </row>
    <row r="419" spans="1:5">
      <c r="A419" s="4" t="s">
        <v>421</v>
      </c>
      <c r="B419" s="4">
        <v>17</v>
      </c>
      <c r="C419" s="4">
        <v>25</v>
      </c>
      <c r="D419" s="4">
        <v>173381</v>
      </c>
      <c r="E419" s="6"/>
    </row>
    <row r="420" spans="1:5">
      <c r="A420" s="4" t="s">
        <v>422</v>
      </c>
      <c r="B420" s="4">
        <v>17</v>
      </c>
      <c r="C420" s="4">
        <v>25</v>
      </c>
      <c r="D420" s="4">
        <v>173382</v>
      </c>
      <c r="E420" s="6"/>
    </row>
    <row r="421" spans="1:5">
      <c r="A421" s="4" t="s">
        <v>423</v>
      </c>
      <c r="B421" s="4">
        <v>17</v>
      </c>
      <c r="C421" s="4">
        <v>25</v>
      </c>
      <c r="D421" s="4">
        <v>173383</v>
      </c>
      <c r="E421" s="6"/>
    </row>
    <row r="422" spans="1:5">
      <c r="A422" s="4" t="s">
        <v>424</v>
      </c>
      <c r="B422" s="4">
        <v>17</v>
      </c>
      <c r="C422" s="4">
        <v>25</v>
      </c>
      <c r="D422" s="4">
        <v>173384</v>
      </c>
      <c r="E422" s="6"/>
    </row>
    <row r="423" spans="1:5">
      <c r="A423" s="4" t="s">
        <v>425</v>
      </c>
      <c r="B423" s="4">
        <v>17</v>
      </c>
      <c r="C423" s="4">
        <v>25</v>
      </c>
      <c r="D423" s="4">
        <v>173385</v>
      </c>
      <c r="E423" s="6"/>
    </row>
    <row r="424" spans="1:5">
      <c r="A424" s="4" t="s">
        <v>426</v>
      </c>
      <c r="B424" s="4">
        <v>17</v>
      </c>
      <c r="C424" s="4">
        <v>25</v>
      </c>
      <c r="D424" s="4">
        <v>173411</v>
      </c>
      <c r="E424" s="6"/>
    </row>
    <row r="425" spans="1:5">
      <c r="A425" s="4" t="s">
        <v>427</v>
      </c>
      <c r="B425" s="4">
        <v>17</v>
      </c>
      <c r="C425" s="4">
        <v>25</v>
      </c>
      <c r="D425" s="4">
        <v>173412</v>
      </c>
      <c r="E425" s="6"/>
    </row>
    <row r="426" spans="1:5">
      <c r="A426" s="4" t="s">
        <v>428</v>
      </c>
      <c r="B426" s="4">
        <v>17</v>
      </c>
      <c r="C426" s="4">
        <v>25</v>
      </c>
      <c r="D426" s="4">
        <v>173413</v>
      </c>
      <c r="E426" s="6"/>
    </row>
    <row r="427" spans="1:5">
      <c r="A427" s="4" t="s">
        <v>429</v>
      </c>
      <c r="B427" s="4">
        <v>17</v>
      </c>
      <c r="C427" s="4">
        <v>25</v>
      </c>
      <c r="D427" s="4">
        <v>173414</v>
      </c>
      <c r="E427" s="6"/>
    </row>
    <row r="428" spans="1:5">
      <c r="A428" s="4" t="s">
        <v>430</v>
      </c>
      <c r="B428" s="4">
        <v>17</v>
      </c>
      <c r="C428" s="4">
        <v>25</v>
      </c>
      <c r="D428" s="4">
        <v>173421</v>
      </c>
      <c r="E428" s="6"/>
    </row>
    <row r="429" spans="1:5">
      <c r="A429" s="4" t="s">
        <v>431</v>
      </c>
      <c r="B429" s="4">
        <v>17</v>
      </c>
      <c r="C429" s="4">
        <v>25</v>
      </c>
      <c r="D429" s="4">
        <v>173422</v>
      </c>
      <c r="E429" s="6"/>
    </row>
    <row r="430" spans="1:5">
      <c r="A430" s="4" t="s">
        <v>432</v>
      </c>
      <c r="B430" s="4">
        <v>17</v>
      </c>
      <c r="C430" s="4">
        <v>25</v>
      </c>
      <c r="D430" s="4">
        <v>173423</v>
      </c>
      <c r="E430" s="6"/>
    </row>
    <row r="431" spans="1:5">
      <c r="A431" s="4" t="s">
        <v>433</v>
      </c>
      <c r="B431" s="4">
        <v>17</v>
      </c>
      <c r="C431" s="4">
        <v>25</v>
      </c>
      <c r="D431" s="4">
        <v>173424</v>
      </c>
      <c r="E431" s="6"/>
    </row>
    <row r="432" spans="1:5">
      <c r="A432" s="4" t="s">
        <v>434</v>
      </c>
      <c r="B432" s="4">
        <v>17</v>
      </c>
      <c r="C432" s="4">
        <v>25</v>
      </c>
      <c r="D432" s="4">
        <v>174291</v>
      </c>
      <c r="E432" s="6"/>
    </row>
    <row r="433" spans="1:5">
      <c r="A433" s="4" t="s">
        <v>435</v>
      </c>
      <c r="B433" s="4">
        <v>17</v>
      </c>
      <c r="C433" s="4">
        <v>25</v>
      </c>
      <c r="D433" s="4">
        <v>174292</v>
      </c>
      <c r="E433" s="6"/>
    </row>
    <row r="434" spans="1:5">
      <c r="A434" s="4" t="s">
        <v>436</v>
      </c>
      <c r="B434" s="4">
        <v>17</v>
      </c>
      <c r="C434" s="4">
        <v>25</v>
      </c>
      <c r="D434" s="4">
        <v>174541</v>
      </c>
      <c r="E434" s="6"/>
    </row>
    <row r="435" spans="1:5">
      <c r="A435" s="4" t="s">
        <v>437</v>
      </c>
      <c r="B435" s="4">
        <v>17</v>
      </c>
      <c r="C435" s="4">
        <v>25</v>
      </c>
      <c r="D435" s="4">
        <v>174542</v>
      </c>
      <c r="E435" s="6"/>
    </row>
    <row r="436" spans="1:5">
      <c r="A436" s="4" t="s">
        <v>438</v>
      </c>
      <c r="B436" s="4">
        <v>17</v>
      </c>
      <c r="C436" s="4">
        <v>25</v>
      </c>
      <c r="D436" s="4">
        <v>174671</v>
      </c>
      <c r="E436" s="6"/>
    </row>
    <row r="437" spans="1:5">
      <c r="A437" s="4" t="s">
        <v>439</v>
      </c>
      <c r="B437" s="4">
        <v>17</v>
      </c>
      <c r="C437" s="4">
        <v>25</v>
      </c>
      <c r="D437" s="4">
        <v>174672</v>
      </c>
      <c r="E437" s="6"/>
    </row>
    <row r="438" spans="1:5">
      <c r="A438" s="4" t="s">
        <v>440</v>
      </c>
      <c r="B438" s="4">
        <v>17</v>
      </c>
      <c r="C438" s="4">
        <v>25</v>
      </c>
      <c r="D438" s="4">
        <v>174673</v>
      </c>
      <c r="E438" s="6"/>
    </row>
    <row r="439" spans="1:5">
      <c r="A439" s="4" t="s">
        <v>441</v>
      </c>
      <c r="B439" s="4">
        <v>17</v>
      </c>
      <c r="C439" s="4">
        <v>25</v>
      </c>
      <c r="D439" s="4">
        <v>174681</v>
      </c>
      <c r="E439" s="6"/>
    </row>
    <row r="440" spans="1:5">
      <c r="A440" s="4" t="s">
        <v>442</v>
      </c>
      <c r="B440" s="4">
        <v>17</v>
      </c>
      <c r="C440" s="4">
        <v>25</v>
      </c>
      <c r="D440" s="4">
        <v>174682</v>
      </c>
      <c r="E440" s="6"/>
    </row>
    <row r="441" spans="1:5">
      <c r="A441" s="4" t="s">
        <v>443</v>
      </c>
      <c r="B441" s="4">
        <v>17</v>
      </c>
      <c r="C441" s="4">
        <v>25</v>
      </c>
      <c r="D441" s="4">
        <v>174751</v>
      </c>
      <c r="E441" s="6"/>
    </row>
    <row r="442" spans="1:5">
      <c r="A442" s="4" t="s">
        <v>444</v>
      </c>
      <c r="B442" s="4">
        <v>17</v>
      </c>
      <c r="C442" s="4">
        <v>25</v>
      </c>
      <c r="D442" s="4">
        <v>174752</v>
      </c>
      <c r="E442" s="6"/>
    </row>
    <row r="443" spans="1:5">
      <c r="A443" s="4" t="s">
        <v>445</v>
      </c>
      <c r="B443" s="4">
        <v>17</v>
      </c>
      <c r="C443" s="4">
        <v>25</v>
      </c>
      <c r="D443" s="4">
        <v>174821</v>
      </c>
      <c r="E443" s="6"/>
    </row>
    <row r="444" spans="1:5">
      <c r="A444" s="4" t="s">
        <v>446</v>
      </c>
      <c r="B444" s="4">
        <v>17</v>
      </c>
      <c r="C444" s="4">
        <v>25</v>
      </c>
      <c r="D444" s="4">
        <v>174891</v>
      </c>
      <c r="E444" s="6"/>
    </row>
    <row r="445" spans="1:5">
      <c r="A445" s="4" t="s">
        <v>447</v>
      </c>
      <c r="B445" s="4">
        <v>17</v>
      </c>
      <c r="C445" s="4">
        <v>25</v>
      </c>
      <c r="D445" s="4">
        <v>174893</v>
      </c>
      <c r="E445" s="6"/>
    </row>
    <row r="446" spans="1:5">
      <c r="A446" s="4" t="s">
        <v>448</v>
      </c>
      <c r="B446" s="4">
        <v>17</v>
      </c>
      <c r="C446" s="4">
        <v>25</v>
      </c>
      <c r="D446" s="4">
        <v>174894</v>
      </c>
      <c r="E446" s="6"/>
    </row>
    <row r="447" spans="1:5">
      <c r="A447" s="4" t="s">
        <v>449</v>
      </c>
      <c r="B447" s="4">
        <v>17</v>
      </c>
      <c r="C447" s="4">
        <v>25</v>
      </c>
      <c r="D447" s="4">
        <v>174895</v>
      </c>
      <c r="E447" s="6"/>
    </row>
    <row r="448" spans="1:5">
      <c r="A448" s="4" t="s">
        <v>450</v>
      </c>
      <c r="B448" s="4">
        <v>17</v>
      </c>
      <c r="C448" s="4">
        <v>25</v>
      </c>
      <c r="D448" s="4">
        <v>174896</v>
      </c>
      <c r="E448" s="6"/>
    </row>
    <row r="449" spans="1:5">
      <c r="A449" s="4" t="s">
        <v>451</v>
      </c>
      <c r="B449" s="4">
        <v>17</v>
      </c>
      <c r="C449" s="4">
        <v>25</v>
      </c>
      <c r="D449" s="4">
        <v>1748921</v>
      </c>
      <c r="E449" s="6"/>
    </row>
    <row r="450" spans="1:5">
      <c r="A450" s="4" t="s">
        <v>452</v>
      </c>
      <c r="B450" s="4">
        <v>17</v>
      </c>
      <c r="C450" s="4">
        <v>25</v>
      </c>
      <c r="D450" s="4">
        <v>1748922</v>
      </c>
      <c r="E450" s="6"/>
    </row>
    <row r="451" spans="1:5">
      <c r="A451" s="4" t="s">
        <v>453</v>
      </c>
      <c r="B451" s="4">
        <v>17</v>
      </c>
      <c r="C451" s="4">
        <v>25</v>
      </c>
      <c r="D451" s="4" t="s">
        <v>454</v>
      </c>
      <c r="E451" s="6"/>
    </row>
    <row r="452" spans="1:5">
      <c r="A452" s="4" t="s">
        <v>455</v>
      </c>
      <c r="B452" s="4">
        <v>17</v>
      </c>
      <c r="C452" s="4">
        <v>25</v>
      </c>
      <c r="D452" s="4" t="s">
        <v>454</v>
      </c>
      <c r="E452" s="6"/>
    </row>
    <row r="453" spans="1:5">
      <c r="A453" s="4" t="s">
        <v>456</v>
      </c>
      <c r="B453" s="7">
        <v>21</v>
      </c>
      <c r="C453" s="7">
        <v>10</v>
      </c>
      <c r="D453" s="7">
        <v>700110</v>
      </c>
      <c r="E453" s="6"/>
    </row>
    <row r="454" spans="1:5">
      <c r="A454" s="4" t="s">
        <v>457</v>
      </c>
      <c r="B454" s="7">
        <v>21</v>
      </c>
      <c r="C454" s="7">
        <v>10</v>
      </c>
      <c r="D454" s="7">
        <v>700120</v>
      </c>
      <c r="E454" s="6"/>
    </row>
    <row r="455" spans="1:5">
      <c r="A455" s="4" t="s">
        <v>458</v>
      </c>
      <c r="B455" s="7">
        <v>21</v>
      </c>
      <c r="C455" s="7">
        <v>10</v>
      </c>
      <c r="D455" s="7">
        <v>700130</v>
      </c>
      <c r="E455" s="6"/>
    </row>
    <row r="456" spans="1:5">
      <c r="A456" s="4" t="s">
        <v>459</v>
      </c>
      <c r="B456" s="7">
        <v>21</v>
      </c>
      <c r="C456" s="7">
        <v>10</v>
      </c>
      <c r="D456" s="7">
        <v>700140</v>
      </c>
      <c r="E456" s="6"/>
    </row>
    <row r="457" spans="1:5">
      <c r="A457" s="4" t="s">
        <v>460</v>
      </c>
      <c r="B457" s="7">
        <v>21</v>
      </c>
      <c r="C457" s="7">
        <v>10</v>
      </c>
      <c r="D457" s="7">
        <v>700150</v>
      </c>
      <c r="E457" s="6"/>
    </row>
    <row r="458" spans="1:5">
      <c r="A458" s="4" t="s">
        <v>461</v>
      </c>
      <c r="B458" s="7">
        <v>21</v>
      </c>
      <c r="C458" s="7">
        <v>10</v>
      </c>
      <c r="D458" s="7">
        <v>700151</v>
      </c>
      <c r="E458" s="6"/>
    </row>
    <row r="459" spans="1:5">
      <c r="A459" s="4" t="s">
        <v>462</v>
      </c>
      <c r="B459" s="7">
        <v>21</v>
      </c>
      <c r="C459" s="7">
        <v>10</v>
      </c>
      <c r="D459" s="7">
        <v>700155</v>
      </c>
      <c r="E459" s="6"/>
    </row>
    <row r="460" spans="1:5">
      <c r="A460" s="4" t="s">
        <v>463</v>
      </c>
      <c r="B460" s="7">
        <v>21</v>
      </c>
      <c r="C460" s="7">
        <v>10</v>
      </c>
      <c r="D460" s="7">
        <v>700156</v>
      </c>
      <c r="E460" s="6"/>
    </row>
    <row r="461" spans="1:5">
      <c r="A461" s="4" t="s">
        <v>464</v>
      </c>
      <c r="B461" s="7">
        <v>21</v>
      </c>
      <c r="C461" s="7">
        <v>10</v>
      </c>
      <c r="D461" s="7">
        <v>700157</v>
      </c>
      <c r="E461" s="6"/>
    </row>
    <row r="462" spans="1:5">
      <c r="A462" s="4" t="s">
        <v>465</v>
      </c>
      <c r="B462" s="7">
        <v>21</v>
      </c>
      <c r="C462" s="7">
        <v>10</v>
      </c>
      <c r="D462" s="7">
        <v>700159</v>
      </c>
      <c r="E462" s="6"/>
    </row>
    <row r="463" spans="1:5">
      <c r="A463" s="4" t="s">
        <v>466</v>
      </c>
      <c r="B463" s="7">
        <v>21</v>
      </c>
      <c r="C463" s="7">
        <v>10</v>
      </c>
      <c r="D463" s="7">
        <v>700165</v>
      </c>
      <c r="E463" s="6"/>
    </row>
    <row r="464" spans="1:5">
      <c r="A464" s="4" t="s">
        <v>467</v>
      </c>
      <c r="B464" s="7">
        <v>21</v>
      </c>
      <c r="C464" s="7">
        <v>10</v>
      </c>
      <c r="D464" s="7">
        <v>700171</v>
      </c>
      <c r="E464" s="6"/>
    </row>
    <row r="465" spans="1:5">
      <c r="A465" s="4" t="s">
        <v>468</v>
      </c>
      <c r="B465" s="7">
        <v>21</v>
      </c>
      <c r="C465" s="7">
        <v>10</v>
      </c>
      <c r="D465" s="7">
        <v>700172</v>
      </c>
      <c r="E465" s="6"/>
    </row>
    <row r="466" spans="1:5">
      <c r="A466" s="4" t="s">
        <v>469</v>
      </c>
      <c r="B466" s="7">
        <v>21</v>
      </c>
      <c r="C466" s="7">
        <v>10</v>
      </c>
      <c r="D466" s="7">
        <v>700175</v>
      </c>
      <c r="E466" s="6"/>
    </row>
    <row r="467" spans="1:5">
      <c r="A467" s="4" t="s">
        <v>470</v>
      </c>
      <c r="B467" s="7">
        <v>21</v>
      </c>
      <c r="C467" s="7">
        <v>10</v>
      </c>
      <c r="D467" s="7">
        <v>700180</v>
      </c>
      <c r="E467" s="6"/>
    </row>
    <row r="468" spans="1:5">
      <c r="A468" s="4" t="s">
        <v>471</v>
      </c>
      <c r="B468" s="7">
        <v>21</v>
      </c>
      <c r="C468" s="7">
        <v>10</v>
      </c>
      <c r="D468" s="7">
        <v>700181</v>
      </c>
      <c r="E468" s="6"/>
    </row>
    <row r="469" spans="1:5">
      <c r="A469" s="4" t="s">
        <v>472</v>
      </c>
      <c r="B469" s="7">
        <v>21</v>
      </c>
      <c r="C469" s="7">
        <v>10</v>
      </c>
      <c r="D469" s="7">
        <v>700185</v>
      </c>
      <c r="E469" s="6"/>
    </row>
    <row r="470" spans="1:5">
      <c r="A470" s="4" t="s">
        <v>473</v>
      </c>
      <c r="B470" s="7">
        <v>21</v>
      </c>
      <c r="C470" s="7">
        <v>10</v>
      </c>
      <c r="D470" s="7">
        <v>700190</v>
      </c>
      <c r="E470" s="6"/>
    </row>
    <row r="471" spans="1:5">
      <c r="A471" s="4" t="s">
        <v>474</v>
      </c>
      <c r="B471" s="7">
        <v>21</v>
      </c>
      <c r="C471" s="7">
        <v>10</v>
      </c>
      <c r="D471" s="7">
        <v>700610</v>
      </c>
      <c r="E471" s="6"/>
    </row>
    <row r="472" spans="1:5">
      <c r="A472" s="4" t="s">
        <v>475</v>
      </c>
      <c r="B472" s="7">
        <v>21</v>
      </c>
      <c r="C472" s="7">
        <v>10</v>
      </c>
      <c r="D472" s="7">
        <v>700620</v>
      </c>
      <c r="E472" s="6"/>
    </row>
    <row r="473" spans="1:5">
      <c r="A473" s="4" t="s">
        <v>476</v>
      </c>
      <c r="B473" s="7">
        <v>21</v>
      </c>
      <c r="C473" s="7">
        <v>10</v>
      </c>
      <c r="D473" s="7">
        <v>700630</v>
      </c>
      <c r="E473" s="6"/>
    </row>
    <row r="474" spans="1:5">
      <c r="A474" s="4" t="s">
        <v>477</v>
      </c>
      <c r="B474" s="7">
        <v>21</v>
      </c>
      <c r="C474" s="7">
        <v>10</v>
      </c>
      <c r="D474" s="7">
        <v>700640</v>
      </c>
      <c r="E474" s="6"/>
    </row>
    <row r="475" spans="1:5">
      <c r="A475" s="4" t="s">
        <v>478</v>
      </c>
      <c r="B475" s="7">
        <v>21</v>
      </c>
      <c r="C475" s="7">
        <v>10</v>
      </c>
      <c r="D475" s="7">
        <v>700650</v>
      </c>
      <c r="E475" s="6"/>
    </row>
    <row r="476" spans="1:5">
      <c r="A476" s="4" t="s">
        <v>479</v>
      </c>
      <c r="B476" s="7">
        <v>21</v>
      </c>
      <c r="C476" s="7">
        <v>10</v>
      </c>
      <c r="D476" s="7">
        <v>700651</v>
      </c>
      <c r="E476" s="6"/>
    </row>
    <row r="477" spans="1:5">
      <c r="A477" s="4" t="s">
        <v>480</v>
      </c>
      <c r="B477" s="7">
        <v>21</v>
      </c>
      <c r="C477" s="7">
        <v>10</v>
      </c>
      <c r="D477" s="7">
        <v>700655</v>
      </c>
      <c r="E477" s="6"/>
    </row>
    <row r="478" spans="1:5">
      <c r="A478" s="4" t="s">
        <v>481</v>
      </c>
      <c r="B478" s="7">
        <v>21</v>
      </c>
      <c r="C478" s="7">
        <v>10</v>
      </c>
      <c r="D478" s="7">
        <v>700656</v>
      </c>
      <c r="E478" s="6"/>
    </row>
    <row r="479" spans="1:5">
      <c r="A479" s="4" t="s">
        <v>482</v>
      </c>
      <c r="B479" s="7">
        <v>21</v>
      </c>
      <c r="C479" s="7">
        <v>10</v>
      </c>
      <c r="D479" s="7">
        <v>700657</v>
      </c>
      <c r="E479" s="6"/>
    </row>
    <row r="480" spans="1:5">
      <c r="A480" s="4" t="s">
        <v>483</v>
      </c>
      <c r="B480" s="7">
        <v>21</v>
      </c>
      <c r="C480" s="7">
        <v>10</v>
      </c>
      <c r="D480" s="7">
        <v>700659</v>
      </c>
      <c r="E480" s="6"/>
    </row>
    <row r="481" spans="1:5">
      <c r="A481" s="4" t="s">
        <v>484</v>
      </c>
      <c r="B481" s="7">
        <v>21</v>
      </c>
      <c r="C481" s="7">
        <v>10</v>
      </c>
      <c r="D481" s="7">
        <v>700665</v>
      </c>
      <c r="E481" s="6"/>
    </row>
    <row r="482" spans="1:5">
      <c r="A482" s="4" t="s">
        <v>485</v>
      </c>
      <c r="B482" s="7">
        <v>21</v>
      </c>
      <c r="C482" s="7">
        <v>10</v>
      </c>
      <c r="D482" s="7">
        <v>700671</v>
      </c>
      <c r="E482" s="6"/>
    </row>
    <row r="483" spans="1:5">
      <c r="A483" s="4" t="s">
        <v>486</v>
      </c>
      <c r="B483" s="7">
        <v>21</v>
      </c>
      <c r="C483" s="7">
        <v>10</v>
      </c>
      <c r="D483" s="7">
        <v>700672</v>
      </c>
      <c r="E483" s="6"/>
    </row>
    <row r="484" spans="1:5">
      <c r="A484" s="4" t="s">
        <v>487</v>
      </c>
      <c r="B484" s="7">
        <v>21</v>
      </c>
      <c r="C484" s="7">
        <v>10</v>
      </c>
      <c r="D484" s="7">
        <v>700675</v>
      </c>
      <c r="E484" s="6"/>
    </row>
    <row r="485" spans="1:5">
      <c r="A485" s="4" t="s">
        <v>488</v>
      </c>
      <c r="B485" s="7">
        <v>21</v>
      </c>
      <c r="C485" s="7">
        <v>10</v>
      </c>
      <c r="D485" s="7">
        <v>700681</v>
      </c>
      <c r="E485" s="6"/>
    </row>
    <row r="486" spans="1:5">
      <c r="A486" s="4" t="s">
        <v>489</v>
      </c>
      <c r="B486" s="7">
        <v>21</v>
      </c>
      <c r="C486" s="7">
        <v>10</v>
      </c>
      <c r="D486" s="7">
        <v>700683</v>
      </c>
      <c r="E486" s="6"/>
    </row>
    <row r="487" spans="1:5">
      <c r="A487" s="4" t="s">
        <v>490</v>
      </c>
      <c r="B487" s="7">
        <v>21</v>
      </c>
      <c r="C487" s="7">
        <v>10</v>
      </c>
      <c r="D487" s="7">
        <v>700685</v>
      </c>
      <c r="E487" s="6"/>
    </row>
    <row r="488" spans="1:5">
      <c r="A488" s="4" t="s">
        <v>491</v>
      </c>
      <c r="B488" s="7">
        <v>21</v>
      </c>
      <c r="C488" s="7">
        <v>10</v>
      </c>
      <c r="D488" s="7">
        <v>700690</v>
      </c>
      <c r="E488" s="6"/>
    </row>
    <row r="489" spans="1:5">
      <c r="A489" s="4" t="s">
        <v>492</v>
      </c>
      <c r="B489" s="7">
        <v>21</v>
      </c>
      <c r="C489" s="7">
        <v>10</v>
      </c>
      <c r="D489" s="7">
        <v>700810</v>
      </c>
      <c r="E489" s="6"/>
    </row>
    <row r="490" spans="1:5">
      <c r="A490" s="4" t="s">
        <v>493</v>
      </c>
      <c r="B490" s="7">
        <v>21</v>
      </c>
      <c r="C490" s="7">
        <v>10</v>
      </c>
      <c r="D490" s="7">
        <v>700820</v>
      </c>
      <c r="E490" s="6"/>
    </row>
    <row r="491" spans="1:5">
      <c r="A491" s="4" t="s">
        <v>494</v>
      </c>
      <c r="B491" s="7">
        <v>21</v>
      </c>
      <c r="C491" s="7">
        <v>10</v>
      </c>
      <c r="D491" s="7">
        <v>700830</v>
      </c>
      <c r="E491" s="6"/>
    </row>
    <row r="492" spans="1:5">
      <c r="A492" s="4" t="s">
        <v>495</v>
      </c>
      <c r="B492" s="7">
        <v>21</v>
      </c>
      <c r="C492" s="7">
        <v>10</v>
      </c>
      <c r="D492" s="7">
        <v>700840</v>
      </c>
      <c r="E492" s="6"/>
    </row>
    <row r="493" spans="1:5">
      <c r="A493" s="4" t="s">
        <v>496</v>
      </c>
      <c r="B493" s="7">
        <v>21</v>
      </c>
      <c r="C493" s="7">
        <v>10</v>
      </c>
      <c r="D493" s="7">
        <v>700850</v>
      </c>
      <c r="E493" s="6"/>
    </row>
    <row r="494" spans="1:5">
      <c r="A494" s="4" t="s">
        <v>497</v>
      </c>
      <c r="B494" s="7">
        <v>21</v>
      </c>
      <c r="C494" s="7">
        <v>10</v>
      </c>
      <c r="D494" s="7">
        <v>700851</v>
      </c>
      <c r="E494" s="6"/>
    </row>
    <row r="495" spans="1:5">
      <c r="A495" s="4" t="s">
        <v>498</v>
      </c>
      <c r="B495" s="7">
        <v>21</v>
      </c>
      <c r="C495" s="7">
        <v>10</v>
      </c>
      <c r="D495" s="7">
        <v>700855</v>
      </c>
      <c r="E495" s="6"/>
    </row>
    <row r="496" spans="1:5">
      <c r="A496" s="4" t="s">
        <v>499</v>
      </c>
      <c r="B496" s="7">
        <v>21</v>
      </c>
      <c r="C496" s="7">
        <v>10</v>
      </c>
      <c r="D496" s="7">
        <v>700856</v>
      </c>
      <c r="E496" s="6"/>
    </row>
    <row r="497" spans="1:5">
      <c r="A497" s="4" t="s">
        <v>500</v>
      </c>
      <c r="B497" s="7">
        <v>21</v>
      </c>
      <c r="C497" s="7">
        <v>10</v>
      </c>
      <c r="D497" s="7">
        <v>700857</v>
      </c>
      <c r="E497" s="6"/>
    </row>
    <row r="498" spans="1:5">
      <c r="A498" s="4" t="s">
        <v>501</v>
      </c>
      <c r="B498" s="7">
        <v>21</v>
      </c>
      <c r="C498" s="7">
        <v>10</v>
      </c>
      <c r="D498" s="7">
        <v>700859</v>
      </c>
      <c r="E498" s="6"/>
    </row>
    <row r="499" spans="1:5">
      <c r="A499" s="4" t="s">
        <v>502</v>
      </c>
      <c r="B499" s="7">
        <v>21</v>
      </c>
      <c r="C499" s="7">
        <v>10</v>
      </c>
      <c r="D499" s="7">
        <v>700865</v>
      </c>
      <c r="E499" s="6"/>
    </row>
    <row r="500" spans="1:5">
      <c r="A500" s="4" t="s">
        <v>503</v>
      </c>
      <c r="B500" s="7">
        <v>21</v>
      </c>
      <c r="C500" s="7">
        <v>10</v>
      </c>
      <c r="D500" s="7">
        <v>700871</v>
      </c>
      <c r="E500" s="6"/>
    </row>
    <row r="501" spans="1:5">
      <c r="A501" s="4" t="s">
        <v>504</v>
      </c>
      <c r="B501" s="7">
        <v>21</v>
      </c>
      <c r="C501" s="7">
        <v>10</v>
      </c>
      <c r="D501" s="7">
        <v>700872</v>
      </c>
      <c r="E501" s="6"/>
    </row>
    <row r="502" spans="1:5">
      <c r="A502" s="4" t="s">
        <v>505</v>
      </c>
      <c r="B502" s="7">
        <v>21</v>
      </c>
      <c r="C502" s="7">
        <v>10</v>
      </c>
      <c r="D502" s="7">
        <v>700875</v>
      </c>
      <c r="E502" s="6"/>
    </row>
    <row r="503" spans="1:5">
      <c r="A503" s="4" t="s">
        <v>506</v>
      </c>
      <c r="B503" s="7">
        <v>21</v>
      </c>
      <c r="C503" s="7">
        <v>10</v>
      </c>
      <c r="D503" s="7">
        <v>700881</v>
      </c>
      <c r="E503" s="6"/>
    </row>
    <row r="504" spans="1:5">
      <c r="A504" s="4" t="s">
        <v>507</v>
      </c>
      <c r="B504" s="7">
        <v>21</v>
      </c>
      <c r="C504" s="7">
        <v>10</v>
      </c>
      <c r="D504" s="7">
        <v>700883</v>
      </c>
      <c r="E504" s="6"/>
    </row>
    <row r="505" spans="1:5">
      <c r="A505" s="4" t="s">
        <v>508</v>
      </c>
      <c r="B505" s="7">
        <v>21</v>
      </c>
      <c r="C505" s="7">
        <v>10</v>
      </c>
      <c r="D505" s="7">
        <v>700885</v>
      </c>
      <c r="E505" s="6"/>
    </row>
    <row r="506" spans="1:5">
      <c r="A506" s="4" t="s">
        <v>509</v>
      </c>
      <c r="B506" s="7">
        <v>21</v>
      </c>
      <c r="C506" s="7">
        <v>10</v>
      </c>
      <c r="D506" s="7">
        <v>700890</v>
      </c>
      <c r="E506" s="6"/>
    </row>
    <row r="507" spans="1:5">
      <c r="A507" s="4" t="s">
        <v>510</v>
      </c>
      <c r="B507" s="7">
        <v>21</v>
      </c>
      <c r="C507" s="7">
        <v>10</v>
      </c>
      <c r="D507" s="7">
        <v>702010</v>
      </c>
      <c r="E507" s="6"/>
    </row>
    <row r="508" spans="1:5">
      <c r="A508" s="4" t="s">
        <v>511</v>
      </c>
      <c r="B508" s="7">
        <v>21</v>
      </c>
      <c r="C508" s="7">
        <v>10</v>
      </c>
      <c r="D508" s="7">
        <v>702020</v>
      </c>
      <c r="E508" s="6"/>
    </row>
    <row r="509" spans="1:5">
      <c r="A509" s="4" t="s">
        <v>512</v>
      </c>
      <c r="B509" s="7">
        <v>21</v>
      </c>
      <c r="C509" s="7">
        <v>10</v>
      </c>
      <c r="D509" s="7">
        <v>702030</v>
      </c>
      <c r="E509" s="6"/>
    </row>
    <row r="510" spans="1:5">
      <c r="A510" s="4" t="s">
        <v>513</v>
      </c>
      <c r="B510" s="7">
        <v>21</v>
      </c>
      <c r="C510" s="7">
        <v>10</v>
      </c>
      <c r="D510" s="7">
        <v>702040</v>
      </c>
      <c r="E510" s="6"/>
    </row>
    <row r="511" spans="1:5">
      <c r="A511" s="4" t="s">
        <v>514</v>
      </c>
      <c r="B511" s="7">
        <v>21</v>
      </c>
      <c r="C511" s="7">
        <v>10</v>
      </c>
      <c r="D511" s="7">
        <v>702050</v>
      </c>
      <c r="E511" s="6"/>
    </row>
    <row r="512" spans="1:5">
      <c r="A512" s="4" t="s">
        <v>515</v>
      </c>
      <c r="B512" s="7">
        <v>21</v>
      </c>
      <c r="C512" s="7">
        <v>10</v>
      </c>
      <c r="D512" s="7">
        <v>702051</v>
      </c>
      <c r="E512" s="6"/>
    </row>
    <row r="513" spans="1:5">
      <c r="A513" s="4" t="s">
        <v>516</v>
      </c>
      <c r="B513" s="7">
        <v>21</v>
      </c>
      <c r="C513" s="7">
        <v>10</v>
      </c>
      <c r="D513" s="7">
        <v>702055</v>
      </c>
      <c r="E513" s="6"/>
    </row>
    <row r="514" spans="1:5">
      <c r="A514" s="4" t="s">
        <v>517</v>
      </c>
      <c r="B514" s="7">
        <v>21</v>
      </c>
      <c r="C514" s="7">
        <v>10</v>
      </c>
      <c r="D514" s="7">
        <v>702056</v>
      </c>
      <c r="E514" s="6"/>
    </row>
    <row r="515" spans="1:5">
      <c r="A515" s="4" t="s">
        <v>518</v>
      </c>
      <c r="B515" s="7">
        <v>21</v>
      </c>
      <c r="C515" s="7">
        <v>10</v>
      </c>
      <c r="D515" s="7">
        <v>702057</v>
      </c>
      <c r="E515" s="6"/>
    </row>
    <row r="516" spans="1:5">
      <c r="A516" s="4" t="s">
        <v>519</v>
      </c>
      <c r="B516" s="7">
        <v>21</v>
      </c>
      <c r="C516" s="7">
        <v>10</v>
      </c>
      <c r="D516" s="7">
        <v>702059</v>
      </c>
      <c r="E516" s="6"/>
    </row>
    <row r="517" spans="1:5">
      <c r="A517" s="4" t="s">
        <v>520</v>
      </c>
      <c r="B517" s="7">
        <v>21</v>
      </c>
      <c r="C517" s="7">
        <v>10</v>
      </c>
      <c r="D517" s="7">
        <v>702065</v>
      </c>
      <c r="E517" s="6"/>
    </row>
    <row r="518" spans="1:5">
      <c r="A518" s="4" t="s">
        <v>521</v>
      </c>
      <c r="B518" s="7">
        <v>21</v>
      </c>
      <c r="C518" s="7">
        <v>10</v>
      </c>
      <c r="D518" s="7">
        <v>702071</v>
      </c>
      <c r="E518" s="6"/>
    </row>
    <row r="519" spans="1:5">
      <c r="A519" s="4" t="s">
        <v>522</v>
      </c>
      <c r="B519" s="7">
        <v>21</v>
      </c>
      <c r="C519" s="7">
        <v>10</v>
      </c>
      <c r="D519" s="7">
        <v>702072</v>
      </c>
      <c r="E519" s="6"/>
    </row>
    <row r="520" spans="1:5">
      <c r="A520" s="4" t="s">
        <v>523</v>
      </c>
      <c r="B520" s="7">
        <v>21</v>
      </c>
      <c r="C520" s="7">
        <v>10</v>
      </c>
      <c r="D520" s="7">
        <v>702075</v>
      </c>
      <c r="E520" s="6"/>
    </row>
    <row r="521" spans="1:5">
      <c r="A521" s="4" t="s">
        <v>524</v>
      </c>
      <c r="B521" s="7">
        <v>21</v>
      </c>
      <c r="C521" s="7">
        <v>10</v>
      </c>
      <c r="D521" s="7">
        <v>702081</v>
      </c>
      <c r="E521" s="6"/>
    </row>
    <row r="522" spans="1:5">
      <c r="A522" s="4" t="s">
        <v>525</v>
      </c>
      <c r="B522" s="7">
        <v>21</v>
      </c>
      <c r="C522" s="7">
        <v>10</v>
      </c>
      <c r="D522" s="7">
        <v>702083</v>
      </c>
      <c r="E522" s="6"/>
    </row>
    <row r="523" spans="1:5">
      <c r="A523" s="4" t="s">
        <v>526</v>
      </c>
      <c r="B523" s="7">
        <v>21</v>
      </c>
      <c r="C523" s="7">
        <v>10</v>
      </c>
      <c r="D523" s="7">
        <v>702085</v>
      </c>
      <c r="E523" s="6"/>
    </row>
    <row r="524" spans="1:5">
      <c r="A524" s="4" t="s">
        <v>527</v>
      </c>
      <c r="B524" s="7">
        <v>21</v>
      </c>
      <c r="C524" s="7">
        <v>10</v>
      </c>
      <c r="D524" s="7">
        <v>702090</v>
      </c>
      <c r="E524" s="6"/>
    </row>
    <row r="525" spans="1:5">
      <c r="A525" s="4" t="s">
        <v>528</v>
      </c>
      <c r="B525" s="7">
        <v>21</v>
      </c>
      <c r="C525" s="7">
        <v>10</v>
      </c>
      <c r="D525" s="7">
        <v>740110</v>
      </c>
      <c r="E525" s="6"/>
    </row>
    <row r="526" spans="1:5">
      <c r="A526" s="4" t="s">
        <v>529</v>
      </c>
      <c r="B526" s="7">
        <v>21</v>
      </c>
      <c r="C526" s="7">
        <v>10</v>
      </c>
      <c r="D526" s="7">
        <v>740120</v>
      </c>
      <c r="E526" s="6"/>
    </row>
    <row r="527" spans="1:5">
      <c r="A527" s="4" t="s">
        <v>530</v>
      </c>
      <c r="B527" s="7">
        <v>21</v>
      </c>
      <c r="C527" s="7">
        <v>10</v>
      </c>
      <c r="D527" s="7">
        <v>740130</v>
      </c>
      <c r="E527" s="6"/>
    </row>
    <row r="528" spans="1:5">
      <c r="A528" s="4" t="s">
        <v>531</v>
      </c>
      <c r="B528" s="7">
        <v>21</v>
      </c>
      <c r="C528" s="7">
        <v>10</v>
      </c>
      <c r="D528" s="7">
        <v>740140</v>
      </c>
      <c r="E528" s="6"/>
    </row>
    <row r="529" spans="1:5">
      <c r="A529" s="4" t="s">
        <v>532</v>
      </c>
      <c r="B529" s="7">
        <v>21</v>
      </c>
      <c r="C529" s="7">
        <v>10</v>
      </c>
      <c r="D529" s="7">
        <v>740150</v>
      </c>
      <c r="E529" s="6"/>
    </row>
    <row r="530" spans="1:5">
      <c r="A530" s="4" t="s">
        <v>533</v>
      </c>
      <c r="B530" s="7">
        <v>21</v>
      </c>
      <c r="C530" s="7">
        <v>10</v>
      </c>
      <c r="D530" s="7">
        <v>740151</v>
      </c>
      <c r="E530" s="6"/>
    </row>
    <row r="531" spans="1:5">
      <c r="A531" s="4" t="s">
        <v>534</v>
      </c>
      <c r="B531" s="7">
        <v>21</v>
      </c>
      <c r="C531" s="7">
        <v>10</v>
      </c>
      <c r="D531" s="7">
        <v>740155</v>
      </c>
      <c r="E531" s="6"/>
    </row>
    <row r="532" spans="1:5">
      <c r="A532" s="4" t="s">
        <v>535</v>
      </c>
      <c r="B532" s="7">
        <v>21</v>
      </c>
      <c r="C532" s="7">
        <v>10</v>
      </c>
      <c r="D532" s="7">
        <v>740156</v>
      </c>
      <c r="E532" s="6"/>
    </row>
    <row r="533" spans="1:5">
      <c r="A533" s="4" t="s">
        <v>536</v>
      </c>
      <c r="B533" s="7">
        <v>21</v>
      </c>
      <c r="C533" s="7">
        <v>10</v>
      </c>
      <c r="D533" s="7">
        <v>740157</v>
      </c>
      <c r="E533" s="6"/>
    </row>
    <row r="534" spans="1:5">
      <c r="A534" s="4" t="s">
        <v>537</v>
      </c>
      <c r="B534" s="7">
        <v>21</v>
      </c>
      <c r="C534" s="7">
        <v>10</v>
      </c>
      <c r="D534" s="7">
        <v>740159</v>
      </c>
      <c r="E534" s="6"/>
    </row>
    <row r="535" spans="1:5">
      <c r="A535" s="4" t="s">
        <v>538</v>
      </c>
      <c r="B535" s="7">
        <v>21</v>
      </c>
      <c r="C535" s="7">
        <v>10</v>
      </c>
      <c r="D535" s="7">
        <v>740165</v>
      </c>
      <c r="E535" s="6"/>
    </row>
    <row r="536" spans="1:5">
      <c r="A536" s="4" t="s">
        <v>539</v>
      </c>
      <c r="B536" s="7">
        <v>21</v>
      </c>
      <c r="C536" s="7">
        <v>10</v>
      </c>
      <c r="D536" s="7">
        <v>740171</v>
      </c>
      <c r="E536" s="6"/>
    </row>
    <row r="537" spans="1:5">
      <c r="A537" s="4" t="s">
        <v>540</v>
      </c>
      <c r="B537" s="7">
        <v>21</v>
      </c>
      <c r="C537" s="7">
        <v>10</v>
      </c>
      <c r="D537" s="7">
        <v>740172</v>
      </c>
      <c r="E537" s="6"/>
    </row>
    <row r="538" spans="1:5">
      <c r="A538" s="4" t="s">
        <v>541</v>
      </c>
      <c r="B538" s="7">
        <v>21</v>
      </c>
      <c r="C538" s="7">
        <v>10</v>
      </c>
      <c r="D538" s="7">
        <v>740175</v>
      </c>
      <c r="E538" s="6"/>
    </row>
    <row r="539" spans="1:5">
      <c r="A539" s="4" t="s">
        <v>542</v>
      </c>
      <c r="B539" s="7">
        <v>21</v>
      </c>
      <c r="C539" s="7">
        <v>10</v>
      </c>
      <c r="D539" s="7">
        <v>740180</v>
      </c>
      <c r="E539" s="6"/>
    </row>
    <row r="540" spans="1:5">
      <c r="A540" s="4" t="s">
        <v>543</v>
      </c>
      <c r="B540" s="7">
        <v>21</v>
      </c>
      <c r="C540" s="7">
        <v>10</v>
      </c>
      <c r="D540" s="7">
        <v>740181</v>
      </c>
      <c r="E540" s="6"/>
    </row>
    <row r="541" spans="1:5">
      <c r="A541" s="4" t="s">
        <v>544</v>
      </c>
      <c r="B541" s="7">
        <v>21</v>
      </c>
      <c r="C541" s="7">
        <v>10</v>
      </c>
      <c r="D541" s="7">
        <v>740185</v>
      </c>
      <c r="E541" s="6"/>
    </row>
    <row r="542" spans="1:5">
      <c r="A542" s="4" t="s">
        <v>545</v>
      </c>
      <c r="B542" s="7">
        <v>21</v>
      </c>
      <c r="C542" s="7">
        <v>10</v>
      </c>
      <c r="D542" s="7">
        <v>740190</v>
      </c>
      <c r="E542" s="6"/>
    </row>
    <row r="543" spans="1:5">
      <c r="A543" s="4" t="s">
        <v>546</v>
      </c>
      <c r="B543" s="7">
        <v>21</v>
      </c>
      <c r="C543" s="7">
        <v>10</v>
      </c>
      <c r="D543" s="7">
        <v>740610</v>
      </c>
      <c r="E543" s="6"/>
    </row>
    <row r="544" spans="1:5">
      <c r="A544" s="4" t="s">
        <v>547</v>
      </c>
      <c r="B544" s="7">
        <v>21</v>
      </c>
      <c r="C544" s="7">
        <v>10</v>
      </c>
      <c r="D544" s="7">
        <v>740620</v>
      </c>
      <c r="E544" s="6"/>
    </row>
    <row r="545" spans="1:5">
      <c r="A545" s="4" t="s">
        <v>548</v>
      </c>
      <c r="B545" s="7">
        <v>21</v>
      </c>
      <c r="C545" s="7">
        <v>10</v>
      </c>
      <c r="D545" s="7">
        <v>740630</v>
      </c>
      <c r="E545" s="6"/>
    </row>
    <row r="546" spans="1:5">
      <c r="A546" s="4" t="s">
        <v>549</v>
      </c>
      <c r="B546" s="7">
        <v>21</v>
      </c>
      <c r="C546" s="7">
        <v>10</v>
      </c>
      <c r="D546" s="7">
        <v>740640</v>
      </c>
      <c r="E546" s="6"/>
    </row>
    <row r="547" spans="1:5">
      <c r="A547" s="4" t="s">
        <v>550</v>
      </c>
      <c r="B547" s="7">
        <v>21</v>
      </c>
      <c r="C547" s="7">
        <v>10</v>
      </c>
      <c r="D547" s="7">
        <v>740650</v>
      </c>
      <c r="E547" s="6"/>
    </row>
    <row r="548" spans="1:5">
      <c r="A548" s="4" t="s">
        <v>551</v>
      </c>
      <c r="B548" s="7">
        <v>21</v>
      </c>
      <c r="C548" s="7">
        <v>10</v>
      </c>
      <c r="D548" s="7">
        <v>740651</v>
      </c>
      <c r="E548" s="6"/>
    </row>
    <row r="549" spans="1:5">
      <c r="A549" s="4" t="s">
        <v>552</v>
      </c>
      <c r="B549" s="7">
        <v>21</v>
      </c>
      <c r="C549" s="7">
        <v>10</v>
      </c>
      <c r="D549" s="7">
        <v>740655</v>
      </c>
      <c r="E549" s="6"/>
    </row>
    <row r="550" spans="1:5">
      <c r="A550" s="4" t="s">
        <v>553</v>
      </c>
      <c r="B550" s="7">
        <v>21</v>
      </c>
      <c r="C550" s="7">
        <v>10</v>
      </c>
      <c r="D550" s="7">
        <v>740656</v>
      </c>
      <c r="E550" s="6"/>
    </row>
    <row r="551" spans="1:5">
      <c r="A551" s="4" t="s">
        <v>554</v>
      </c>
      <c r="B551" s="7">
        <v>21</v>
      </c>
      <c r="C551" s="7">
        <v>10</v>
      </c>
      <c r="D551" s="7">
        <v>740657</v>
      </c>
      <c r="E551" s="6"/>
    </row>
    <row r="552" spans="1:5">
      <c r="A552" s="4" t="s">
        <v>555</v>
      </c>
      <c r="B552" s="7">
        <v>21</v>
      </c>
      <c r="C552" s="7">
        <v>10</v>
      </c>
      <c r="D552" s="7">
        <v>740659</v>
      </c>
      <c r="E552" s="6"/>
    </row>
    <row r="553" spans="1:5">
      <c r="A553" s="4" t="s">
        <v>556</v>
      </c>
      <c r="B553" s="7">
        <v>21</v>
      </c>
      <c r="C553" s="7">
        <v>10</v>
      </c>
      <c r="D553" s="7">
        <v>740665</v>
      </c>
      <c r="E553" s="6"/>
    </row>
    <row r="554" spans="1:5">
      <c r="A554" s="4" t="s">
        <v>557</v>
      </c>
      <c r="B554" s="7">
        <v>21</v>
      </c>
      <c r="C554" s="7">
        <v>10</v>
      </c>
      <c r="D554" s="7">
        <v>740671</v>
      </c>
      <c r="E554" s="6"/>
    </row>
    <row r="555" spans="1:5">
      <c r="A555" s="4" t="s">
        <v>558</v>
      </c>
      <c r="B555" s="7">
        <v>21</v>
      </c>
      <c r="C555" s="7">
        <v>10</v>
      </c>
      <c r="D555" s="7">
        <v>740672</v>
      </c>
      <c r="E555" s="6"/>
    </row>
    <row r="556" spans="1:5">
      <c r="A556" s="4" t="s">
        <v>559</v>
      </c>
      <c r="B556" s="7">
        <v>21</v>
      </c>
      <c r="C556" s="7">
        <v>10</v>
      </c>
      <c r="D556" s="7">
        <v>740675</v>
      </c>
      <c r="E556" s="6"/>
    </row>
    <row r="557" spans="1:5">
      <c r="A557" s="4" t="s">
        <v>560</v>
      </c>
      <c r="B557" s="7">
        <v>21</v>
      </c>
      <c r="C557" s="7">
        <v>10</v>
      </c>
      <c r="D557" s="7">
        <v>740681</v>
      </c>
      <c r="E557" s="6"/>
    </row>
    <row r="558" spans="1:5">
      <c r="A558" s="4" t="s">
        <v>561</v>
      </c>
      <c r="B558" s="7">
        <v>21</v>
      </c>
      <c r="C558" s="7">
        <v>10</v>
      </c>
      <c r="D558" s="7">
        <v>740683</v>
      </c>
      <c r="E558" s="6"/>
    </row>
    <row r="559" spans="1:5">
      <c r="A559" s="4" t="s">
        <v>562</v>
      </c>
      <c r="B559" s="7">
        <v>21</v>
      </c>
      <c r="C559" s="7">
        <v>10</v>
      </c>
      <c r="D559" s="7">
        <v>740685</v>
      </c>
      <c r="E559" s="6"/>
    </row>
    <row r="560" spans="1:5">
      <c r="A560" s="4" t="s">
        <v>563</v>
      </c>
      <c r="B560" s="7">
        <v>21</v>
      </c>
      <c r="C560" s="7">
        <v>10</v>
      </c>
      <c r="D560" s="7">
        <v>740690</v>
      </c>
      <c r="E560" s="6"/>
    </row>
    <row r="561" spans="1:5">
      <c r="A561" s="4" t="s">
        <v>564</v>
      </c>
      <c r="B561" s="7">
        <v>21</v>
      </c>
      <c r="C561" s="7">
        <v>10</v>
      </c>
      <c r="D561" s="7">
        <v>740810</v>
      </c>
      <c r="E561" s="6"/>
    </row>
    <row r="562" spans="1:5">
      <c r="A562" s="4" t="s">
        <v>565</v>
      </c>
      <c r="B562" s="7">
        <v>21</v>
      </c>
      <c r="C562" s="7">
        <v>10</v>
      </c>
      <c r="D562" s="7">
        <v>740820</v>
      </c>
      <c r="E562" s="6"/>
    </row>
    <row r="563" spans="1:5">
      <c r="A563" s="4" t="s">
        <v>566</v>
      </c>
      <c r="B563" s="7">
        <v>21</v>
      </c>
      <c r="C563" s="7">
        <v>10</v>
      </c>
      <c r="D563" s="7">
        <v>740830</v>
      </c>
      <c r="E563" s="6"/>
    </row>
    <row r="564" spans="1:5">
      <c r="A564" s="4" t="s">
        <v>567</v>
      </c>
      <c r="B564" s="7">
        <v>21</v>
      </c>
      <c r="C564" s="7">
        <v>10</v>
      </c>
      <c r="D564" s="7">
        <v>740840</v>
      </c>
      <c r="E564" s="6"/>
    </row>
    <row r="565" spans="1:5">
      <c r="A565" s="4" t="s">
        <v>568</v>
      </c>
      <c r="B565" s="7">
        <v>21</v>
      </c>
      <c r="C565" s="7">
        <v>10</v>
      </c>
      <c r="D565" s="7">
        <v>740850</v>
      </c>
      <c r="E565" s="6"/>
    </row>
    <row r="566" spans="1:5">
      <c r="A566" s="4" t="s">
        <v>569</v>
      </c>
      <c r="B566" s="7">
        <v>21</v>
      </c>
      <c r="C566" s="7">
        <v>10</v>
      </c>
      <c r="D566" s="7">
        <v>740851</v>
      </c>
      <c r="E566" s="6"/>
    </row>
    <row r="567" spans="1:5">
      <c r="A567" s="4" t="s">
        <v>570</v>
      </c>
      <c r="B567" s="7">
        <v>21</v>
      </c>
      <c r="C567" s="7">
        <v>10</v>
      </c>
      <c r="D567" s="7">
        <v>740855</v>
      </c>
      <c r="E567" s="6"/>
    </row>
    <row r="568" spans="1:5">
      <c r="A568" s="4" t="s">
        <v>571</v>
      </c>
      <c r="B568" s="7">
        <v>21</v>
      </c>
      <c r="C568" s="7">
        <v>10</v>
      </c>
      <c r="D568" s="7">
        <v>740856</v>
      </c>
      <c r="E568" s="6"/>
    </row>
    <row r="569" spans="1:5">
      <c r="A569" s="4" t="s">
        <v>572</v>
      </c>
      <c r="B569" s="7">
        <v>21</v>
      </c>
      <c r="C569" s="7">
        <v>10</v>
      </c>
      <c r="D569" s="7">
        <v>740857</v>
      </c>
      <c r="E569" s="6"/>
    </row>
    <row r="570" spans="1:5">
      <c r="A570" s="4" t="s">
        <v>573</v>
      </c>
      <c r="B570" s="7">
        <v>21</v>
      </c>
      <c r="C570" s="7">
        <v>10</v>
      </c>
      <c r="D570" s="7">
        <v>740859</v>
      </c>
      <c r="E570" s="6"/>
    </row>
    <row r="571" spans="1:5">
      <c r="A571" s="4" t="s">
        <v>574</v>
      </c>
      <c r="B571" s="7">
        <v>21</v>
      </c>
      <c r="C571" s="7">
        <v>10</v>
      </c>
      <c r="D571" s="7">
        <v>740865</v>
      </c>
      <c r="E571" s="6"/>
    </row>
    <row r="572" spans="1:5">
      <c r="A572" s="4" t="s">
        <v>575</v>
      </c>
      <c r="B572" s="7">
        <v>21</v>
      </c>
      <c r="C572" s="7">
        <v>10</v>
      </c>
      <c r="D572" s="7">
        <v>740871</v>
      </c>
      <c r="E572" s="6"/>
    </row>
    <row r="573" spans="1:5">
      <c r="A573" s="4" t="s">
        <v>576</v>
      </c>
      <c r="B573" s="7">
        <v>21</v>
      </c>
      <c r="C573" s="7">
        <v>10</v>
      </c>
      <c r="D573" s="7">
        <v>740872</v>
      </c>
      <c r="E573" s="6"/>
    </row>
    <row r="574" spans="1:5">
      <c r="A574" s="4" t="s">
        <v>577</v>
      </c>
      <c r="B574" s="7">
        <v>21</v>
      </c>
      <c r="C574" s="7">
        <v>10</v>
      </c>
      <c r="D574" s="7">
        <v>740875</v>
      </c>
      <c r="E574" s="6"/>
    </row>
    <row r="575" spans="1:5">
      <c r="A575" s="4" t="s">
        <v>578</v>
      </c>
      <c r="B575" s="7">
        <v>21</v>
      </c>
      <c r="C575" s="7">
        <v>10</v>
      </c>
      <c r="D575" s="7">
        <v>740881</v>
      </c>
      <c r="E575" s="6"/>
    </row>
    <row r="576" spans="1:5">
      <c r="A576" s="4" t="s">
        <v>579</v>
      </c>
      <c r="B576" s="7">
        <v>21</v>
      </c>
      <c r="C576" s="7">
        <v>10</v>
      </c>
      <c r="D576" s="7">
        <v>740883</v>
      </c>
      <c r="E576" s="6"/>
    </row>
    <row r="577" spans="1:5">
      <c r="A577" s="4" t="s">
        <v>580</v>
      </c>
      <c r="B577" s="7">
        <v>21</v>
      </c>
      <c r="C577" s="7">
        <v>10</v>
      </c>
      <c r="D577" s="7">
        <v>740885</v>
      </c>
      <c r="E577" s="6"/>
    </row>
    <row r="578" spans="1:5">
      <c r="A578" s="4" t="s">
        <v>581</v>
      </c>
      <c r="B578" s="7">
        <v>21</v>
      </c>
      <c r="C578" s="7">
        <v>10</v>
      </c>
      <c r="D578" s="7">
        <v>740890</v>
      </c>
      <c r="E578" s="6"/>
    </row>
    <row r="579" spans="1:5">
      <c r="A579" s="4" t="s">
        <v>582</v>
      </c>
      <c r="B579" s="7">
        <v>21</v>
      </c>
      <c r="C579" s="7">
        <v>10</v>
      </c>
      <c r="D579" s="7">
        <v>741010</v>
      </c>
      <c r="E579" s="6"/>
    </row>
    <row r="580" spans="1:5">
      <c r="A580" s="4" t="s">
        <v>583</v>
      </c>
      <c r="B580" s="7">
        <v>21</v>
      </c>
      <c r="C580" s="7">
        <v>10</v>
      </c>
      <c r="D580" s="7">
        <v>741020</v>
      </c>
      <c r="E580" s="6"/>
    </row>
    <row r="581" spans="1:5">
      <c r="A581" s="4" t="s">
        <v>584</v>
      </c>
      <c r="B581" s="7">
        <v>21</v>
      </c>
      <c r="C581" s="7">
        <v>10</v>
      </c>
      <c r="D581" s="7">
        <v>741030</v>
      </c>
      <c r="E581" s="6"/>
    </row>
    <row r="582" spans="1:5">
      <c r="A582" s="4" t="s">
        <v>585</v>
      </c>
      <c r="B582" s="7">
        <v>21</v>
      </c>
      <c r="C582" s="7">
        <v>10</v>
      </c>
      <c r="D582" s="7">
        <v>741040</v>
      </c>
      <c r="E582" s="6"/>
    </row>
    <row r="583" spans="1:5">
      <c r="A583" s="4" t="s">
        <v>586</v>
      </c>
      <c r="B583" s="7">
        <v>21</v>
      </c>
      <c r="C583" s="7">
        <v>10</v>
      </c>
      <c r="D583" s="7">
        <v>741050</v>
      </c>
      <c r="E583" s="6"/>
    </row>
    <row r="584" spans="1:5">
      <c r="A584" s="4" t="s">
        <v>587</v>
      </c>
      <c r="B584" s="7">
        <v>21</v>
      </c>
      <c r="C584" s="7">
        <v>10</v>
      </c>
      <c r="D584" s="7">
        <v>741051</v>
      </c>
      <c r="E584" s="6"/>
    </row>
    <row r="585" spans="1:5">
      <c r="A585" s="4" t="s">
        <v>588</v>
      </c>
      <c r="B585" s="7">
        <v>21</v>
      </c>
      <c r="C585" s="7">
        <v>10</v>
      </c>
      <c r="D585" s="7">
        <v>741055</v>
      </c>
      <c r="E585" s="6"/>
    </row>
    <row r="586" spans="1:5">
      <c r="A586" s="4" t="s">
        <v>589</v>
      </c>
      <c r="B586" s="7">
        <v>21</v>
      </c>
      <c r="C586" s="7">
        <v>10</v>
      </c>
      <c r="D586" s="7">
        <v>741056</v>
      </c>
      <c r="E586" s="6"/>
    </row>
    <row r="587" spans="1:5">
      <c r="A587" s="4" t="s">
        <v>590</v>
      </c>
      <c r="B587" s="7">
        <v>21</v>
      </c>
      <c r="C587" s="7">
        <v>10</v>
      </c>
      <c r="D587" s="7">
        <v>741057</v>
      </c>
      <c r="E587" s="6"/>
    </row>
    <row r="588" spans="1:5">
      <c r="A588" s="4" t="s">
        <v>591</v>
      </c>
      <c r="B588" s="7">
        <v>21</v>
      </c>
      <c r="C588" s="7">
        <v>10</v>
      </c>
      <c r="D588" s="7">
        <v>741059</v>
      </c>
      <c r="E588" s="6"/>
    </row>
    <row r="589" spans="1:5">
      <c r="A589" s="4" t="s">
        <v>592</v>
      </c>
      <c r="B589" s="7">
        <v>21</v>
      </c>
      <c r="C589" s="7">
        <v>10</v>
      </c>
      <c r="D589" s="7">
        <v>741065</v>
      </c>
      <c r="E589" s="6"/>
    </row>
    <row r="590" spans="1:5">
      <c r="A590" s="4" t="s">
        <v>593</v>
      </c>
      <c r="B590" s="7">
        <v>21</v>
      </c>
      <c r="C590" s="7">
        <v>10</v>
      </c>
      <c r="D590" s="7">
        <v>741071</v>
      </c>
      <c r="E590" s="6"/>
    </row>
    <row r="591" spans="1:5">
      <c r="A591" s="4" t="s">
        <v>594</v>
      </c>
      <c r="B591" s="7">
        <v>21</v>
      </c>
      <c r="C591" s="7">
        <v>10</v>
      </c>
      <c r="D591" s="7">
        <v>741072</v>
      </c>
      <c r="E591" s="6"/>
    </row>
    <row r="592" spans="1:5">
      <c r="A592" s="4" t="s">
        <v>595</v>
      </c>
      <c r="B592" s="7">
        <v>21</v>
      </c>
      <c r="C592" s="7">
        <v>10</v>
      </c>
      <c r="D592" s="7">
        <v>741075</v>
      </c>
      <c r="E592" s="6"/>
    </row>
    <row r="593" spans="1:5">
      <c r="A593" s="4" t="s">
        <v>596</v>
      </c>
      <c r="B593" s="7">
        <v>21</v>
      </c>
      <c r="C593" s="7">
        <v>10</v>
      </c>
      <c r="D593" s="7">
        <v>741081</v>
      </c>
      <c r="E593" s="6"/>
    </row>
    <row r="594" spans="1:5">
      <c r="A594" s="4" t="s">
        <v>597</v>
      </c>
      <c r="B594" s="7">
        <v>21</v>
      </c>
      <c r="C594" s="7">
        <v>10</v>
      </c>
      <c r="D594" s="7">
        <v>741083</v>
      </c>
      <c r="E594" s="6"/>
    </row>
    <row r="595" spans="1:5">
      <c r="A595" s="4" t="s">
        <v>598</v>
      </c>
      <c r="B595" s="7">
        <v>21</v>
      </c>
      <c r="C595" s="7">
        <v>10</v>
      </c>
      <c r="D595" s="7">
        <v>741085</v>
      </c>
      <c r="E595" s="6"/>
    </row>
    <row r="596" spans="1:5">
      <c r="A596" s="4" t="s">
        <v>599</v>
      </c>
      <c r="B596" s="7">
        <v>21</v>
      </c>
      <c r="C596" s="7">
        <v>10</v>
      </c>
      <c r="D596" s="7">
        <v>741090</v>
      </c>
      <c r="E596" s="6"/>
    </row>
    <row r="597" spans="1:5">
      <c r="A597" s="4" t="s">
        <v>600</v>
      </c>
      <c r="B597" s="7">
        <v>21</v>
      </c>
      <c r="C597" s="7">
        <v>10</v>
      </c>
      <c r="D597" s="7">
        <v>742010</v>
      </c>
      <c r="E597" s="6"/>
    </row>
    <row r="598" spans="1:5">
      <c r="A598" s="4" t="s">
        <v>601</v>
      </c>
      <c r="B598" s="7">
        <v>21</v>
      </c>
      <c r="C598" s="7">
        <v>10</v>
      </c>
      <c r="D598" s="7">
        <v>742020</v>
      </c>
      <c r="E598" s="6"/>
    </row>
    <row r="599" spans="1:5">
      <c r="A599" s="4" t="s">
        <v>602</v>
      </c>
      <c r="B599" s="7">
        <v>21</v>
      </c>
      <c r="C599" s="7">
        <v>10</v>
      </c>
      <c r="D599" s="7">
        <v>742030</v>
      </c>
      <c r="E599" s="6"/>
    </row>
    <row r="600" spans="1:5">
      <c r="A600" s="4" t="s">
        <v>603</v>
      </c>
      <c r="B600" s="7">
        <v>21</v>
      </c>
      <c r="C600" s="7">
        <v>10</v>
      </c>
      <c r="D600" s="7">
        <v>742040</v>
      </c>
      <c r="E600" s="6"/>
    </row>
    <row r="601" spans="1:5">
      <c r="A601" s="4" t="s">
        <v>604</v>
      </c>
      <c r="B601" s="7">
        <v>21</v>
      </c>
      <c r="C601" s="7">
        <v>10</v>
      </c>
      <c r="D601" s="7">
        <v>742050</v>
      </c>
      <c r="E601" s="6"/>
    </row>
    <row r="602" spans="1:5">
      <c r="A602" s="4" t="s">
        <v>605</v>
      </c>
      <c r="B602" s="7">
        <v>21</v>
      </c>
      <c r="C602" s="7">
        <v>10</v>
      </c>
      <c r="D602" s="7">
        <v>742051</v>
      </c>
      <c r="E602" s="6"/>
    </row>
    <row r="603" spans="1:5">
      <c r="A603" s="4" t="s">
        <v>606</v>
      </c>
      <c r="B603" s="7">
        <v>21</v>
      </c>
      <c r="C603" s="7">
        <v>10</v>
      </c>
      <c r="D603" s="7">
        <v>742055</v>
      </c>
      <c r="E603" s="6"/>
    </row>
    <row r="604" spans="1:5">
      <c r="A604" s="4" t="s">
        <v>607</v>
      </c>
      <c r="B604" s="7">
        <v>21</v>
      </c>
      <c r="C604" s="7">
        <v>10</v>
      </c>
      <c r="D604" s="7">
        <v>742056</v>
      </c>
      <c r="E604" s="6"/>
    </row>
    <row r="605" spans="1:5">
      <c r="A605" s="4" t="s">
        <v>608</v>
      </c>
      <c r="B605" s="7">
        <v>21</v>
      </c>
      <c r="C605" s="7">
        <v>10</v>
      </c>
      <c r="D605" s="7">
        <v>742057</v>
      </c>
      <c r="E605" s="6"/>
    </row>
    <row r="606" spans="1:5">
      <c r="A606" s="4" t="s">
        <v>609</v>
      </c>
      <c r="B606" s="7">
        <v>21</v>
      </c>
      <c r="C606" s="7">
        <v>10</v>
      </c>
      <c r="D606" s="7">
        <v>742059</v>
      </c>
      <c r="E606" s="6"/>
    </row>
    <row r="607" spans="1:5">
      <c r="A607" s="4" t="s">
        <v>610</v>
      </c>
      <c r="B607" s="7">
        <v>21</v>
      </c>
      <c r="C607" s="7">
        <v>10</v>
      </c>
      <c r="D607" s="7">
        <v>742065</v>
      </c>
      <c r="E607" s="6"/>
    </row>
    <row r="608" spans="1:5">
      <c r="A608" s="4" t="s">
        <v>611</v>
      </c>
      <c r="B608" s="7">
        <v>21</v>
      </c>
      <c r="C608" s="7">
        <v>10</v>
      </c>
      <c r="D608" s="7">
        <v>742071</v>
      </c>
      <c r="E608" s="6"/>
    </row>
    <row r="609" spans="1:5">
      <c r="A609" s="4" t="s">
        <v>612</v>
      </c>
      <c r="B609" s="7">
        <v>21</v>
      </c>
      <c r="C609" s="7">
        <v>10</v>
      </c>
      <c r="D609" s="7">
        <v>742072</v>
      </c>
      <c r="E609" s="6"/>
    </row>
    <row r="610" spans="1:5">
      <c r="A610" s="4" t="s">
        <v>613</v>
      </c>
      <c r="B610" s="7">
        <v>21</v>
      </c>
      <c r="C610" s="7">
        <v>10</v>
      </c>
      <c r="D610" s="7">
        <v>742075</v>
      </c>
      <c r="E610" s="6"/>
    </row>
    <row r="611" spans="1:5">
      <c r="A611" s="4" t="s">
        <v>614</v>
      </c>
      <c r="B611" s="7">
        <v>21</v>
      </c>
      <c r="C611" s="7">
        <v>10</v>
      </c>
      <c r="D611" s="7">
        <v>742081</v>
      </c>
      <c r="E611" s="6"/>
    </row>
    <row r="612" spans="1:5">
      <c r="A612" s="4" t="s">
        <v>615</v>
      </c>
      <c r="B612" s="7">
        <v>21</v>
      </c>
      <c r="C612" s="7">
        <v>10</v>
      </c>
      <c r="D612" s="7">
        <v>742083</v>
      </c>
      <c r="E612" s="6"/>
    </row>
    <row r="613" spans="1:5">
      <c r="A613" s="4" t="s">
        <v>616</v>
      </c>
      <c r="B613" s="7">
        <v>21</v>
      </c>
      <c r="C613" s="7">
        <v>10</v>
      </c>
      <c r="D613" s="7">
        <v>742085</v>
      </c>
      <c r="E613" s="6"/>
    </row>
    <row r="614" spans="1:5">
      <c r="A614" s="4" t="s">
        <v>617</v>
      </c>
      <c r="B614" s="7">
        <v>21</v>
      </c>
      <c r="C614" s="7">
        <v>10</v>
      </c>
      <c r="D614" s="7">
        <v>742090</v>
      </c>
      <c r="E614" s="6"/>
    </row>
    <row r="615" spans="1:5">
      <c r="A615" s="4" t="s">
        <v>618</v>
      </c>
      <c r="B615" s="7">
        <v>21</v>
      </c>
      <c r="C615" s="7">
        <v>10</v>
      </c>
      <c r="D615" s="7">
        <v>800110</v>
      </c>
      <c r="E615" s="6"/>
    </row>
    <row r="616" spans="1:5">
      <c r="A616" s="4" t="s">
        <v>619</v>
      </c>
      <c r="B616" s="7">
        <v>21</v>
      </c>
      <c r="C616" s="7">
        <v>10</v>
      </c>
      <c r="D616" s="7">
        <v>800120</v>
      </c>
      <c r="E616" s="6"/>
    </row>
    <row r="617" spans="1:5">
      <c r="A617" s="4" t="s">
        <v>620</v>
      </c>
      <c r="B617" s="7">
        <v>21</v>
      </c>
      <c r="C617" s="7">
        <v>10</v>
      </c>
      <c r="D617" s="7">
        <v>800130</v>
      </c>
      <c r="E617" s="6"/>
    </row>
    <row r="618" spans="1:5">
      <c r="A618" s="4" t="s">
        <v>621</v>
      </c>
      <c r="B618" s="7">
        <v>21</v>
      </c>
      <c r="C618" s="7">
        <v>10</v>
      </c>
      <c r="D618" s="7">
        <v>800140</v>
      </c>
      <c r="E618" s="6"/>
    </row>
    <row r="619" spans="1:5">
      <c r="A619" s="4" t="s">
        <v>622</v>
      </c>
      <c r="B619" s="7">
        <v>21</v>
      </c>
      <c r="C619" s="7">
        <v>10</v>
      </c>
      <c r="D619" s="7">
        <v>800150</v>
      </c>
      <c r="E619" s="6"/>
    </row>
    <row r="620" spans="1:5">
      <c r="A620" s="4" t="s">
        <v>623</v>
      </c>
      <c r="B620" s="7">
        <v>21</v>
      </c>
      <c r="C620" s="7">
        <v>10</v>
      </c>
      <c r="D620" s="7">
        <v>800151</v>
      </c>
      <c r="E620" s="6"/>
    </row>
    <row r="621" spans="1:5">
      <c r="A621" s="4" t="s">
        <v>624</v>
      </c>
      <c r="B621" s="7">
        <v>21</v>
      </c>
      <c r="C621" s="7">
        <v>10</v>
      </c>
      <c r="D621" s="7">
        <v>800155</v>
      </c>
      <c r="E621" s="6"/>
    </row>
    <row r="622" spans="1:5">
      <c r="A622" s="4" t="s">
        <v>625</v>
      </c>
      <c r="B622" s="7">
        <v>21</v>
      </c>
      <c r="C622" s="7">
        <v>10</v>
      </c>
      <c r="D622" s="7">
        <v>800156</v>
      </c>
      <c r="E622" s="6"/>
    </row>
    <row r="623" spans="1:5">
      <c r="A623" s="4" t="s">
        <v>626</v>
      </c>
      <c r="B623" s="7">
        <v>21</v>
      </c>
      <c r="C623" s="7">
        <v>10</v>
      </c>
      <c r="D623" s="7">
        <v>800157</v>
      </c>
      <c r="E623" s="6"/>
    </row>
    <row r="624" spans="1:5">
      <c r="A624" s="4" t="s">
        <v>627</v>
      </c>
      <c r="B624" s="7">
        <v>21</v>
      </c>
      <c r="C624" s="7">
        <v>10</v>
      </c>
      <c r="D624" s="7">
        <v>800159</v>
      </c>
      <c r="E624" s="6"/>
    </row>
    <row r="625" spans="1:5">
      <c r="A625" s="4" t="s">
        <v>628</v>
      </c>
      <c r="B625" s="7">
        <v>21</v>
      </c>
      <c r="C625" s="7">
        <v>10</v>
      </c>
      <c r="D625" s="7">
        <v>800165</v>
      </c>
      <c r="E625" s="6"/>
    </row>
    <row r="626" spans="1:5">
      <c r="A626" s="4" t="s">
        <v>629</v>
      </c>
      <c r="B626" s="7">
        <v>21</v>
      </c>
      <c r="C626" s="7">
        <v>10</v>
      </c>
      <c r="D626" s="7">
        <v>800171</v>
      </c>
      <c r="E626" s="6"/>
    </row>
    <row r="627" spans="1:5">
      <c r="A627" s="4" t="s">
        <v>630</v>
      </c>
      <c r="B627" s="7">
        <v>21</v>
      </c>
      <c r="C627" s="7">
        <v>10</v>
      </c>
      <c r="D627" s="7">
        <v>800172</v>
      </c>
      <c r="E627" s="6"/>
    </row>
    <row r="628" spans="1:5">
      <c r="A628" s="4" t="s">
        <v>631</v>
      </c>
      <c r="B628" s="7">
        <v>21</v>
      </c>
      <c r="C628" s="7">
        <v>10</v>
      </c>
      <c r="D628" s="7">
        <v>800175</v>
      </c>
      <c r="E628" s="6"/>
    </row>
    <row r="629" spans="1:5">
      <c r="A629" s="4" t="s">
        <v>632</v>
      </c>
      <c r="B629" s="7">
        <v>21</v>
      </c>
      <c r="C629" s="7">
        <v>10</v>
      </c>
      <c r="D629" s="7">
        <v>800180</v>
      </c>
      <c r="E629" s="6"/>
    </row>
    <row r="630" spans="1:5">
      <c r="A630" s="4" t="s">
        <v>633</v>
      </c>
      <c r="B630" s="7">
        <v>21</v>
      </c>
      <c r="C630" s="7">
        <v>10</v>
      </c>
      <c r="D630" s="7">
        <v>800181</v>
      </c>
      <c r="E630" s="6"/>
    </row>
    <row r="631" spans="1:5">
      <c r="A631" s="4" t="s">
        <v>634</v>
      </c>
      <c r="B631" s="7">
        <v>21</v>
      </c>
      <c r="C631" s="7">
        <v>10</v>
      </c>
      <c r="D631" s="7">
        <v>800185</v>
      </c>
      <c r="E631" s="6"/>
    </row>
    <row r="632" spans="1:5">
      <c r="A632" s="4" t="s">
        <v>635</v>
      </c>
      <c r="B632" s="7">
        <v>21</v>
      </c>
      <c r="C632" s="7">
        <v>10</v>
      </c>
      <c r="D632" s="7">
        <v>800190</v>
      </c>
      <c r="E632" s="6"/>
    </row>
    <row r="633" spans="1:5">
      <c r="A633" s="4" t="s">
        <v>636</v>
      </c>
      <c r="B633" s="7">
        <v>21</v>
      </c>
      <c r="C633" s="7">
        <v>10</v>
      </c>
      <c r="D633" s="7">
        <v>830110</v>
      </c>
      <c r="E633" s="6"/>
    </row>
    <row r="634" spans="1:5">
      <c r="A634" s="4" t="s">
        <v>637</v>
      </c>
      <c r="B634" s="7">
        <v>21</v>
      </c>
      <c r="C634" s="7">
        <v>10</v>
      </c>
      <c r="D634" s="7">
        <v>830120</v>
      </c>
      <c r="E634" s="6"/>
    </row>
    <row r="635" spans="1:5">
      <c r="A635" s="4" t="s">
        <v>638</v>
      </c>
      <c r="B635" s="7">
        <v>21</v>
      </c>
      <c r="C635" s="7">
        <v>10</v>
      </c>
      <c r="D635" s="7">
        <v>830130</v>
      </c>
      <c r="E635" s="6"/>
    </row>
    <row r="636" spans="1:5">
      <c r="A636" s="4" t="s">
        <v>639</v>
      </c>
      <c r="B636" s="7">
        <v>21</v>
      </c>
      <c r="C636" s="7">
        <v>10</v>
      </c>
      <c r="D636" s="7">
        <v>830140</v>
      </c>
      <c r="E636" s="6"/>
    </row>
    <row r="637" spans="1:5">
      <c r="A637" s="4" t="s">
        <v>640</v>
      </c>
      <c r="B637" s="7">
        <v>21</v>
      </c>
      <c r="C637" s="7">
        <v>10</v>
      </c>
      <c r="D637" s="7">
        <v>830150</v>
      </c>
      <c r="E637" s="6"/>
    </row>
    <row r="638" spans="1:5">
      <c r="A638" s="4" t="s">
        <v>641</v>
      </c>
      <c r="B638" s="7">
        <v>21</v>
      </c>
      <c r="C638" s="7">
        <v>10</v>
      </c>
      <c r="D638" s="7">
        <v>830151</v>
      </c>
      <c r="E638" s="6"/>
    </row>
    <row r="639" spans="1:5">
      <c r="A639" s="4" t="s">
        <v>642</v>
      </c>
      <c r="B639" s="7">
        <v>21</v>
      </c>
      <c r="C639" s="7">
        <v>10</v>
      </c>
      <c r="D639" s="7">
        <v>830155</v>
      </c>
      <c r="E639" s="6"/>
    </row>
    <row r="640" spans="1:5">
      <c r="A640" s="4" t="s">
        <v>643</v>
      </c>
      <c r="B640" s="7">
        <v>21</v>
      </c>
      <c r="C640" s="7">
        <v>10</v>
      </c>
      <c r="D640" s="7">
        <v>830156</v>
      </c>
      <c r="E640" s="6"/>
    </row>
    <row r="641" spans="1:5">
      <c r="A641" s="4" t="s">
        <v>644</v>
      </c>
      <c r="B641" s="7">
        <v>21</v>
      </c>
      <c r="C641" s="7">
        <v>10</v>
      </c>
      <c r="D641" s="7">
        <v>830157</v>
      </c>
      <c r="E641" s="6"/>
    </row>
    <row r="642" spans="1:5">
      <c r="A642" s="4" t="s">
        <v>645</v>
      </c>
      <c r="B642" s="7">
        <v>21</v>
      </c>
      <c r="C642" s="7">
        <v>10</v>
      </c>
      <c r="D642" s="7">
        <v>830159</v>
      </c>
      <c r="E642" s="6"/>
    </row>
    <row r="643" spans="1:5">
      <c r="A643" s="4" t="s">
        <v>646</v>
      </c>
      <c r="B643" s="7">
        <v>21</v>
      </c>
      <c r="C643" s="7">
        <v>10</v>
      </c>
      <c r="D643" s="7">
        <v>830165</v>
      </c>
      <c r="E643" s="6"/>
    </row>
    <row r="644" spans="1:5">
      <c r="A644" s="4" t="s">
        <v>647</v>
      </c>
      <c r="B644" s="7">
        <v>21</v>
      </c>
      <c r="C644" s="7">
        <v>10</v>
      </c>
      <c r="D644" s="7">
        <v>830171</v>
      </c>
      <c r="E644" s="6"/>
    </row>
    <row r="645" spans="1:5">
      <c r="A645" s="4" t="s">
        <v>648</v>
      </c>
      <c r="B645" s="7">
        <v>21</v>
      </c>
      <c r="C645" s="7">
        <v>10</v>
      </c>
      <c r="D645" s="7">
        <v>830172</v>
      </c>
      <c r="E645" s="6"/>
    </row>
    <row r="646" spans="1:5">
      <c r="A646" s="4" t="s">
        <v>649</v>
      </c>
      <c r="B646" s="7">
        <v>21</v>
      </c>
      <c r="C646" s="7">
        <v>10</v>
      </c>
      <c r="D646" s="7">
        <v>830175</v>
      </c>
      <c r="E646" s="6"/>
    </row>
    <row r="647" spans="1:5">
      <c r="A647" s="4" t="s">
        <v>650</v>
      </c>
      <c r="B647" s="7">
        <v>21</v>
      </c>
      <c r="C647" s="7">
        <v>10</v>
      </c>
      <c r="D647" s="7">
        <v>830181</v>
      </c>
      <c r="E647" s="6"/>
    </row>
    <row r="648" spans="1:5">
      <c r="A648" s="4" t="s">
        <v>651</v>
      </c>
      <c r="B648" s="7">
        <v>21</v>
      </c>
      <c r="C648" s="7">
        <v>10</v>
      </c>
      <c r="D648" s="7">
        <v>830183</v>
      </c>
      <c r="E648" s="6"/>
    </row>
    <row r="649" spans="1:5">
      <c r="A649" s="4" t="s">
        <v>652</v>
      </c>
      <c r="B649" s="7">
        <v>21</v>
      </c>
      <c r="C649" s="7">
        <v>10</v>
      </c>
      <c r="D649" s="7">
        <v>830185</v>
      </c>
      <c r="E649" s="6"/>
    </row>
    <row r="650" spans="1:5">
      <c r="A650" s="4" t="s">
        <v>653</v>
      </c>
      <c r="B650" s="7">
        <v>21</v>
      </c>
      <c r="C650" s="7">
        <v>10</v>
      </c>
      <c r="D650" s="7">
        <v>830190</v>
      </c>
      <c r="E650" s="6"/>
    </row>
    <row r="651" spans="1:5">
      <c r="A651" s="4" t="s">
        <v>654</v>
      </c>
      <c r="B651" s="7">
        <v>21</v>
      </c>
      <c r="C651" s="7">
        <v>10</v>
      </c>
      <c r="D651" s="7">
        <v>831010</v>
      </c>
      <c r="E651" s="6"/>
    </row>
    <row r="652" spans="1:5">
      <c r="A652" s="4" t="s">
        <v>655</v>
      </c>
      <c r="B652" s="7">
        <v>21</v>
      </c>
      <c r="C652" s="7">
        <v>10</v>
      </c>
      <c r="D652" s="7">
        <v>831020</v>
      </c>
      <c r="E652" s="6"/>
    </row>
    <row r="653" spans="1:5">
      <c r="A653" s="4" t="s">
        <v>656</v>
      </c>
      <c r="B653" s="7">
        <v>21</v>
      </c>
      <c r="C653" s="7">
        <v>10</v>
      </c>
      <c r="D653" s="7">
        <v>831030</v>
      </c>
      <c r="E653" s="6"/>
    </row>
    <row r="654" spans="1:5">
      <c r="A654" s="4" t="s">
        <v>657</v>
      </c>
      <c r="B654" s="7">
        <v>21</v>
      </c>
      <c r="C654" s="7">
        <v>10</v>
      </c>
      <c r="D654" s="7">
        <v>831040</v>
      </c>
    </row>
    <row r="655" spans="1:5">
      <c r="A655" s="4" t="s">
        <v>658</v>
      </c>
      <c r="B655" s="7">
        <v>21</v>
      </c>
      <c r="C655" s="7">
        <v>10</v>
      </c>
      <c r="D655" s="7">
        <v>831050</v>
      </c>
    </row>
    <row r="656" spans="1:5">
      <c r="A656" s="4" t="s">
        <v>659</v>
      </c>
      <c r="B656" s="7">
        <v>21</v>
      </c>
      <c r="C656" s="7">
        <v>10</v>
      </c>
      <c r="D656" s="7">
        <v>831051</v>
      </c>
    </row>
    <row r="657" spans="1:4">
      <c r="A657" s="4" t="s">
        <v>660</v>
      </c>
      <c r="B657" s="7">
        <v>21</v>
      </c>
      <c r="C657" s="7">
        <v>10</v>
      </c>
      <c r="D657" s="7">
        <v>831055</v>
      </c>
    </row>
    <row r="658" spans="1:4">
      <c r="A658" s="4" t="s">
        <v>661</v>
      </c>
      <c r="B658" s="7">
        <v>21</v>
      </c>
      <c r="C658" s="7">
        <v>10</v>
      </c>
      <c r="D658" s="7">
        <v>831056</v>
      </c>
    </row>
    <row r="659" spans="1:4">
      <c r="A659" s="4" t="s">
        <v>662</v>
      </c>
      <c r="B659" s="7">
        <v>21</v>
      </c>
      <c r="C659" s="7">
        <v>10</v>
      </c>
      <c r="D659" s="7">
        <v>831057</v>
      </c>
    </row>
    <row r="660" spans="1:4">
      <c r="A660" s="4" t="s">
        <v>663</v>
      </c>
      <c r="B660" s="7">
        <v>21</v>
      </c>
      <c r="C660" s="7">
        <v>10</v>
      </c>
      <c r="D660" s="7">
        <v>831059</v>
      </c>
    </row>
    <row r="661" spans="1:4">
      <c r="A661" s="4" t="s">
        <v>664</v>
      </c>
      <c r="B661" s="7">
        <v>21</v>
      </c>
      <c r="C661" s="7">
        <v>10</v>
      </c>
      <c r="D661" s="7">
        <v>831065</v>
      </c>
    </row>
    <row r="662" spans="1:4">
      <c r="A662" s="4" t="s">
        <v>665</v>
      </c>
      <c r="B662" s="7">
        <v>21</v>
      </c>
      <c r="C662" s="7">
        <v>10</v>
      </c>
      <c r="D662" s="7">
        <v>831071</v>
      </c>
    </row>
    <row r="663" spans="1:4">
      <c r="A663" s="4" t="s">
        <v>666</v>
      </c>
      <c r="B663" s="7">
        <v>21</v>
      </c>
      <c r="C663" s="7">
        <v>10</v>
      </c>
      <c r="D663" s="7">
        <v>831072</v>
      </c>
    </row>
    <row r="664" spans="1:4">
      <c r="A664" s="4" t="s">
        <v>667</v>
      </c>
      <c r="B664" s="7">
        <v>21</v>
      </c>
      <c r="C664" s="7">
        <v>10</v>
      </c>
      <c r="D664" s="7">
        <v>831075</v>
      </c>
    </row>
    <row r="665" spans="1:4">
      <c r="A665" s="4" t="s">
        <v>668</v>
      </c>
      <c r="B665" s="7">
        <v>21</v>
      </c>
      <c r="C665" s="7">
        <v>10</v>
      </c>
      <c r="D665" s="7">
        <v>831081</v>
      </c>
    </row>
    <row r="666" spans="1:4">
      <c r="A666" s="4" t="s">
        <v>669</v>
      </c>
      <c r="B666" s="7">
        <v>21</v>
      </c>
      <c r="C666" s="7">
        <v>10</v>
      </c>
      <c r="D666" s="7">
        <v>831083</v>
      </c>
    </row>
    <row r="667" spans="1:4">
      <c r="A667" s="4" t="s">
        <v>670</v>
      </c>
      <c r="B667" s="7">
        <v>21</v>
      </c>
      <c r="C667" s="7">
        <v>10</v>
      </c>
      <c r="D667" s="7">
        <v>831085</v>
      </c>
    </row>
    <row r="668" spans="1:4">
      <c r="A668" s="4" t="s">
        <v>671</v>
      </c>
      <c r="B668" s="7">
        <v>21</v>
      </c>
      <c r="C668" s="7">
        <v>10</v>
      </c>
      <c r="D668" s="7">
        <v>831090</v>
      </c>
    </row>
    <row r="669" spans="1:4">
      <c r="A669" s="4" t="s">
        <v>672</v>
      </c>
      <c r="B669" s="7">
        <v>21</v>
      </c>
      <c r="C669" s="7">
        <v>10</v>
      </c>
      <c r="D669" s="7">
        <v>832010</v>
      </c>
    </row>
    <row r="670" spans="1:4">
      <c r="A670" s="4" t="s">
        <v>673</v>
      </c>
      <c r="B670" s="7">
        <v>21</v>
      </c>
      <c r="C670" s="7">
        <v>10</v>
      </c>
      <c r="D670" s="7">
        <v>832020</v>
      </c>
    </row>
    <row r="671" spans="1:4">
      <c r="A671" s="4" t="s">
        <v>674</v>
      </c>
      <c r="B671" s="7">
        <v>21</v>
      </c>
      <c r="C671" s="7">
        <v>10</v>
      </c>
      <c r="D671" s="7">
        <v>832030</v>
      </c>
    </row>
    <row r="672" spans="1:4">
      <c r="A672" s="4" t="s">
        <v>675</v>
      </c>
      <c r="B672" s="7">
        <v>21</v>
      </c>
      <c r="C672" s="7">
        <v>10</v>
      </c>
      <c r="D672" s="7">
        <v>832040</v>
      </c>
    </row>
    <row r="673" spans="1:4">
      <c r="A673" s="4" t="s">
        <v>676</v>
      </c>
      <c r="B673" s="7">
        <v>21</v>
      </c>
      <c r="C673" s="7">
        <v>10</v>
      </c>
      <c r="D673" s="7">
        <v>832050</v>
      </c>
    </row>
    <row r="674" spans="1:4">
      <c r="A674" s="4" t="s">
        <v>677</v>
      </c>
      <c r="B674" s="7">
        <v>21</v>
      </c>
      <c r="C674" s="7">
        <v>10</v>
      </c>
      <c r="D674" s="7">
        <v>832051</v>
      </c>
    </row>
    <row r="675" spans="1:4">
      <c r="A675" s="4" t="s">
        <v>678</v>
      </c>
      <c r="B675" s="7">
        <v>21</v>
      </c>
      <c r="C675" s="7">
        <v>10</v>
      </c>
      <c r="D675" s="7">
        <v>832055</v>
      </c>
    </row>
    <row r="676" spans="1:4">
      <c r="A676" s="4" t="s">
        <v>679</v>
      </c>
      <c r="B676" s="7">
        <v>21</v>
      </c>
      <c r="C676" s="7">
        <v>10</v>
      </c>
      <c r="D676" s="7">
        <v>832056</v>
      </c>
    </row>
    <row r="677" spans="1:4">
      <c r="A677" s="4" t="s">
        <v>680</v>
      </c>
      <c r="B677" s="7">
        <v>21</v>
      </c>
      <c r="C677" s="7">
        <v>10</v>
      </c>
      <c r="D677" s="7">
        <v>832057</v>
      </c>
    </row>
    <row r="678" spans="1:4">
      <c r="A678" s="4" t="s">
        <v>681</v>
      </c>
      <c r="B678" s="7">
        <v>21</v>
      </c>
      <c r="C678" s="7">
        <v>10</v>
      </c>
      <c r="D678" s="7">
        <v>832059</v>
      </c>
    </row>
    <row r="679" spans="1:4">
      <c r="A679" s="4" t="s">
        <v>682</v>
      </c>
      <c r="B679" s="7">
        <v>21</v>
      </c>
      <c r="C679" s="7">
        <v>10</v>
      </c>
      <c r="D679" s="7">
        <v>832065</v>
      </c>
    </row>
    <row r="680" spans="1:4">
      <c r="A680" s="4" t="s">
        <v>683</v>
      </c>
      <c r="B680" s="7">
        <v>21</v>
      </c>
      <c r="C680" s="7">
        <v>10</v>
      </c>
      <c r="D680" s="7">
        <v>832071</v>
      </c>
    </row>
    <row r="681" spans="1:4">
      <c r="A681" s="4" t="s">
        <v>684</v>
      </c>
      <c r="B681" s="7">
        <v>21</v>
      </c>
      <c r="C681" s="7">
        <v>10</v>
      </c>
      <c r="D681" s="7">
        <v>832072</v>
      </c>
    </row>
    <row r="682" spans="1:4">
      <c r="A682" s="4" t="s">
        <v>685</v>
      </c>
      <c r="B682" s="7">
        <v>21</v>
      </c>
      <c r="C682" s="7">
        <v>10</v>
      </c>
      <c r="D682" s="7">
        <v>832075</v>
      </c>
    </row>
    <row r="683" spans="1:4">
      <c r="A683" s="4" t="s">
        <v>686</v>
      </c>
      <c r="B683" s="7">
        <v>21</v>
      </c>
      <c r="C683" s="7">
        <v>10</v>
      </c>
      <c r="D683" s="7">
        <v>832081</v>
      </c>
    </row>
    <row r="684" spans="1:4">
      <c r="A684" s="4" t="s">
        <v>687</v>
      </c>
      <c r="B684" s="7">
        <v>21</v>
      </c>
      <c r="C684" s="7">
        <v>10</v>
      </c>
      <c r="D684" s="7">
        <v>832083</v>
      </c>
    </row>
    <row r="685" spans="1:4">
      <c r="A685" s="4" t="s">
        <v>688</v>
      </c>
      <c r="B685" s="7">
        <v>21</v>
      </c>
      <c r="C685" s="7">
        <v>10</v>
      </c>
      <c r="D685" s="7">
        <v>832085</v>
      </c>
    </row>
    <row r="686" spans="1:4">
      <c r="A686" s="4" t="s">
        <v>689</v>
      </c>
      <c r="B686" s="7">
        <v>21</v>
      </c>
      <c r="C686" s="7">
        <v>10</v>
      </c>
      <c r="D686" s="7">
        <v>832090</v>
      </c>
    </row>
    <row r="687" spans="1:4">
      <c r="A687" s="4" t="s">
        <v>690</v>
      </c>
      <c r="B687" s="7">
        <v>21</v>
      </c>
      <c r="C687" s="7">
        <v>13</v>
      </c>
      <c r="D687" s="7">
        <v>70011001</v>
      </c>
    </row>
    <row r="688" spans="1:4">
      <c r="A688" s="4" t="s">
        <v>691</v>
      </c>
      <c r="B688" s="7">
        <v>21</v>
      </c>
      <c r="C688" s="7">
        <v>13</v>
      </c>
      <c r="D688" s="7">
        <v>70011002</v>
      </c>
    </row>
    <row r="689" spans="1:4">
      <c r="A689" s="4" t="s">
        <v>692</v>
      </c>
      <c r="B689" s="7">
        <v>21</v>
      </c>
      <c r="C689" s="7">
        <v>13</v>
      </c>
      <c r="D689" s="7">
        <v>70011003</v>
      </c>
    </row>
    <row r="690" spans="1:4">
      <c r="A690" s="4" t="s">
        <v>693</v>
      </c>
      <c r="B690" s="7">
        <v>21</v>
      </c>
      <c r="C690" s="7">
        <v>13</v>
      </c>
      <c r="D690" s="7">
        <v>70012001</v>
      </c>
    </row>
    <row r="691" spans="1:4">
      <c r="A691" s="4" t="s">
        <v>694</v>
      </c>
      <c r="B691" s="7">
        <v>21</v>
      </c>
      <c r="C691" s="7">
        <v>13</v>
      </c>
      <c r="D691" s="7">
        <v>70012002</v>
      </c>
    </row>
    <row r="692" spans="1:4">
      <c r="A692" s="4" t="s">
        <v>695</v>
      </c>
      <c r="B692" s="7">
        <v>21</v>
      </c>
      <c r="C692" s="7">
        <v>13</v>
      </c>
      <c r="D692" s="7">
        <v>70012003</v>
      </c>
    </row>
    <row r="693" spans="1:4">
      <c r="A693" s="4" t="s">
        <v>696</v>
      </c>
      <c r="B693" s="7">
        <v>21</v>
      </c>
      <c r="C693" s="7">
        <v>13</v>
      </c>
      <c r="D693" s="7">
        <v>70012004</v>
      </c>
    </row>
    <row r="694" spans="1:4">
      <c r="A694" s="4" t="s">
        <v>697</v>
      </c>
      <c r="B694" s="7">
        <v>21</v>
      </c>
      <c r="C694" s="7">
        <v>13</v>
      </c>
      <c r="D694" s="7">
        <v>70012005</v>
      </c>
    </row>
    <row r="695" spans="1:4">
      <c r="A695" s="4" t="s">
        <v>698</v>
      </c>
      <c r="B695" s="7">
        <v>21</v>
      </c>
      <c r="C695" s="7">
        <v>13</v>
      </c>
      <c r="D695" s="7">
        <v>70012006</v>
      </c>
    </row>
    <row r="696" spans="1:4">
      <c r="A696" s="4" t="s">
        <v>699</v>
      </c>
      <c r="B696" s="7">
        <v>21</v>
      </c>
      <c r="C696" s="7">
        <v>13</v>
      </c>
      <c r="D696" s="7">
        <v>70012009</v>
      </c>
    </row>
    <row r="697" spans="1:4">
      <c r="A697" s="4" t="s">
        <v>700</v>
      </c>
      <c r="B697" s="7">
        <v>21</v>
      </c>
      <c r="C697" s="7">
        <v>13</v>
      </c>
      <c r="D697" s="7">
        <v>70012010</v>
      </c>
    </row>
    <row r="698" spans="1:4">
      <c r="A698" s="4" t="s">
        <v>701</v>
      </c>
      <c r="B698" s="7">
        <v>21</v>
      </c>
      <c r="C698" s="7">
        <v>13</v>
      </c>
      <c r="D698" s="7">
        <v>70012011</v>
      </c>
    </row>
    <row r="699" spans="1:4">
      <c r="A699" s="4" t="s">
        <v>702</v>
      </c>
      <c r="B699" s="7">
        <v>21</v>
      </c>
      <c r="C699" s="7">
        <v>13</v>
      </c>
      <c r="D699" s="7">
        <v>70012012</v>
      </c>
    </row>
    <row r="700" spans="1:4">
      <c r="A700" s="4" t="s">
        <v>703</v>
      </c>
      <c r="B700" s="7">
        <v>21</v>
      </c>
      <c r="C700" s="7">
        <v>13</v>
      </c>
      <c r="D700" s="7">
        <v>70012013</v>
      </c>
    </row>
    <row r="701" spans="1:4">
      <c r="A701" s="4" t="s">
        <v>704</v>
      </c>
      <c r="B701" s="7">
        <v>21</v>
      </c>
      <c r="C701" s="7">
        <v>13</v>
      </c>
      <c r="D701" s="7">
        <v>70012014</v>
      </c>
    </row>
    <row r="702" spans="1:4">
      <c r="A702" s="4" t="s">
        <v>705</v>
      </c>
      <c r="B702" s="7">
        <v>21</v>
      </c>
      <c r="C702" s="7">
        <v>13</v>
      </c>
      <c r="D702" s="7">
        <v>70012015</v>
      </c>
    </row>
    <row r="703" spans="1:4">
      <c r="A703" s="4" t="s">
        <v>706</v>
      </c>
      <c r="B703" s="7">
        <v>21</v>
      </c>
      <c r="C703" s="7">
        <v>13</v>
      </c>
      <c r="D703" s="7">
        <v>70012016</v>
      </c>
    </row>
    <row r="704" spans="1:4">
      <c r="A704" s="4" t="s">
        <v>707</v>
      </c>
      <c r="B704" s="7">
        <v>21</v>
      </c>
      <c r="C704" s="7">
        <v>13</v>
      </c>
      <c r="D704" s="7">
        <v>70012018</v>
      </c>
    </row>
    <row r="705" spans="1:4">
      <c r="A705" s="4" t="s">
        <v>708</v>
      </c>
      <c r="B705" s="7">
        <v>21</v>
      </c>
      <c r="C705" s="7">
        <v>13</v>
      </c>
      <c r="D705" s="7">
        <v>70012019</v>
      </c>
    </row>
    <row r="706" spans="1:4">
      <c r="A706" s="4" t="s">
        <v>709</v>
      </c>
      <c r="B706" s="7">
        <v>21</v>
      </c>
      <c r="C706" s="7">
        <v>13</v>
      </c>
      <c r="D706" s="7">
        <v>70012020</v>
      </c>
    </row>
    <row r="707" spans="1:4">
      <c r="A707" s="4" t="s">
        <v>710</v>
      </c>
      <c r="B707" s="7">
        <v>21</v>
      </c>
      <c r="C707" s="7">
        <v>13</v>
      </c>
      <c r="D707" s="7">
        <v>70012021</v>
      </c>
    </row>
    <row r="708" spans="1:4">
      <c r="A708" s="4" t="s">
        <v>711</v>
      </c>
      <c r="B708" s="7">
        <v>21</v>
      </c>
      <c r="C708" s="7">
        <v>13</v>
      </c>
      <c r="D708" s="7">
        <v>70012022</v>
      </c>
    </row>
    <row r="709" spans="1:4">
      <c r="A709" s="4" t="s">
        <v>712</v>
      </c>
      <c r="B709" s="7">
        <v>21</v>
      </c>
      <c r="C709" s="7">
        <v>13</v>
      </c>
      <c r="D709" s="7">
        <v>70012023</v>
      </c>
    </row>
    <row r="710" spans="1:4">
      <c r="A710" s="4" t="s">
        <v>713</v>
      </c>
      <c r="B710" s="7">
        <v>21</v>
      </c>
      <c r="C710" s="7">
        <v>13</v>
      </c>
      <c r="D710" s="7">
        <v>70012024</v>
      </c>
    </row>
    <row r="711" spans="1:4">
      <c r="A711" s="4" t="s">
        <v>714</v>
      </c>
      <c r="B711" s="7">
        <v>21</v>
      </c>
      <c r="C711" s="7">
        <v>13</v>
      </c>
      <c r="D711" s="7">
        <v>70012025</v>
      </c>
    </row>
    <row r="712" spans="1:4">
      <c r="A712" s="4" t="s">
        <v>715</v>
      </c>
      <c r="B712" s="7">
        <v>21</v>
      </c>
      <c r="C712" s="7">
        <v>13</v>
      </c>
      <c r="D712" s="7">
        <v>70012027</v>
      </c>
    </row>
    <row r="713" spans="1:4">
      <c r="A713" s="4" t="s">
        <v>716</v>
      </c>
      <c r="B713" s="7">
        <v>21</v>
      </c>
      <c r="C713" s="7">
        <v>13</v>
      </c>
      <c r="D713" s="7">
        <v>70012028</v>
      </c>
    </row>
    <row r="714" spans="1:4">
      <c r="A714" s="4" t="s">
        <v>717</v>
      </c>
      <c r="B714" s="7">
        <v>21</v>
      </c>
      <c r="C714" s="7">
        <v>13</v>
      </c>
      <c r="D714" s="7">
        <v>70012030</v>
      </c>
    </row>
    <row r="715" spans="1:4">
      <c r="A715" s="4" t="s">
        <v>718</v>
      </c>
      <c r="B715" s="7">
        <v>21</v>
      </c>
      <c r="C715" s="7">
        <v>13</v>
      </c>
      <c r="D715" s="7">
        <v>70013001</v>
      </c>
    </row>
    <row r="716" spans="1:4">
      <c r="A716" s="4" t="s">
        <v>719</v>
      </c>
      <c r="B716" s="7">
        <v>21</v>
      </c>
      <c r="C716" s="7">
        <v>13</v>
      </c>
      <c r="D716" s="7">
        <v>70013002</v>
      </c>
    </row>
    <row r="717" spans="1:4">
      <c r="A717" s="4" t="s">
        <v>720</v>
      </c>
      <c r="B717" s="7">
        <v>21</v>
      </c>
      <c r="C717" s="7">
        <v>13</v>
      </c>
      <c r="D717" s="7">
        <v>70013003</v>
      </c>
    </row>
    <row r="718" spans="1:4">
      <c r="A718" s="4" t="s">
        <v>721</v>
      </c>
      <c r="B718" s="7">
        <v>21</v>
      </c>
      <c r="C718" s="7">
        <v>13</v>
      </c>
      <c r="D718" s="7">
        <v>70013004</v>
      </c>
    </row>
    <row r="719" spans="1:4">
      <c r="A719" s="4" t="s">
        <v>722</v>
      </c>
      <c r="B719" s="7">
        <v>21</v>
      </c>
      <c r="C719" s="7">
        <v>13</v>
      </c>
      <c r="D719" s="7">
        <v>70014001</v>
      </c>
    </row>
    <row r="720" spans="1:4">
      <c r="A720" s="4" t="s">
        <v>723</v>
      </c>
      <c r="B720" s="7">
        <v>21</v>
      </c>
      <c r="C720" s="7">
        <v>13</v>
      </c>
      <c r="D720" s="7">
        <v>70014002</v>
      </c>
    </row>
    <row r="721" spans="1:4">
      <c r="A721" s="4" t="s">
        <v>724</v>
      </c>
      <c r="B721" s="7">
        <v>21</v>
      </c>
      <c r="C721" s="7">
        <v>13</v>
      </c>
      <c r="D721" s="7">
        <v>70014003</v>
      </c>
    </row>
    <row r="722" spans="1:4">
      <c r="A722" s="4" t="s">
        <v>725</v>
      </c>
      <c r="B722" s="7">
        <v>21</v>
      </c>
      <c r="C722" s="7">
        <v>13</v>
      </c>
      <c r="D722" s="7">
        <v>70014004</v>
      </c>
    </row>
    <row r="723" spans="1:4">
      <c r="A723" s="4" t="s">
        <v>726</v>
      </c>
      <c r="B723" s="7">
        <v>21</v>
      </c>
      <c r="C723" s="7">
        <v>13</v>
      </c>
      <c r="D723" s="7">
        <v>70014005</v>
      </c>
    </row>
    <row r="724" spans="1:4">
      <c r="A724" s="4" t="s">
        <v>727</v>
      </c>
      <c r="B724" s="7">
        <v>21</v>
      </c>
      <c r="C724" s="7">
        <v>13</v>
      </c>
      <c r="D724" s="7">
        <v>70014006</v>
      </c>
    </row>
    <row r="725" spans="1:4">
      <c r="A725" s="4" t="s">
        <v>728</v>
      </c>
      <c r="B725" s="7">
        <v>21</v>
      </c>
      <c r="C725" s="7">
        <v>13</v>
      </c>
      <c r="D725" s="7">
        <v>70014007</v>
      </c>
    </row>
    <row r="726" spans="1:4">
      <c r="A726" s="4" t="s">
        <v>729</v>
      </c>
      <c r="B726" s="7">
        <v>21</v>
      </c>
      <c r="C726" s="7">
        <v>13</v>
      </c>
      <c r="D726" s="7">
        <v>70014008</v>
      </c>
    </row>
    <row r="727" spans="1:4">
      <c r="A727" s="4" t="s">
        <v>730</v>
      </c>
      <c r="B727" s="7">
        <v>21</v>
      </c>
      <c r="C727" s="7">
        <v>13</v>
      </c>
      <c r="D727" s="7">
        <v>70014009</v>
      </c>
    </row>
    <row r="728" spans="1:4">
      <c r="A728" s="4" t="s">
        <v>731</v>
      </c>
      <c r="B728" s="7">
        <v>21</v>
      </c>
      <c r="C728" s="7">
        <v>13</v>
      </c>
      <c r="D728" s="7">
        <v>70014010</v>
      </c>
    </row>
    <row r="729" spans="1:4">
      <c r="A729" s="4" t="s">
        <v>732</v>
      </c>
      <c r="B729" s="7">
        <v>21</v>
      </c>
      <c r="C729" s="7">
        <v>13</v>
      </c>
      <c r="D729" s="7">
        <v>70014011</v>
      </c>
    </row>
    <row r="730" spans="1:4">
      <c r="A730" s="4" t="s">
        <v>733</v>
      </c>
      <c r="B730" s="7">
        <v>21</v>
      </c>
      <c r="C730" s="7">
        <v>13</v>
      </c>
      <c r="D730" s="7">
        <v>70014012</v>
      </c>
    </row>
    <row r="731" spans="1:4">
      <c r="A731" s="4" t="s">
        <v>734</v>
      </c>
      <c r="B731" s="7">
        <v>21</v>
      </c>
      <c r="C731" s="7">
        <v>13</v>
      </c>
      <c r="D731" s="7">
        <v>70014013</v>
      </c>
    </row>
    <row r="732" spans="1:4">
      <c r="A732" s="4" t="s">
        <v>735</v>
      </c>
      <c r="B732" s="7">
        <v>21</v>
      </c>
      <c r="C732" s="7">
        <v>13</v>
      </c>
      <c r="D732" s="7">
        <v>70014014</v>
      </c>
    </row>
    <row r="733" spans="1:4">
      <c r="A733" s="4" t="s">
        <v>736</v>
      </c>
      <c r="B733" s="7">
        <v>21</v>
      </c>
      <c r="C733" s="7">
        <v>13</v>
      </c>
      <c r="D733" s="7">
        <v>70014015</v>
      </c>
    </row>
    <row r="734" spans="1:4">
      <c r="A734" s="4" t="s">
        <v>737</v>
      </c>
      <c r="B734" s="7">
        <v>21</v>
      </c>
      <c r="C734" s="7">
        <v>13</v>
      </c>
      <c r="D734" s="7">
        <v>70014016</v>
      </c>
    </row>
    <row r="735" spans="1:4">
      <c r="A735" s="4" t="s">
        <v>738</v>
      </c>
      <c r="B735" s="7">
        <v>21</v>
      </c>
      <c r="C735" s="7">
        <v>13</v>
      </c>
      <c r="D735" s="7">
        <v>70014017</v>
      </c>
    </row>
    <row r="736" spans="1:4">
      <c r="A736" s="4" t="s">
        <v>739</v>
      </c>
      <c r="B736" s="7">
        <v>21</v>
      </c>
      <c r="C736" s="7">
        <v>13</v>
      </c>
      <c r="D736" s="7">
        <v>70014018</v>
      </c>
    </row>
    <row r="737" spans="1:4">
      <c r="A737" s="4" t="s">
        <v>740</v>
      </c>
      <c r="B737" s="7">
        <v>21</v>
      </c>
      <c r="C737" s="7">
        <v>13</v>
      </c>
      <c r="D737" s="7">
        <v>70014019</v>
      </c>
    </row>
    <row r="738" spans="1:4">
      <c r="A738" s="4" t="s">
        <v>741</v>
      </c>
      <c r="B738" s="7">
        <v>21</v>
      </c>
      <c r="C738" s="7">
        <v>13</v>
      </c>
      <c r="D738" s="7">
        <v>70014020</v>
      </c>
    </row>
    <row r="739" spans="1:4">
      <c r="A739" s="4" t="s">
        <v>742</v>
      </c>
      <c r="B739" s="7">
        <v>21</v>
      </c>
      <c r="C739" s="7">
        <v>13</v>
      </c>
      <c r="D739" s="7">
        <v>70014030</v>
      </c>
    </row>
    <row r="740" spans="1:4">
      <c r="A740" s="4" t="s">
        <v>743</v>
      </c>
      <c r="B740" s="7">
        <v>21</v>
      </c>
      <c r="C740" s="7">
        <v>13</v>
      </c>
      <c r="D740" s="7">
        <v>70015001</v>
      </c>
    </row>
    <row r="741" spans="1:4">
      <c r="A741" s="4" t="s">
        <v>744</v>
      </c>
      <c r="B741" s="7">
        <v>21</v>
      </c>
      <c r="C741" s="7">
        <v>13</v>
      </c>
      <c r="D741" s="7">
        <v>70015002</v>
      </c>
    </row>
    <row r="742" spans="1:4">
      <c r="A742" s="4" t="s">
        <v>745</v>
      </c>
      <c r="B742" s="7">
        <v>21</v>
      </c>
      <c r="C742" s="7">
        <v>13</v>
      </c>
      <c r="D742" s="7">
        <v>70015004</v>
      </c>
    </row>
    <row r="743" spans="1:4">
      <c r="A743" s="4" t="s">
        <v>746</v>
      </c>
      <c r="B743" s="7">
        <v>21</v>
      </c>
      <c r="C743" s="7">
        <v>13</v>
      </c>
      <c r="D743" s="7">
        <v>70015101</v>
      </c>
    </row>
    <row r="744" spans="1:4">
      <c r="A744" s="4" t="s">
        <v>747</v>
      </c>
      <c r="B744" s="7">
        <v>21</v>
      </c>
      <c r="C744" s="7">
        <v>13</v>
      </c>
      <c r="D744" s="7">
        <v>70015102</v>
      </c>
    </row>
    <row r="745" spans="1:4">
      <c r="A745" s="4" t="s">
        <v>748</v>
      </c>
      <c r="B745" s="7">
        <v>21</v>
      </c>
      <c r="C745" s="7">
        <v>13</v>
      </c>
      <c r="D745" s="7">
        <v>70015501</v>
      </c>
    </row>
    <row r="746" spans="1:4">
      <c r="A746" s="4" t="s">
        <v>749</v>
      </c>
      <c r="B746" s="7">
        <v>21</v>
      </c>
      <c r="C746" s="7">
        <v>13</v>
      </c>
      <c r="D746" s="7">
        <v>70015502</v>
      </c>
    </row>
    <row r="747" spans="1:4">
      <c r="A747" s="4" t="s">
        <v>750</v>
      </c>
      <c r="B747" s="7">
        <v>21</v>
      </c>
      <c r="C747" s="7">
        <v>13</v>
      </c>
      <c r="D747" s="7">
        <v>70015503</v>
      </c>
    </row>
    <row r="748" spans="1:4">
      <c r="A748" s="4" t="s">
        <v>751</v>
      </c>
      <c r="B748" s="7">
        <v>21</v>
      </c>
      <c r="C748" s="7">
        <v>13</v>
      </c>
      <c r="D748" s="7">
        <v>70015504</v>
      </c>
    </row>
    <row r="749" spans="1:4">
      <c r="A749" s="4" t="s">
        <v>752</v>
      </c>
      <c r="B749" s="7">
        <v>21</v>
      </c>
      <c r="C749" s="7">
        <v>13</v>
      </c>
      <c r="D749" s="7">
        <v>70015601</v>
      </c>
    </row>
    <row r="750" spans="1:4">
      <c r="A750" s="4" t="s">
        <v>752</v>
      </c>
      <c r="B750" s="7">
        <v>21</v>
      </c>
      <c r="C750" s="7">
        <v>13</v>
      </c>
      <c r="D750" s="7">
        <v>70015602</v>
      </c>
    </row>
    <row r="751" spans="1:4">
      <c r="A751" s="4" t="s">
        <v>753</v>
      </c>
      <c r="B751" s="7">
        <v>21</v>
      </c>
      <c r="C751" s="7">
        <v>13</v>
      </c>
      <c r="D751" s="7">
        <v>70015603</v>
      </c>
    </row>
    <row r="752" spans="1:4">
      <c r="A752" s="4" t="s">
        <v>754</v>
      </c>
      <c r="B752" s="7">
        <v>21</v>
      </c>
      <c r="C752" s="7">
        <v>13</v>
      </c>
      <c r="D752" s="7">
        <v>70015604</v>
      </c>
    </row>
    <row r="753" spans="1:4">
      <c r="A753" s="4" t="s">
        <v>755</v>
      </c>
      <c r="B753" s="7">
        <v>21</v>
      </c>
      <c r="C753" s="7">
        <v>13</v>
      </c>
      <c r="D753" s="7">
        <v>70015605</v>
      </c>
    </row>
    <row r="754" spans="1:4">
      <c r="A754" s="4" t="s">
        <v>756</v>
      </c>
      <c r="B754" s="7">
        <v>21</v>
      </c>
      <c r="C754" s="7">
        <v>13</v>
      </c>
      <c r="D754" s="7">
        <v>70015606</v>
      </c>
    </row>
    <row r="755" spans="1:4">
      <c r="A755" s="4" t="s">
        <v>757</v>
      </c>
      <c r="B755" s="7">
        <v>21</v>
      </c>
      <c r="C755" s="7">
        <v>13</v>
      </c>
      <c r="D755" s="7">
        <v>70015607</v>
      </c>
    </row>
    <row r="756" spans="1:4">
      <c r="A756" s="4" t="s">
        <v>758</v>
      </c>
      <c r="B756" s="7">
        <v>21</v>
      </c>
      <c r="C756" s="7">
        <v>13</v>
      </c>
      <c r="D756" s="7">
        <v>70015608</v>
      </c>
    </row>
    <row r="757" spans="1:4">
      <c r="A757" s="4" t="s">
        <v>759</v>
      </c>
      <c r="B757" s="7">
        <v>21</v>
      </c>
      <c r="C757" s="7">
        <v>13</v>
      </c>
      <c r="D757" s="7">
        <v>70015609</v>
      </c>
    </row>
    <row r="758" spans="1:4">
      <c r="A758" s="4" t="s">
        <v>760</v>
      </c>
      <c r="B758" s="7">
        <v>21</v>
      </c>
      <c r="C758" s="7">
        <v>13</v>
      </c>
      <c r="D758" s="7">
        <v>70015610</v>
      </c>
    </row>
    <row r="759" spans="1:4">
      <c r="A759" s="4" t="s">
        <v>761</v>
      </c>
      <c r="B759" s="7">
        <v>21</v>
      </c>
      <c r="C759" s="7">
        <v>13</v>
      </c>
      <c r="D759" s="7">
        <v>70015611</v>
      </c>
    </row>
    <row r="760" spans="1:4">
      <c r="A760" s="4" t="s">
        <v>762</v>
      </c>
      <c r="B760" s="7">
        <v>21</v>
      </c>
      <c r="C760" s="7">
        <v>13</v>
      </c>
      <c r="D760" s="7">
        <v>70015612</v>
      </c>
    </row>
    <row r="761" spans="1:4">
      <c r="A761" s="4" t="s">
        <v>763</v>
      </c>
      <c r="B761" s="7">
        <v>21</v>
      </c>
      <c r="C761" s="7">
        <v>13</v>
      </c>
      <c r="D761" s="7">
        <v>70015613</v>
      </c>
    </row>
    <row r="762" spans="1:4">
      <c r="A762" s="4" t="s">
        <v>764</v>
      </c>
      <c r="B762" s="7">
        <v>21</v>
      </c>
      <c r="C762" s="7">
        <v>13</v>
      </c>
      <c r="D762" s="7">
        <v>70015614</v>
      </c>
    </row>
    <row r="763" spans="1:4">
      <c r="A763" s="4" t="s">
        <v>765</v>
      </c>
      <c r="B763" s="7">
        <v>21</v>
      </c>
      <c r="C763" s="7">
        <v>13</v>
      </c>
      <c r="D763" s="7">
        <v>70015615</v>
      </c>
    </row>
    <row r="764" spans="1:4">
      <c r="A764" s="4" t="s">
        <v>766</v>
      </c>
      <c r="B764" s="7">
        <v>21</v>
      </c>
      <c r="C764" s="7">
        <v>13</v>
      </c>
      <c r="D764" s="7">
        <v>70015616</v>
      </c>
    </row>
    <row r="765" spans="1:4">
      <c r="A765" s="4" t="s">
        <v>767</v>
      </c>
      <c r="B765" s="7">
        <v>21</v>
      </c>
      <c r="C765" s="7">
        <v>13</v>
      </c>
      <c r="D765" s="7">
        <v>70015617</v>
      </c>
    </row>
    <row r="766" spans="1:4">
      <c r="A766" s="4" t="s">
        <v>768</v>
      </c>
      <c r="B766" s="7">
        <v>21</v>
      </c>
      <c r="C766" s="7">
        <v>13</v>
      </c>
      <c r="D766" s="7">
        <v>70015618</v>
      </c>
    </row>
    <row r="767" spans="1:4">
      <c r="A767" s="4" t="s">
        <v>769</v>
      </c>
      <c r="B767" s="7">
        <v>21</v>
      </c>
      <c r="C767" s="7">
        <v>13</v>
      </c>
      <c r="D767" s="7">
        <v>70015619</v>
      </c>
    </row>
    <row r="768" spans="1:4">
      <c r="A768" s="4" t="s">
        <v>770</v>
      </c>
      <c r="B768" s="7">
        <v>21</v>
      </c>
      <c r="C768" s="7">
        <v>13</v>
      </c>
      <c r="D768" s="7">
        <v>70015620</v>
      </c>
    </row>
    <row r="769" spans="1:4">
      <c r="A769" s="4" t="s">
        <v>771</v>
      </c>
      <c r="B769" s="7">
        <v>21</v>
      </c>
      <c r="C769" s="7">
        <v>13</v>
      </c>
      <c r="D769" s="7">
        <v>70015621</v>
      </c>
    </row>
    <row r="770" spans="1:4">
      <c r="A770" s="4" t="s">
        <v>772</v>
      </c>
      <c r="B770" s="7">
        <v>21</v>
      </c>
      <c r="C770" s="7">
        <v>13</v>
      </c>
      <c r="D770" s="7">
        <v>70015622</v>
      </c>
    </row>
    <row r="771" spans="1:4">
      <c r="A771" s="4" t="s">
        <v>773</v>
      </c>
      <c r="B771" s="7">
        <v>21</v>
      </c>
      <c r="C771" s="7">
        <v>13</v>
      </c>
      <c r="D771" s="7">
        <v>70015623</v>
      </c>
    </row>
    <row r="772" spans="1:4">
      <c r="A772" s="4" t="s">
        <v>774</v>
      </c>
      <c r="B772" s="7">
        <v>21</v>
      </c>
      <c r="C772" s="7">
        <v>13</v>
      </c>
      <c r="D772" s="7">
        <v>70015624</v>
      </c>
    </row>
    <row r="773" spans="1:4">
      <c r="A773" s="4" t="s">
        <v>775</v>
      </c>
      <c r="B773" s="7">
        <v>21</v>
      </c>
      <c r="C773" s="7">
        <v>13</v>
      </c>
      <c r="D773" s="7">
        <v>70015625</v>
      </c>
    </row>
    <row r="774" spans="1:4">
      <c r="A774" s="4" t="s">
        <v>776</v>
      </c>
      <c r="B774" s="7">
        <v>21</v>
      </c>
      <c r="C774" s="7">
        <v>13</v>
      </c>
      <c r="D774" s="7">
        <v>70015626</v>
      </c>
    </row>
    <row r="775" spans="1:4">
      <c r="A775" s="4" t="s">
        <v>777</v>
      </c>
      <c r="B775" s="7">
        <v>21</v>
      </c>
      <c r="C775" s="7">
        <v>13</v>
      </c>
      <c r="D775" s="7">
        <v>70015627</v>
      </c>
    </row>
    <row r="776" spans="1:4">
      <c r="A776" s="4" t="s">
        <v>778</v>
      </c>
      <c r="B776" s="7">
        <v>21</v>
      </c>
      <c r="C776" s="7">
        <v>13</v>
      </c>
      <c r="D776" s="7">
        <v>70015628</v>
      </c>
    </row>
    <row r="777" spans="1:4">
      <c r="A777" s="4" t="s">
        <v>779</v>
      </c>
      <c r="B777" s="7">
        <v>21</v>
      </c>
      <c r="C777" s="7">
        <v>13</v>
      </c>
      <c r="D777" s="7">
        <v>70015629</v>
      </c>
    </row>
    <row r="778" spans="1:4">
      <c r="A778" s="4" t="s">
        <v>780</v>
      </c>
      <c r="B778" s="7">
        <v>21</v>
      </c>
      <c r="C778" s="7">
        <v>13</v>
      </c>
      <c r="D778" s="7">
        <v>70015630</v>
      </c>
    </row>
    <row r="779" spans="1:4">
      <c r="A779" s="4" t="s">
        <v>781</v>
      </c>
      <c r="B779" s="7">
        <v>21</v>
      </c>
      <c r="C779" s="7">
        <v>13</v>
      </c>
      <c r="D779" s="7">
        <v>70015631</v>
      </c>
    </row>
    <row r="780" spans="1:4">
      <c r="A780" s="4" t="s">
        <v>782</v>
      </c>
      <c r="B780" s="7">
        <v>21</v>
      </c>
      <c r="C780" s="7">
        <v>13</v>
      </c>
      <c r="D780" s="7">
        <v>70015635</v>
      </c>
    </row>
    <row r="781" spans="1:4">
      <c r="A781" s="4" t="s">
        <v>783</v>
      </c>
      <c r="B781" s="7">
        <v>21</v>
      </c>
      <c r="C781" s="7">
        <v>13</v>
      </c>
      <c r="D781" s="7">
        <v>70015639</v>
      </c>
    </row>
    <row r="782" spans="1:4">
      <c r="A782" s="4" t="s">
        <v>784</v>
      </c>
      <c r="B782" s="7">
        <v>21</v>
      </c>
      <c r="C782" s="7">
        <v>13</v>
      </c>
      <c r="D782" s="7">
        <v>70015701</v>
      </c>
    </row>
    <row r="783" spans="1:4">
      <c r="A783" s="4" t="s">
        <v>785</v>
      </c>
      <c r="B783" s="7">
        <v>21</v>
      </c>
      <c r="C783" s="7">
        <v>13</v>
      </c>
      <c r="D783" s="7">
        <v>70015702</v>
      </c>
    </row>
    <row r="784" spans="1:4">
      <c r="A784" s="4" t="s">
        <v>786</v>
      </c>
      <c r="B784" s="7">
        <v>21</v>
      </c>
      <c r="C784" s="7">
        <v>13</v>
      </c>
      <c r="D784" s="7">
        <v>70015901</v>
      </c>
    </row>
    <row r="785" spans="1:4">
      <c r="A785" s="4" t="s">
        <v>787</v>
      </c>
      <c r="B785" s="7">
        <v>21</v>
      </c>
      <c r="C785" s="7">
        <v>13</v>
      </c>
      <c r="D785" s="7">
        <v>70015902</v>
      </c>
    </row>
    <row r="786" spans="1:4">
      <c r="A786" s="4" t="s">
        <v>788</v>
      </c>
      <c r="B786" s="7">
        <v>21</v>
      </c>
      <c r="C786" s="7">
        <v>13</v>
      </c>
      <c r="D786" s="7">
        <v>70015903</v>
      </c>
    </row>
    <row r="787" spans="1:4">
      <c r="A787" s="4" t="s">
        <v>789</v>
      </c>
      <c r="B787" s="7">
        <v>21</v>
      </c>
      <c r="C787" s="7">
        <v>13</v>
      </c>
      <c r="D787" s="7">
        <v>70015904</v>
      </c>
    </row>
    <row r="788" spans="1:4">
      <c r="A788" s="4" t="s">
        <v>790</v>
      </c>
      <c r="B788" s="7">
        <v>21</v>
      </c>
      <c r="C788" s="7">
        <v>13</v>
      </c>
      <c r="D788" s="7">
        <v>70015905</v>
      </c>
    </row>
    <row r="789" spans="1:4">
      <c r="A789" s="4" t="s">
        <v>791</v>
      </c>
      <c r="B789" s="7">
        <v>21</v>
      </c>
      <c r="C789" s="7">
        <v>13</v>
      </c>
      <c r="D789" s="7">
        <v>70015906</v>
      </c>
    </row>
    <row r="790" spans="1:4">
      <c r="A790" s="4" t="s">
        <v>792</v>
      </c>
      <c r="B790" s="7">
        <v>21</v>
      </c>
      <c r="C790" s="7">
        <v>13</v>
      </c>
      <c r="D790" s="7">
        <v>70015907</v>
      </c>
    </row>
    <row r="791" spans="1:4">
      <c r="A791" s="4" t="s">
        <v>793</v>
      </c>
      <c r="B791" s="7">
        <v>21</v>
      </c>
      <c r="C791" s="7">
        <v>13</v>
      </c>
      <c r="D791" s="7">
        <v>70015908</v>
      </c>
    </row>
    <row r="792" spans="1:4">
      <c r="A792" s="4" t="s">
        <v>794</v>
      </c>
      <c r="B792" s="7">
        <v>21</v>
      </c>
      <c r="C792" s="7">
        <v>13</v>
      </c>
      <c r="D792" s="7">
        <v>70015909</v>
      </c>
    </row>
    <row r="793" spans="1:4">
      <c r="A793" s="4" t="s">
        <v>795</v>
      </c>
      <c r="B793" s="7">
        <v>21</v>
      </c>
      <c r="C793" s="7">
        <v>13</v>
      </c>
      <c r="D793" s="7">
        <v>70015910</v>
      </c>
    </row>
    <row r="794" spans="1:4">
      <c r="A794" s="4" t="s">
        <v>796</v>
      </c>
      <c r="B794" s="7">
        <v>21</v>
      </c>
      <c r="C794" s="7">
        <v>13</v>
      </c>
      <c r="D794" s="7">
        <v>70015911</v>
      </c>
    </row>
    <row r="795" spans="1:4">
      <c r="A795" s="4" t="s">
        <v>797</v>
      </c>
      <c r="B795" s="7">
        <v>21</v>
      </c>
      <c r="C795" s="7">
        <v>13</v>
      </c>
      <c r="D795" s="7">
        <v>70015912</v>
      </c>
    </row>
    <row r="796" spans="1:4">
      <c r="A796" s="4" t="s">
        <v>798</v>
      </c>
      <c r="B796" s="7">
        <v>21</v>
      </c>
      <c r="C796" s="7">
        <v>13</v>
      </c>
      <c r="D796" s="7">
        <v>70015913</v>
      </c>
    </row>
    <row r="797" spans="1:4">
      <c r="A797" s="4" t="s">
        <v>799</v>
      </c>
      <c r="B797" s="7">
        <v>21</v>
      </c>
      <c r="C797" s="7">
        <v>13</v>
      </c>
      <c r="D797" s="7">
        <v>70015914</v>
      </c>
    </row>
    <row r="798" spans="1:4">
      <c r="A798" s="4" t="s">
        <v>800</v>
      </c>
      <c r="B798" s="7">
        <v>21</v>
      </c>
      <c r="C798" s="7">
        <v>13</v>
      </c>
      <c r="D798" s="7">
        <v>70015915</v>
      </c>
    </row>
    <row r="799" spans="1:4">
      <c r="A799" s="4" t="s">
        <v>801</v>
      </c>
      <c r="B799" s="7">
        <v>21</v>
      </c>
      <c r="C799" s="7">
        <v>13</v>
      </c>
      <c r="D799" s="7">
        <v>70015916</v>
      </c>
    </row>
    <row r="800" spans="1:4">
      <c r="A800" s="4" t="s">
        <v>802</v>
      </c>
      <c r="B800" s="7">
        <v>21</v>
      </c>
      <c r="C800" s="7">
        <v>13</v>
      </c>
      <c r="D800" s="7">
        <v>70015917</v>
      </c>
    </row>
    <row r="801" spans="1:4">
      <c r="A801" s="4" t="s">
        <v>803</v>
      </c>
      <c r="B801" s="7">
        <v>21</v>
      </c>
      <c r="C801" s="7">
        <v>13</v>
      </c>
      <c r="D801" s="7">
        <v>70015918</v>
      </c>
    </row>
    <row r="802" spans="1:4">
      <c r="A802" s="4" t="s">
        <v>804</v>
      </c>
      <c r="B802" s="7">
        <v>21</v>
      </c>
      <c r="C802" s="7">
        <v>13</v>
      </c>
      <c r="D802" s="7">
        <v>70015919</v>
      </c>
    </row>
    <row r="803" spans="1:4">
      <c r="A803" s="4" t="s">
        <v>805</v>
      </c>
      <c r="B803" s="7">
        <v>21</v>
      </c>
      <c r="C803" s="7">
        <v>13</v>
      </c>
      <c r="D803" s="7">
        <v>70015920</v>
      </c>
    </row>
    <row r="804" spans="1:4">
      <c r="A804" s="4" t="s">
        <v>806</v>
      </c>
      <c r="B804" s="7">
        <v>21</v>
      </c>
      <c r="C804" s="7">
        <v>13</v>
      </c>
      <c r="D804" s="7">
        <v>70015921</v>
      </c>
    </row>
    <row r="805" spans="1:4">
      <c r="A805" s="4" t="s">
        <v>807</v>
      </c>
      <c r="B805" s="7">
        <v>21</v>
      </c>
      <c r="C805" s="7">
        <v>13</v>
      </c>
      <c r="D805" s="7">
        <v>70015922</v>
      </c>
    </row>
    <row r="806" spans="1:4">
      <c r="A806" s="4" t="s">
        <v>808</v>
      </c>
      <c r="B806" s="7">
        <v>21</v>
      </c>
      <c r="C806" s="7">
        <v>13</v>
      </c>
      <c r="D806" s="7">
        <v>70015923</v>
      </c>
    </row>
    <row r="807" spans="1:4">
      <c r="A807" s="4" t="s">
        <v>809</v>
      </c>
      <c r="B807" s="7">
        <v>21</v>
      </c>
      <c r="C807" s="7">
        <v>13</v>
      </c>
      <c r="D807" s="7">
        <v>70015924</v>
      </c>
    </row>
    <row r="808" spans="1:4">
      <c r="A808" s="4" t="s">
        <v>810</v>
      </c>
      <c r="B808" s="7">
        <v>21</v>
      </c>
      <c r="C808" s="7">
        <v>13</v>
      </c>
      <c r="D808" s="7">
        <v>70015925</v>
      </c>
    </row>
    <row r="809" spans="1:4">
      <c r="A809" s="4" t="s">
        <v>811</v>
      </c>
      <c r="B809" s="7">
        <v>21</v>
      </c>
      <c r="C809" s="7">
        <v>13</v>
      </c>
      <c r="D809" s="7">
        <v>70015926</v>
      </c>
    </row>
    <row r="810" spans="1:4">
      <c r="A810" s="4" t="s">
        <v>812</v>
      </c>
      <c r="B810" s="7">
        <v>21</v>
      </c>
      <c r="C810" s="7">
        <v>13</v>
      </c>
      <c r="D810" s="7">
        <v>70015927</v>
      </c>
    </row>
    <row r="811" spans="1:4">
      <c r="A811" s="4" t="s">
        <v>813</v>
      </c>
      <c r="B811" s="7">
        <v>21</v>
      </c>
      <c r="C811" s="7">
        <v>13</v>
      </c>
      <c r="D811" s="7">
        <v>70015928</v>
      </c>
    </row>
    <row r="812" spans="1:4">
      <c r="A812" s="4" t="s">
        <v>814</v>
      </c>
      <c r="B812" s="7">
        <v>21</v>
      </c>
      <c r="C812" s="7">
        <v>13</v>
      </c>
      <c r="D812" s="7">
        <v>70015930</v>
      </c>
    </row>
    <row r="813" spans="1:4">
      <c r="A813" s="4" t="s">
        <v>815</v>
      </c>
      <c r="B813" s="7">
        <v>21</v>
      </c>
      <c r="C813" s="7">
        <v>13</v>
      </c>
      <c r="D813" s="7">
        <v>70015931</v>
      </c>
    </row>
    <row r="814" spans="1:4">
      <c r="A814" s="4" t="s">
        <v>816</v>
      </c>
      <c r="B814" s="7">
        <v>21</v>
      </c>
      <c r="C814" s="7">
        <v>13</v>
      </c>
      <c r="D814" s="7">
        <v>70016501</v>
      </c>
    </row>
    <row r="815" spans="1:4">
      <c r="A815" s="4" t="s">
        <v>817</v>
      </c>
      <c r="B815" s="7">
        <v>21</v>
      </c>
      <c r="C815" s="7">
        <v>13</v>
      </c>
      <c r="D815" s="7">
        <v>70017101</v>
      </c>
    </row>
    <row r="816" spans="1:4">
      <c r="A816" s="4" t="s">
        <v>818</v>
      </c>
      <c r="B816" s="7">
        <v>21</v>
      </c>
      <c r="C816" s="7">
        <v>13</v>
      </c>
      <c r="D816" s="7">
        <v>70017102</v>
      </c>
    </row>
    <row r="817" spans="1:4">
      <c r="A817" s="4" t="s">
        <v>819</v>
      </c>
      <c r="B817" s="7">
        <v>21</v>
      </c>
      <c r="C817" s="7">
        <v>13</v>
      </c>
      <c r="D817" s="7">
        <v>70017103</v>
      </c>
    </row>
    <row r="818" spans="1:4">
      <c r="A818" s="4" t="s">
        <v>820</v>
      </c>
      <c r="B818" s="7">
        <v>21</v>
      </c>
      <c r="C818" s="7">
        <v>13</v>
      </c>
      <c r="D818" s="7">
        <v>70017201</v>
      </c>
    </row>
    <row r="819" spans="1:4">
      <c r="A819" s="4" t="s">
        <v>821</v>
      </c>
      <c r="B819" s="7">
        <v>21</v>
      </c>
      <c r="C819" s="7">
        <v>13</v>
      </c>
      <c r="D819" s="7">
        <v>70018001</v>
      </c>
    </row>
    <row r="820" spans="1:4">
      <c r="A820" s="4" t="s">
        <v>822</v>
      </c>
      <c r="B820" s="7">
        <v>21</v>
      </c>
      <c r="C820" s="7">
        <v>13</v>
      </c>
      <c r="D820" s="7">
        <v>70018002</v>
      </c>
    </row>
    <row r="821" spans="1:4">
      <c r="A821" s="4" t="s">
        <v>823</v>
      </c>
      <c r="B821" s="7">
        <v>21</v>
      </c>
      <c r="C821" s="7">
        <v>13</v>
      </c>
      <c r="D821" s="7">
        <v>70018003</v>
      </c>
    </row>
    <row r="822" spans="1:4">
      <c r="A822" s="4" t="s">
        <v>824</v>
      </c>
      <c r="B822" s="7">
        <v>21</v>
      </c>
      <c r="C822" s="7">
        <v>13</v>
      </c>
      <c r="D822" s="7">
        <v>70018004</v>
      </c>
    </row>
    <row r="823" spans="1:4">
      <c r="A823" s="4" t="s">
        <v>825</v>
      </c>
      <c r="B823" s="7">
        <v>21</v>
      </c>
      <c r="C823" s="7">
        <v>13</v>
      </c>
      <c r="D823" s="7">
        <v>70018005</v>
      </c>
    </row>
    <row r="824" spans="1:4">
      <c r="A824" s="4" t="s">
        <v>826</v>
      </c>
      <c r="B824" s="7">
        <v>21</v>
      </c>
      <c r="C824" s="7">
        <v>13</v>
      </c>
      <c r="D824" s="7">
        <v>70018006</v>
      </c>
    </row>
    <row r="825" spans="1:4">
      <c r="A825" s="4" t="s">
        <v>827</v>
      </c>
      <c r="B825" s="7">
        <v>21</v>
      </c>
      <c r="C825" s="7">
        <v>13</v>
      </c>
      <c r="D825" s="7">
        <v>70018007</v>
      </c>
    </row>
    <row r="826" spans="1:4">
      <c r="A826" s="4" t="s">
        <v>828</v>
      </c>
      <c r="B826" s="7">
        <v>21</v>
      </c>
      <c r="C826" s="7">
        <v>13</v>
      </c>
      <c r="D826" s="7">
        <v>70018008</v>
      </c>
    </row>
    <row r="827" spans="1:4">
      <c r="A827" s="4" t="s">
        <v>829</v>
      </c>
      <c r="B827" s="7">
        <v>21</v>
      </c>
      <c r="C827" s="7">
        <v>13</v>
      </c>
      <c r="D827" s="7">
        <v>70018009</v>
      </c>
    </row>
    <row r="828" spans="1:4">
      <c r="A828" s="4" t="s">
        <v>830</v>
      </c>
      <c r="B828" s="7">
        <v>21</v>
      </c>
      <c r="C828" s="7">
        <v>13</v>
      </c>
      <c r="D828" s="7">
        <v>70018030</v>
      </c>
    </row>
    <row r="829" spans="1:4">
      <c r="A829" s="4" t="s">
        <v>831</v>
      </c>
      <c r="B829" s="7">
        <v>21</v>
      </c>
      <c r="C829" s="7">
        <v>13</v>
      </c>
      <c r="D829" s="7">
        <v>70018101</v>
      </c>
    </row>
    <row r="830" spans="1:4">
      <c r="A830" s="4" t="s">
        <v>832</v>
      </c>
      <c r="B830" s="7">
        <v>21</v>
      </c>
      <c r="C830" s="7">
        <v>13</v>
      </c>
      <c r="D830" s="7">
        <v>70018102</v>
      </c>
    </row>
    <row r="831" spans="1:4">
      <c r="A831" s="4" t="s">
        <v>833</v>
      </c>
      <c r="B831" s="7">
        <v>21</v>
      </c>
      <c r="C831" s="7">
        <v>13</v>
      </c>
      <c r="D831" s="7">
        <v>70018103</v>
      </c>
    </row>
    <row r="832" spans="1:4">
      <c r="A832" s="4" t="s">
        <v>834</v>
      </c>
      <c r="B832" s="7">
        <v>21</v>
      </c>
      <c r="C832" s="7">
        <v>13</v>
      </c>
      <c r="D832" s="7">
        <v>70018501</v>
      </c>
    </row>
    <row r="833" spans="1:4">
      <c r="A833" s="4" t="s">
        <v>835</v>
      </c>
      <c r="B833" s="7">
        <v>21</v>
      </c>
      <c r="C833" s="7">
        <v>13</v>
      </c>
      <c r="D833" s="7">
        <v>70019101</v>
      </c>
    </row>
    <row r="834" spans="1:4">
      <c r="A834" s="4" t="s">
        <v>836</v>
      </c>
      <c r="B834" s="7">
        <v>21</v>
      </c>
      <c r="C834" s="7">
        <v>13</v>
      </c>
      <c r="D834" s="7">
        <v>70019201</v>
      </c>
    </row>
    <row r="835" spans="1:4">
      <c r="A835" s="4" t="s">
        <v>837</v>
      </c>
      <c r="B835" s="7">
        <v>21</v>
      </c>
      <c r="C835" s="7">
        <v>13</v>
      </c>
      <c r="D835" s="7">
        <v>70019301</v>
      </c>
    </row>
    <row r="836" spans="1:4">
      <c r="A836" s="4" t="s">
        <v>838</v>
      </c>
      <c r="B836" s="7">
        <v>21</v>
      </c>
      <c r="C836" s="7">
        <v>13</v>
      </c>
      <c r="D836" s="7">
        <v>70061001</v>
      </c>
    </row>
    <row r="837" spans="1:4">
      <c r="A837" s="4" t="s">
        <v>839</v>
      </c>
      <c r="B837" s="7">
        <v>21</v>
      </c>
      <c r="C837" s="7">
        <v>13</v>
      </c>
      <c r="D837" s="7">
        <v>70061002</v>
      </c>
    </row>
    <row r="838" spans="1:4">
      <c r="A838" s="4" t="s">
        <v>840</v>
      </c>
      <c r="B838" s="7">
        <v>21</v>
      </c>
      <c r="C838" s="7">
        <v>13</v>
      </c>
      <c r="D838" s="7">
        <v>70061003</v>
      </c>
    </row>
    <row r="839" spans="1:4">
      <c r="A839" s="4" t="s">
        <v>841</v>
      </c>
      <c r="B839" s="7">
        <v>21</v>
      </c>
      <c r="C839" s="7">
        <v>13</v>
      </c>
      <c r="D839" s="7">
        <v>70062001</v>
      </c>
    </row>
    <row r="840" spans="1:4">
      <c r="A840" s="4" t="s">
        <v>842</v>
      </c>
      <c r="B840" s="7">
        <v>21</v>
      </c>
      <c r="C840" s="7">
        <v>13</v>
      </c>
      <c r="D840" s="7">
        <v>70062002</v>
      </c>
    </row>
    <row r="841" spans="1:4">
      <c r="A841" s="4" t="s">
        <v>843</v>
      </c>
      <c r="B841" s="7">
        <v>21</v>
      </c>
      <c r="C841" s="7">
        <v>13</v>
      </c>
      <c r="D841" s="7">
        <v>70062003</v>
      </c>
    </row>
    <row r="842" spans="1:4">
      <c r="A842" s="4" t="s">
        <v>844</v>
      </c>
      <c r="B842" s="7">
        <v>21</v>
      </c>
      <c r="C842" s="7">
        <v>13</v>
      </c>
      <c r="D842" s="7">
        <v>70062004</v>
      </c>
    </row>
    <row r="843" spans="1:4">
      <c r="A843" s="4" t="s">
        <v>845</v>
      </c>
      <c r="B843" s="7">
        <v>21</v>
      </c>
      <c r="C843" s="7">
        <v>13</v>
      </c>
      <c r="D843" s="7">
        <v>70062005</v>
      </c>
    </row>
    <row r="844" spans="1:4">
      <c r="A844" s="4" t="s">
        <v>846</v>
      </c>
      <c r="B844" s="7">
        <v>21</v>
      </c>
      <c r="C844" s="7">
        <v>13</v>
      </c>
      <c r="D844" s="7">
        <v>70062006</v>
      </c>
    </row>
    <row r="845" spans="1:4">
      <c r="A845" s="4" t="s">
        <v>847</v>
      </c>
      <c r="B845" s="7">
        <v>21</v>
      </c>
      <c r="C845" s="7">
        <v>13</v>
      </c>
      <c r="D845" s="7">
        <v>70062009</v>
      </c>
    </row>
    <row r="846" spans="1:4">
      <c r="A846" s="4" t="s">
        <v>848</v>
      </c>
      <c r="B846" s="7">
        <v>21</v>
      </c>
      <c r="C846" s="7">
        <v>13</v>
      </c>
      <c r="D846" s="7">
        <v>70062010</v>
      </c>
    </row>
    <row r="847" spans="1:4">
      <c r="A847" s="4" t="s">
        <v>849</v>
      </c>
      <c r="B847" s="7">
        <v>21</v>
      </c>
      <c r="C847" s="7">
        <v>13</v>
      </c>
      <c r="D847" s="7">
        <v>70062011</v>
      </c>
    </row>
    <row r="848" spans="1:4">
      <c r="A848" s="4" t="s">
        <v>850</v>
      </c>
      <c r="B848" s="7">
        <v>21</v>
      </c>
      <c r="C848" s="7">
        <v>13</v>
      </c>
      <c r="D848" s="7">
        <v>70062012</v>
      </c>
    </row>
    <row r="849" spans="1:4">
      <c r="A849" s="4" t="s">
        <v>851</v>
      </c>
      <c r="B849" s="7">
        <v>21</v>
      </c>
      <c r="C849" s="7">
        <v>13</v>
      </c>
      <c r="D849" s="7">
        <v>70062013</v>
      </c>
    </row>
    <row r="850" spans="1:4">
      <c r="A850" s="4" t="s">
        <v>849</v>
      </c>
      <c r="B850" s="7">
        <v>21</v>
      </c>
      <c r="C850" s="7">
        <v>13</v>
      </c>
      <c r="D850" s="7">
        <v>70062014</v>
      </c>
    </row>
    <row r="851" spans="1:4">
      <c r="A851" s="4" t="s">
        <v>852</v>
      </c>
      <c r="B851" s="7">
        <v>21</v>
      </c>
      <c r="C851" s="7">
        <v>13</v>
      </c>
      <c r="D851" s="7">
        <v>70062015</v>
      </c>
    </row>
    <row r="852" spans="1:4">
      <c r="A852" s="4" t="s">
        <v>853</v>
      </c>
      <c r="B852" s="7">
        <v>21</v>
      </c>
      <c r="C852" s="7">
        <v>13</v>
      </c>
      <c r="D852" s="7">
        <v>70062016</v>
      </c>
    </row>
    <row r="853" spans="1:4">
      <c r="A853" s="4" t="s">
        <v>854</v>
      </c>
      <c r="B853" s="7">
        <v>21</v>
      </c>
      <c r="C853" s="7">
        <v>13</v>
      </c>
      <c r="D853" s="7">
        <v>70062018</v>
      </c>
    </row>
    <row r="854" spans="1:4">
      <c r="A854" s="4" t="s">
        <v>855</v>
      </c>
      <c r="B854" s="7">
        <v>21</v>
      </c>
      <c r="C854" s="7">
        <v>13</v>
      </c>
      <c r="D854" s="7">
        <v>70062019</v>
      </c>
    </row>
    <row r="855" spans="1:4">
      <c r="A855" s="4" t="s">
        <v>856</v>
      </c>
      <c r="B855" s="7">
        <v>21</v>
      </c>
      <c r="C855" s="7">
        <v>13</v>
      </c>
      <c r="D855" s="7">
        <v>70062020</v>
      </c>
    </row>
    <row r="856" spans="1:4">
      <c r="A856" s="4" t="s">
        <v>857</v>
      </c>
      <c r="B856" s="7">
        <v>21</v>
      </c>
      <c r="C856" s="7">
        <v>13</v>
      </c>
      <c r="D856" s="7">
        <v>70062021</v>
      </c>
    </row>
    <row r="857" spans="1:4">
      <c r="A857" s="4" t="s">
        <v>858</v>
      </c>
      <c r="B857" s="7">
        <v>21</v>
      </c>
      <c r="C857" s="7">
        <v>13</v>
      </c>
      <c r="D857" s="7">
        <v>70062022</v>
      </c>
    </row>
    <row r="858" spans="1:4">
      <c r="A858" s="4" t="s">
        <v>859</v>
      </c>
      <c r="B858" s="7">
        <v>21</v>
      </c>
      <c r="C858" s="7">
        <v>13</v>
      </c>
      <c r="D858" s="7">
        <v>70062023</v>
      </c>
    </row>
    <row r="859" spans="1:4">
      <c r="A859" s="4" t="s">
        <v>860</v>
      </c>
      <c r="B859" s="7">
        <v>21</v>
      </c>
      <c r="C859" s="7">
        <v>13</v>
      </c>
      <c r="D859" s="7">
        <v>70062024</v>
      </c>
    </row>
    <row r="860" spans="1:4">
      <c r="A860" s="4" t="s">
        <v>861</v>
      </c>
      <c r="B860" s="7">
        <v>21</v>
      </c>
      <c r="C860" s="7">
        <v>13</v>
      </c>
      <c r="D860" s="7">
        <v>70062025</v>
      </c>
    </row>
    <row r="861" spans="1:4">
      <c r="A861" s="4" t="s">
        <v>862</v>
      </c>
      <c r="B861" s="7">
        <v>21</v>
      </c>
      <c r="C861" s="7">
        <v>13</v>
      </c>
      <c r="D861" s="7">
        <v>70062027</v>
      </c>
    </row>
    <row r="862" spans="1:4">
      <c r="A862" s="4" t="s">
        <v>863</v>
      </c>
      <c r="B862" s="7">
        <v>21</v>
      </c>
      <c r="C862" s="7">
        <v>13</v>
      </c>
      <c r="D862" s="7">
        <v>70062028</v>
      </c>
    </row>
    <row r="863" spans="1:4">
      <c r="A863" s="4" t="s">
        <v>864</v>
      </c>
      <c r="B863" s="7">
        <v>21</v>
      </c>
      <c r="C863" s="7">
        <v>13</v>
      </c>
      <c r="D863" s="7">
        <v>70062030</v>
      </c>
    </row>
    <row r="864" spans="1:4">
      <c r="A864" s="4" t="s">
        <v>865</v>
      </c>
      <c r="B864" s="7">
        <v>21</v>
      </c>
      <c r="C864" s="7">
        <v>13</v>
      </c>
      <c r="D864" s="7">
        <v>70063001</v>
      </c>
    </row>
    <row r="865" spans="1:4">
      <c r="A865" s="4" t="s">
        <v>866</v>
      </c>
      <c r="B865" s="7">
        <v>21</v>
      </c>
      <c r="C865" s="7">
        <v>13</v>
      </c>
      <c r="D865" s="7">
        <v>70063002</v>
      </c>
    </row>
    <row r="866" spans="1:4">
      <c r="A866" s="4" t="s">
        <v>867</v>
      </c>
      <c r="B866" s="7">
        <v>21</v>
      </c>
      <c r="C866" s="7">
        <v>13</v>
      </c>
      <c r="D866" s="7">
        <v>70063003</v>
      </c>
    </row>
    <row r="867" spans="1:4">
      <c r="A867" s="4" t="s">
        <v>868</v>
      </c>
      <c r="B867" s="7">
        <v>21</v>
      </c>
      <c r="C867" s="7">
        <v>13</v>
      </c>
      <c r="D867" s="7">
        <v>70063004</v>
      </c>
    </row>
    <row r="868" spans="1:4">
      <c r="A868" s="4" t="s">
        <v>869</v>
      </c>
      <c r="B868" s="7">
        <v>21</v>
      </c>
      <c r="C868" s="7">
        <v>13</v>
      </c>
      <c r="D868" s="7">
        <v>70064001</v>
      </c>
    </row>
    <row r="869" spans="1:4">
      <c r="A869" s="4" t="s">
        <v>870</v>
      </c>
      <c r="B869" s="7">
        <v>21</v>
      </c>
      <c r="C869" s="7">
        <v>13</v>
      </c>
      <c r="D869" s="7">
        <v>70064002</v>
      </c>
    </row>
    <row r="870" spans="1:4">
      <c r="A870" s="4" t="s">
        <v>871</v>
      </c>
      <c r="B870" s="7">
        <v>21</v>
      </c>
      <c r="C870" s="7">
        <v>13</v>
      </c>
      <c r="D870" s="7">
        <v>70064003</v>
      </c>
    </row>
    <row r="871" spans="1:4">
      <c r="A871" s="4" t="s">
        <v>872</v>
      </c>
      <c r="B871" s="7">
        <v>21</v>
      </c>
      <c r="C871" s="7">
        <v>13</v>
      </c>
      <c r="D871" s="7">
        <v>70064004</v>
      </c>
    </row>
    <row r="872" spans="1:4">
      <c r="A872" s="4" t="s">
        <v>873</v>
      </c>
      <c r="B872" s="7">
        <v>21</v>
      </c>
      <c r="C872" s="7">
        <v>13</v>
      </c>
      <c r="D872" s="7">
        <v>70064005</v>
      </c>
    </row>
    <row r="873" spans="1:4">
      <c r="A873" s="4" t="s">
        <v>874</v>
      </c>
      <c r="B873" s="7">
        <v>21</v>
      </c>
      <c r="C873" s="7">
        <v>13</v>
      </c>
      <c r="D873" s="7">
        <v>70064006</v>
      </c>
    </row>
    <row r="874" spans="1:4">
      <c r="A874" s="4" t="s">
        <v>875</v>
      </c>
      <c r="B874" s="7">
        <v>21</v>
      </c>
      <c r="C874" s="7">
        <v>13</v>
      </c>
      <c r="D874" s="7">
        <v>70064007</v>
      </c>
    </row>
    <row r="875" spans="1:4">
      <c r="A875" s="4" t="s">
        <v>876</v>
      </c>
      <c r="B875" s="7">
        <v>21</v>
      </c>
      <c r="C875" s="7">
        <v>13</v>
      </c>
      <c r="D875" s="7">
        <v>70064008</v>
      </c>
    </row>
    <row r="876" spans="1:4">
      <c r="A876" s="4" t="s">
        <v>877</v>
      </c>
      <c r="B876" s="7">
        <v>21</v>
      </c>
      <c r="C876" s="7">
        <v>13</v>
      </c>
      <c r="D876" s="7">
        <v>70064009</v>
      </c>
    </row>
    <row r="877" spans="1:4">
      <c r="A877" s="4" t="s">
        <v>878</v>
      </c>
      <c r="B877" s="7">
        <v>21</v>
      </c>
      <c r="C877" s="7">
        <v>13</v>
      </c>
      <c r="D877" s="7">
        <v>70064010</v>
      </c>
    </row>
    <row r="878" spans="1:4">
      <c r="A878" s="4" t="s">
        <v>879</v>
      </c>
      <c r="B878" s="7">
        <v>21</v>
      </c>
      <c r="C878" s="7">
        <v>13</v>
      </c>
      <c r="D878" s="7">
        <v>70064011</v>
      </c>
    </row>
    <row r="879" spans="1:4">
      <c r="A879" s="4" t="s">
        <v>880</v>
      </c>
      <c r="B879" s="7">
        <v>21</v>
      </c>
      <c r="C879" s="7">
        <v>13</v>
      </c>
      <c r="D879" s="7">
        <v>70064012</v>
      </c>
    </row>
    <row r="880" spans="1:4">
      <c r="A880" s="4" t="s">
        <v>881</v>
      </c>
      <c r="B880" s="7">
        <v>21</v>
      </c>
      <c r="C880" s="7">
        <v>13</v>
      </c>
      <c r="D880" s="7">
        <v>70064013</v>
      </c>
    </row>
    <row r="881" spans="1:4">
      <c r="A881" s="4" t="s">
        <v>882</v>
      </c>
      <c r="B881" s="7">
        <v>21</v>
      </c>
      <c r="C881" s="7">
        <v>13</v>
      </c>
      <c r="D881" s="7">
        <v>70064014</v>
      </c>
    </row>
    <row r="882" spans="1:4">
      <c r="A882" s="4" t="s">
        <v>883</v>
      </c>
      <c r="B882" s="7">
        <v>21</v>
      </c>
      <c r="C882" s="7">
        <v>13</v>
      </c>
      <c r="D882" s="7">
        <v>70064015</v>
      </c>
    </row>
    <row r="883" spans="1:4">
      <c r="A883" s="4" t="s">
        <v>884</v>
      </c>
      <c r="B883" s="7">
        <v>21</v>
      </c>
      <c r="C883" s="7">
        <v>13</v>
      </c>
      <c r="D883" s="7">
        <v>70064016</v>
      </c>
    </row>
    <row r="884" spans="1:4">
      <c r="A884" s="4" t="s">
        <v>885</v>
      </c>
      <c r="B884" s="7">
        <v>21</v>
      </c>
      <c r="C884" s="7">
        <v>13</v>
      </c>
      <c r="D884" s="7">
        <v>70064017</v>
      </c>
    </row>
    <row r="885" spans="1:4">
      <c r="A885" s="4" t="s">
        <v>886</v>
      </c>
      <c r="B885" s="7">
        <v>21</v>
      </c>
      <c r="C885" s="7">
        <v>13</v>
      </c>
      <c r="D885" s="7">
        <v>70064018</v>
      </c>
    </row>
    <row r="886" spans="1:4">
      <c r="A886" s="4" t="s">
        <v>887</v>
      </c>
      <c r="B886" s="7">
        <v>21</v>
      </c>
      <c r="C886" s="7">
        <v>13</v>
      </c>
      <c r="D886" s="7">
        <v>70064019</v>
      </c>
    </row>
    <row r="887" spans="1:4">
      <c r="A887" s="4" t="s">
        <v>888</v>
      </c>
      <c r="B887" s="7">
        <v>21</v>
      </c>
      <c r="C887" s="7">
        <v>13</v>
      </c>
      <c r="D887" s="7">
        <v>70064020</v>
      </c>
    </row>
    <row r="888" spans="1:4">
      <c r="A888" s="4" t="s">
        <v>889</v>
      </c>
      <c r="B888" s="7">
        <v>21</v>
      </c>
      <c r="C888" s="7">
        <v>13</v>
      </c>
      <c r="D888" s="7">
        <v>70064030</v>
      </c>
    </row>
    <row r="889" spans="1:4">
      <c r="A889" s="4" t="s">
        <v>890</v>
      </c>
      <c r="B889" s="7">
        <v>21</v>
      </c>
      <c r="C889" s="7">
        <v>13</v>
      </c>
      <c r="D889" s="7">
        <v>70065001</v>
      </c>
    </row>
    <row r="890" spans="1:4">
      <c r="A890" s="4" t="s">
        <v>891</v>
      </c>
      <c r="B890" s="7">
        <v>21</v>
      </c>
      <c r="C890" s="7">
        <v>13</v>
      </c>
      <c r="D890" s="7">
        <v>70065002</v>
      </c>
    </row>
    <row r="891" spans="1:4">
      <c r="A891" s="4" t="s">
        <v>892</v>
      </c>
      <c r="B891" s="7">
        <v>21</v>
      </c>
      <c r="C891" s="7">
        <v>13</v>
      </c>
      <c r="D891" s="7">
        <v>70065004</v>
      </c>
    </row>
    <row r="892" spans="1:4">
      <c r="A892" s="4" t="s">
        <v>893</v>
      </c>
      <c r="B892" s="7">
        <v>21</v>
      </c>
      <c r="C892" s="7">
        <v>13</v>
      </c>
      <c r="D892" s="7">
        <v>70065101</v>
      </c>
    </row>
    <row r="893" spans="1:4">
      <c r="A893" s="4" t="s">
        <v>894</v>
      </c>
      <c r="B893" s="7">
        <v>21</v>
      </c>
      <c r="C893" s="7">
        <v>13</v>
      </c>
      <c r="D893" s="7">
        <v>70065102</v>
      </c>
    </row>
    <row r="894" spans="1:4">
      <c r="A894" s="4" t="s">
        <v>895</v>
      </c>
      <c r="B894" s="7">
        <v>21</v>
      </c>
      <c r="C894" s="7">
        <v>13</v>
      </c>
      <c r="D894" s="7">
        <v>70065501</v>
      </c>
    </row>
    <row r="895" spans="1:4">
      <c r="A895" s="4" t="s">
        <v>896</v>
      </c>
      <c r="B895" s="7">
        <v>21</v>
      </c>
      <c r="C895" s="7">
        <v>13</v>
      </c>
      <c r="D895" s="7">
        <v>70065502</v>
      </c>
    </row>
    <row r="896" spans="1:4">
      <c r="A896" s="4" t="s">
        <v>897</v>
      </c>
      <c r="B896" s="7">
        <v>21</v>
      </c>
      <c r="C896" s="7">
        <v>13</v>
      </c>
      <c r="D896" s="7">
        <v>70065503</v>
      </c>
    </row>
    <row r="897" spans="1:4">
      <c r="A897" s="4" t="s">
        <v>898</v>
      </c>
      <c r="B897" s="7">
        <v>21</v>
      </c>
      <c r="C897" s="7">
        <v>13</v>
      </c>
      <c r="D897" s="7">
        <v>70065504</v>
      </c>
    </row>
    <row r="898" spans="1:4">
      <c r="A898" s="4" t="s">
        <v>899</v>
      </c>
      <c r="B898" s="7">
        <v>21</v>
      </c>
      <c r="C898" s="7">
        <v>13</v>
      </c>
      <c r="D898" s="7">
        <v>70065601</v>
      </c>
    </row>
    <row r="899" spans="1:4">
      <c r="A899" s="4" t="s">
        <v>899</v>
      </c>
      <c r="B899" s="7">
        <v>21</v>
      </c>
      <c r="C899" s="7">
        <v>13</v>
      </c>
      <c r="D899" s="7">
        <v>70065602</v>
      </c>
    </row>
    <row r="900" spans="1:4">
      <c r="A900" s="4" t="s">
        <v>900</v>
      </c>
      <c r="B900" s="7">
        <v>21</v>
      </c>
      <c r="C900" s="7">
        <v>13</v>
      </c>
      <c r="D900" s="7">
        <v>70065603</v>
      </c>
    </row>
    <row r="901" spans="1:4">
      <c r="A901" s="4" t="s">
        <v>901</v>
      </c>
      <c r="B901" s="7">
        <v>21</v>
      </c>
      <c r="C901" s="7">
        <v>13</v>
      </c>
      <c r="D901" s="7">
        <v>70065604</v>
      </c>
    </row>
    <row r="902" spans="1:4">
      <c r="A902" s="4" t="s">
        <v>902</v>
      </c>
      <c r="B902" s="7">
        <v>21</v>
      </c>
      <c r="C902" s="7">
        <v>13</v>
      </c>
      <c r="D902" s="7">
        <v>70065605</v>
      </c>
    </row>
    <row r="903" spans="1:4">
      <c r="A903" s="4" t="s">
        <v>903</v>
      </c>
      <c r="B903" s="7">
        <v>21</v>
      </c>
      <c r="C903" s="7">
        <v>13</v>
      </c>
      <c r="D903" s="7">
        <v>70065606</v>
      </c>
    </row>
    <row r="904" spans="1:4">
      <c r="A904" s="4" t="s">
        <v>904</v>
      </c>
      <c r="B904" s="7">
        <v>21</v>
      </c>
      <c r="C904" s="7">
        <v>13</v>
      </c>
      <c r="D904" s="7">
        <v>70065607</v>
      </c>
    </row>
    <row r="905" spans="1:4">
      <c r="A905" s="4" t="s">
        <v>905</v>
      </c>
      <c r="B905" s="7">
        <v>21</v>
      </c>
      <c r="C905" s="7">
        <v>13</v>
      </c>
      <c r="D905" s="7">
        <v>70065608</v>
      </c>
    </row>
    <row r="906" spans="1:4">
      <c r="A906" s="4" t="s">
        <v>906</v>
      </c>
      <c r="B906" s="7">
        <v>21</v>
      </c>
      <c r="C906" s="7">
        <v>13</v>
      </c>
      <c r="D906" s="7">
        <v>70065609</v>
      </c>
    </row>
    <row r="907" spans="1:4">
      <c r="A907" s="4" t="s">
        <v>907</v>
      </c>
      <c r="B907" s="7">
        <v>21</v>
      </c>
      <c r="C907" s="7">
        <v>13</v>
      </c>
      <c r="D907" s="7">
        <v>70065610</v>
      </c>
    </row>
    <row r="908" spans="1:4">
      <c r="A908" s="4" t="s">
        <v>908</v>
      </c>
      <c r="B908" s="7">
        <v>21</v>
      </c>
      <c r="C908" s="7">
        <v>13</v>
      </c>
      <c r="D908" s="7">
        <v>70065611</v>
      </c>
    </row>
    <row r="909" spans="1:4">
      <c r="A909" s="4" t="s">
        <v>909</v>
      </c>
      <c r="B909" s="7">
        <v>21</v>
      </c>
      <c r="C909" s="7">
        <v>13</v>
      </c>
      <c r="D909" s="7">
        <v>70065612</v>
      </c>
    </row>
    <row r="910" spans="1:4">
      <c r="A910" s="4" t="s">
        <v>910</v>
      </c>
      <c r="B910" s="7">
        <v>21</v>
      </c>
      <c r="C910" s="7">
        <v>13</v>
      </c>
      <c r="D910" s="7">
        <v>70065613</v>
      </c>
    </row>
    <row r="911" spans="1:4">
      <c r="A911" s="4" t="s">
        <v>911</v>
      </c>
      <c r="B911" s="7">
        <v>21</v>
      </c>
      <c r="C911" s="7">
        <v>13</v>
      </c>
      <c r="D911" s="7">
        <v>70065614</v>
      </c>
    </row>
    <row r="912" spans="1:4">
      <c r="A912" s="4" t="s">
        <v>912</v>
      </c>
      <c r="B912" s="7">
        <v>21</v>
      </c>
      <c r="C912" s="7">
        <v>13</v>
      </c>
      <c r="D912" s="7">
        <v>70065615</v>
      </c>
    </row>
    <row r="913" spans="1:4">
      <c r="A913" s="4" t="s">
        <v>913</v>
      </c>
      <c r="B913" s="7">
        <v>21</v>
      </c>
      <c r="C913" s="7">
        <v>13</v>
      </c>
      <c r="D913" s="7">
        <v>70065616</v>
      </c>
    </row>
    <row r="914" spans="1:4">
      <c r="A914" s="4" t="s">
        <v>914</v>
      </c>
      <c r="B914" s="7">
        <v>21</v>
      </c>
      <c r="C914" s="7">
        <v>13</v>
      </c>
      <c r="D914" s="7">
        <v>70065617</v>
      </c>
    </row>
    <row r="915" spans="1:4">
      <c r="A915" s="4" t="s">
        <v>915</v>
      </c>
      <c r="B915" s="7">
        <v>21</v>
      </c>
      <c r="C915" s="7">
        <v>13</v>
      </c>
      <c r="D915" s="7">
        <v>70065618</v>
      </c>
    </row>
    <row r="916" spans="1:4">
      <c r="A916" s="4" t="s">
        <v>916</v>
      </c>
      <c r="B916" s="7">
        <v>21</v>
      </c>
      <c r="C916" s="7">
        <v>13</v>
      </c>
      <c r="D916" s="7">
        <v>70065619</v>
      </c>
    </row>
    <row r="917" spans="1:4">
      <c r="A917" s="4" t="s">
        <v>917</v>
      </c>
      <c r="B917" s="7">
        <v>21</v>
      </c>
      <c r="C917" s="7">
        <v>13</v>
      </c>
      <c r="D917" s="7">
        <v>70065620</v>
      </c>
    </row>
    <row r="918" spans="1:4">
      <c r="A918" s="4" t="s">
        <v>918</v>
      </c>
      <c r="B918" s="7">
        <v>21</v>
      </c>
      <c r="C918" s="7">
        <v>13</v>
      </c>
      <c r="D918" s="7">
        <v>70065621</v>
      </c>
    </row>
    <row r="919" spans="1:4">
      <c r="A919" s="4" t="s">
        <v>919</v>
      </c>
      <c r="B919" s="7">
        <v>21</v>
      </c>
      <c r="C919" s="7">
        <v>13</v>
      </c>
      <c r="D919" s="7">
        <v>70065622</v>
      </c>
    </row>
    <row r="920" spans="1:4">
      <c r="A920" s="4" t="s">
        <v>920</v>
      </c>
      <c r="B920" s="7">
        <v>21</v>
      </c>
      <c r="C920" s="7">
        <v>13</v>
      </c>
      <c r="D920" s="7">
        <v>70065623</v>
      </c>
    </row>
    <row r="921" spans="1:4">
      <c r="A921" s="4" t="s">
        <v>921</v>
      </c>
      <c r="B921" s="7">
        <v>21</v>
      </c>
      <c r="C921" s="7">
        <v>13</v>
      </c>
      <c r="D921" s="7">
        <v>70065624</v>
      </c>
    </row>
    <row r="922" spans="1:4">
      <c r="A922" s="4" t="s">
        <v>922</v>
      </c>
      <c r="B922" s="7">
        <v>21</v>
      </c>
      <c r="C922" s="7">
        <v>13</v>
      </c>
      <c r="D922" s="7">
        <v>70065625</v>
      </c>
    </row>
    <row r="923" spans="1:4">
      <c r="A923" s="4" t="s">
        <v>923</v>
      </c>
      <c r="B923" s="7">
        <v>21</v>
      </c>
      <c r="C923" s="7">
        <v>13</v>
      </c>
      <c r="D923" s="7">
        <v>70065626</v>
      </c>
    </row>
    <row r="924" spans="1:4">
      <c r="A924" s="4" t="s">
        <v>924</v>
      </c>
      <c r="B924" s="7">
        <v>21</v>
      </c>
      <c r="C924" s="7">
        <v>13</v>
      </c>
      <c r="D924" s="7">
        <v>70065627</v>
      </c>
    </row>
    <row r="925" spans="1:4">
      <c r="A925" s="4" t="s">
        <v>925</v>
      </c>
      <c r="B925" s="7">
        <v>21</v>
      </c>
      <c r="C925" s="7">
        <v>13</v>
      </c>
      <c r="D925" s="7">
        <v>70065628</v>
      </c>
    </row>
    <row r="926" spans="1:4">
      <c r="A926" s="4" t="s">
        <v>926</v>
      </c>
      <c r="B926" s="7">
        <v>21</v>
      </c>
      <c r="C926" s="7">
        <v>13</v>
      </c>
      <c r="D926" s="7">
        <v>70065629</v>
      </c>
    </row>
    <row r="927" spans="1:4">
      <c r="A927" s="4" t="s">
        <v>927</v>
      </c>
      <c r="B927" s="7">
        <v>21</v>
      </c>
      <c r="C927" s="7">
        <v>13</v>
      </c>
      <c r="D927" s="7">
        <v>70065630</v>
      </c>
    </row>
    <row r="928" spans="1:4">
      <c r="A928" s="4" t="s">
        <v>928</v>
      </c>
      <c r="B928" s="7">
        <v>21</v>
      </c>
      <c r="C928" s="7">
        <v>13</v>
      </c>
      <c r="D928" s="7">
        <v>70065631</v>
      </c>
    </row>
    <row r="929" spans="1:4">
      <c r="A929" s="4" t="s">
        <v>929</v>
      </c>
      <c r="B929" s="7">
        <v>21</v>
      </c>
      <c r="C929" s="7">
        <v>13</v>
      </c>
      <c r="D929" s="7">
        <v>70065635</v>
      </c>
    </row>
    <row r="930" spans="1:4">
      <c r="A930" s="4" t="s">
        <v>930</v>
      </c>
      <c r="B930" s="7">
        <v>21</v>
      </c>
      <c r="C930" s="7">
        <v>13</v>
      </c>
      <c r="D930" s="7">
        <v>70065639</v>
      </c>
    </row>
    <row r="931" spans="1:4">
      <c r="A931" s="4" t="s">
        <v>928</v>
      </c>
      <c r="B931" s="7">
        <v>21</v>
      </c>
      <c r="C931" s="7">
        <v>13</v>
      </c>
      <c r="D931" s="7">
        <v>70065831</v>
      </c>
    </row>
    <row r="932" spans="1:4">
      <c r="A932" s="4" t="s">
        <v>931</v>
      </c>
      <c r="B932" s="7">
        <v>21</v>
      </c>
      <c r="C932" s="7">
        <v>13</v>
      </c>
      <c r="D932" s="7">
        <v>70065832</v>
      </c>
    </row>
    <row r="933" spans="1:4">
      <c r="A933" s="4" t="s">
        <v>932</v>
      </c>
      <c r="B933" s="7">
        <v>21</v>
      </c>
      <c r="C933" s="7">
        <v>13</v>
      </c>
      <c r="D933" s="7">
        <v>70065901</v>
      </c>
    </row>
    <row r="934" spans="1:4">
      <c r="A934" s="4" t="s">
        <v>933</v>
      </c>
      <c r="B934" s="7">
        <v>21</v>
      </c>
      <c r="C934" s="7">
        <v>13</v>
      </c>
      <c r="D934" s="7">
        <v>70065902</v>
      </c>
    </row>
    <row r="935" spans="1:4">
      <c r="A935" s="4" t="s">
        <v>934</v>
      </c>
      <c r="B935" s="7">
        <v>21</v>
      </c>
      <c r="C935" s="7">
        <v>13</v>
      </c>
      <c r="D935" s="7">
        <v>70065903</v>
      </c>
    </row>
    <row r="936" spans="1:4">
      <c r="A936" s="4" t="s">
        <v>935</v>
      </c>
      <c r="B936" s="7">
        <v>21</v>
      </c>
      <c r="C936" s="7">
        <v>13</v>
      </c>
      <c r="D936" s="7">
        <v>70065904</v>
      </c>
    </row>
    <row r="937" spans="1:4">
      <c r="A937" s="4" t="s">
        <v>936</v>
      </c>
      <c r="B937" s="7">
        <v>21</v>
      </c>
      <c r="C937" s="7">
        <v>13</v>
      </c>
      <c r="D937" s="7">
        <v>70065905</v>
      </c>
    </row>
    <row r="938" spans="1:4">
      <c r="A938" s="4" t="s">
        <v>937</v>
      </c>
      <c r="B938" s="7">
        <v>21</v>
      </c>
      <c r="C938" s="7">
        <v>13</v>
      </c>
      <c r="D938" s="7">
        <v>70065906</v>
      </c>
    </row>
    <row r="939" spans="1:4">
      <c r="A939" s="4" t="s">
        <v>938</v>
      </c>
      <c r="B939" s="7">
        <v>21</v>
      </c>
      <c r="C939" s="7">
        <v>13</v>
      </c>
      <c r="D939" s="7">
        <v>70065907</v>
      </c>
    </row>
    <row r="940" spans="1:4">
      <c r="A940" s="4" t="s">
        <v>939</v>
      </c>
      <c r="B940" s="7">
        <v>21</v>
      </c>
      <c r="C940" s="7">
        <v>13</v>
      </c>
      <c r="D940" s="7">
        <v>70065908</v>
      </c>
    </row>
    <row r="941" spans="1:4">
      <c r="A941" s="4" t="s">
        <v>940</v>
      </c>
      <c r="B941" s="7">
        <v>21</v>
      </c>
      <c r="C941" s="7">
        <v>13</v>
      </c>
      <c r="D941" s="7">
        <v>70065909</v>
      </c>
    </row>
    <row r="942" spans="1:4">
      <c r="A942" s="4" t="s">
        <v>941</v>
      </c>
      <c r="B942" s="7">
        <v>21</v>
      </c>
      <c r="C942" s="7">
        <v>13</v>
      </c>
      <c r="D942" s="7">
        <v>70065910</v>
      </c>
    </row>
    <row r="943" spans="1:4">
      <c r="A943" s="4" t="s">
        <v>942</v>
      </c>
      <c r="B943" s="7">
        <v>21</v>
      </c>
      <c r="C943" s="7">
        <v>13</v>
      </c>
      <c r="D943" s="7">
        <v>70065911</v>
      </c>
    </row>
    <row r="944" spans="1:4">
      <c r="A944" s="4" t="s">
        <v>943</v>
      </c>
      <c r="B944" s="7">
        <v>21</v>
      </c>
      <c r="C944" s="7">
        <v>13</v>
      </c>
      <c r="D944" s="7">
        <v>70065912</v>
      </c>
    </row>
    <row r="945" spans="1:4">
      <c r="A945" s="4" t="s">
        <v>944</v>
      </c>
      <c r="B945" s="7">
        <v>21</v>
      </c>
      <c r="C945" s="7">
        <v>13</v>
      </c>
      <c r="D945" s="7">
        <v>70065913</v>
      </c>
    </row>
    <row r="946" spans="1:4">
      <c r="A946" s="4" t="s">
        <v>945</v>
      </c>
      <c r="B946" s="7">
        <v>21</v>
      </c>
      <c r="C946" s="7">
        <v>13</v>
      </c>
      <c r="D946" s="7">
        <v>70065914</v>
      </c>
    </row>
    <row r="947" spans="1:4">
      <c r="A947" s="4" t="s">
        <v>946</v>
      </c>
      <c r="B947" s="7">
        <v>21</v>
      </c>
      <c r="C947" s="7">
        <v>13</v>
      </c>
      <c r="D947" s="7">
        <v>70065915</v>
      </c>
    </row>
    <row r="948" spans="1:4">
      <c r="A948" s="4" t="s">
        <v>947</v>
      </c>
      <c r="B948" s="7">
        <v>21</v>
      </c>
      <c r="C948" s="7">
        <v>13</v>
      </c>
      <c r="D948" s="7">
        <v>70065916</v>
      </c>
    </row>
    <row r="949" spans="1:4">
      <c r="A949" s="4" t="s">
        <v>948</v>
      </c>
      <c r="B949" s="7">
        <v>21</v>
      </c>
      <c r="C949" s="7">
        <v>13</v>
      </c>
      <c r="D949" s="7">
        <v>70065917</v>
      </c>
    </row>
    <row r="950" spans="1:4">
      <c r="A950" s="4" t="s">
        <v>949</v>
      </c>
      <c r="B950" s="7">
        <v>21</v>
      </c>
      <c r="C950" s="7">
        <v>13</v>
      </c>
      <c r="D950" s="7">
        <v>70065918</v>
      </c>
    </row>
    <row r="951" spans="1:4">
      <c r="A951" s="4" t="s">
        <v>950</v>
      </c>
      <c r="B951" s="7">
        <v>21</v>
      </c>
      <c r="C951" s="7">
        <v>13</v>
      </c>
      <c r="D951" s="7">
        <v>70065919</v>
      </c>
    </row>
    <row r="952" spans="1:4">
      <c r="A952" s="4" t="s">
        <v>951</v>
      </c>
      <c r="B952" s="7">
        <v>21</v>
      </c>
      <c r="C952" s="7">
        <v>13</v>
      </c>
      <c r="D952" s="7">
        <v>70065920</v>
      </c>
    </row>
    <row r="953" spans="1:4">
      <c r="A953" s="4" t="s">
        <v>952</v>
      </c>
      <c r="B953" s="7">
        <v>21</v>
      </c>
      <c r="C953" s="7">
        <v>13</v>
      </c>
      <c r="D953" s="7">
        <v>70065921</v>
      </c>
    </row>
    <row r="954" spans="1:4">
      <c r="A954" s="4" t="s">
        <v>953</v>
      </c>
      <c r="B954" s="7">
        <v>21</v>
      </c>
      <c r="C954" s="7">
        <v>13</v>
      </c>
      <c r="D954" s="7">
        <v>70065922</v>
      </c>
    </row>
    <row r="955" spans="1:4">
      <c r="A955" s="4" t="s">
        <v>954</v>
      </c>
      <c r="B955" s="7">
        <v>21</v>
      </c>
      <c r="C955" s="7">
        <v>13</v>
      </c>
      <c r="D955" s="7">
        <v>70065923</v>
      </c>
    </row>
    <row r="956" spans="1:4">
      <c r="A956" s="4" t="s">
        <v>955</v>
      </c>
      <c r="B956" s="7">
        <v>21</v>
      </c>
      <c r="C956" s="7">
        <v>13</v>
      </c>
      <c r="D956" s="7">
        <v>70065924</v>
      </c>
    </row>
    <row r="957" spans="1:4">
      <c r="A957" s="4" t="s">
        <v>956</v>
      </c>
      <c r="B957" s="7">
        <v>21</v>
      </c>
      <c r="C957" s="7">
        <v>13</v>
      </c>
      <c r="D957" s="7">
        <v>70065925</v>
      </c>
    </row>
    <row r="958" spans="1:4">
      <c r="A958" s="4" t="s">
        <v>957</v>
      </c>
      <c r="B958" s="7">
        <v>21</v>
      </c>
      <c r="C958" s="7">
        <v>13</v>
      </c>
      <c r="D958" s="7">
        <v>70065926</v>
      </c>
    </row>
    <row r="959" spans="1:4">
      <c r="A959" s="4" t="s">
        <v>958</v>
      </c>
      <c r="B959" s="7">
        <v>21</v>
      </c>
      <c r="C959" s="7">
        <v>13</v>
      </c>
      <c r="D959" s="7">
        <v>70065927</v>
      </c>
    </row>
    <row r="960" spans="1:4">
      <c r="A960" s="4" t="s">
        <v>959</v>
      </c>
      <c r="B960" s="7">
        <v>21</v>
      </c>
      <c r="C960" s="7">
        <v>13</v>
      </c>
      <c r="D960" s="7">
        <v>70065928</v>
      </c>
    </row>
    <row r="961" spans="1:4">
      <c r="A961" s="4" t="s">
        <v>960</v>
      </c>
      <c r="B961" s="7">
        <v>21</v>
      </c>
      <c r="C961" s="7">
        <v>13</v>
      </c>
      <c r="D961" s="7">
        <v>70065930</v>
      </c>
    </row>
    <row r="962" spans="1:4">
      <c r="A962" s="4" t="s">
        <v>961</v>
      </c>
      <c r="B962" s="7">
        <v>21</v>
      </c>
      <c r="C962" s="7">
        <v>13</v>
      </c>
      <c r="D962" s="7">
        <v>70065931</v>
      </c>
    </row>
    <row r="963" spans="1:4">
      <c r="A963" s="4" t="s">
        <v>962</v>
      </c>
      <c r="B963" s="7">
        <v>21</v>
      </c>
      <c r="C963" s="7">
        <v>13</v>
      </c>
      <c r="D963" s="7">
        <v>70066501</v>
      </c>
    </row>
    <row r="964" spans="1:4">
      <c r="A964" s="4" t="s">
        <v>963</v>
      </c>
      <c r="B964" s="7">
        <v>21</v>
      </c>
      <c r="C964" s="7">
        <v>13</v>
      </c>
      <c r="D964" s="7">
        <v>70067006</v>
      </c>
    </row>
    <row r="965" spans="1:4">
      <c r="A965" s="4" t="s">
        <v>964</v>
      </c>
      <c r="B965" s="7">
        <v>21</v>
      </c>
      <c r="C965" s="7">
        <v>13</v>
      </c>
      <c r="D965" s="7">
        <v>70067101</v>
      </c>
    </row>
    <row r="966" spans="1:4">
      <c r="A966" s="4" t="s">
        <v>965</v>
      </c>
      <c r="B966" s="7">
        <v>21</v>
      </c>
      <c r="C966" s="7">
        <v>13</v>
      </c>
      <c r="D966" s="7">
        <v>70067102</v>
      </c>
    </row>
    <row r="967" spans="1:4">
      <c r="A967" s="4" t="s">
        <v>966</v>
      </c>
      <c r="B967" s="7">
        <v>21</v>
      </c>
      <c r="C967" s="7">
        <v>13</v>
      </c>
      <c r="D967" s="7">
        <v>70067103</v>
      </c>
    </row>
    <row r="968" spans="1:4">
      <c r="A968" s="4" t="s">
        <v>967</v>
      </c>
      <c r="B968" s="7">
        <v>21</v>
      </c>
      <c r="C968" s="7">
        <v>13</v>
      </c>
      <c r="D968" s="7">
        <v>70067201</v>
      </c>
    </row>
    <row r="969" spans="1:4">
      <c r="A969" s="4" t="s">
        <v>968</v>
      </c>
      <c r="B969" s="7">
        <v>21</v>
      </c>
      <c r="C969" s="7">
        <v>13</v>
      </c>
      <c r="D969" s="7">
        <v>70068101</v>
      </c>
    </row>
    <row r="970" spans="1:4">
      <c r="A970" s="4" t="s">
        <v>969</v>
      </c>
      <c r="B970" s="7">
        <v>21</v>
      </c>
      <c r="C970" s="7">
        <v>13</v>
      </c>
      <c r="D970" s="7">
        <v>70068102</v>
      </c>
    </row>
    <row r="971" spans="1:4">
      <c r="A971" s="4" t="s">
        <v>970</v>
      </c>
      <c r="B971" s="7">
        <v>21</v>
      </c>
      <c r="C971" s="7">
        <v>13</v>
      </c>
      <c r="D971" s="7">
        <v>70068103</v>
      </c>
    </row>
    <row r="972" spans="1:4">
      <c r="A972" s="4" t="s">
        <v>971</v>
      </c>
      <c r="B972" s="7">
        <v>21</v>
      </c>
      <c r="C972" s="7">
        <v>13</v>
      </c>
      <c r="D972" s="7">
        <v>70068302</v>
      </c>
    </row>
    <row r="973" spans="1:4">
      <c r="A973" s="4" t="s">
        <v>972</v>
      </c>
      <c r="B973" s="7">
        <v>21</v>
      </c>
      <c r="C973" s="7">
        <v>13</v>
      </c>
      <c r="D973" s="7">
        <v>70068303</v>
      </c>
    </row>
    <row r="974" spans="1:4">
      <c r="A974" s="4" t="s">
        <v>973</v>
      </c>
      <c r="B974" s="7">
        <v>21</v>
      </c>
      <c r="C974" s="7">
        <v>13</v>
      </c>
      <c r="D974" s="7">
        <v>70068304</v>
      </c>
    </row>
    <row r="975" spans="1:4">
      <c r="A975" s="4" t="s">
        <v>974</v>
      </c>
      <c r="B975" s="7">
        <v>21</v>
      </c>
      <c r="C975" s="7">
        <v>13</v>
      </c>
      <c r="D975" s="7">
        <v>70068305</v>
      </c>
    </row>
    <row r="976" spans="1:4">
      <c r="A976" s="4" t="s">
        <v>975</v>
      </c>
      <c r="B976" s="7">
        <v>21</v>
      </c>
      <c r="C976" s="7">
        <v>13</v>
      </c>
      <c r="D976" s="7">
        <v>70068306</v>
      </c>
    </row>
    <row r="977" spans="1:4">
      <c r="A977" s="4" t="s">
        <v>976</v>
      </c>
      <c r="B977" s="7">
        <v>21</v>
      </c>
      <c r="C977" s="7">
        <v>13</v>
      </c>
      <c r="D977" s="7">
        <v>70068307</v>
      </c>
    </row>
    <row r="978" spans="1:4">
      <c r="A978" s="4" t="s">
        <v>977</v>
      </c>
      <c r="B978" s="7">
        <v>21</v>
      </c>
      <c r="C978" s="7">
        <v>13</v>
      </c>
      <c r="D978" s="7">
        <v>70068308</v>
      </c>
    </row>
    <row r="979" spans="1:4">
      <c r="A979" s="4" t="s">
        <v>978</v>
      </c>
      <c r="B979" s="7">
        <v>21</v>
      </c>
      <c r="C979" s="7">
        <v>13</v>
      </c>
      <c r="D979" s="7">
        <v>70068309</v>
      </c>
    </row>
    <row r="980" spans="1:4">
      <c r="A980" s="4" t="s">
        <v>979</v>
      </c>
      <c r="B980" s="7">
        <v>21</v>
      </c>
      <c r="C980" s="7">
        <v>13</v>
      </c>
      <c r="D980" s="7">
        <v>70068330</v>
      </c>
    </row>
    <row r="981" spans="1:4">
      <c r="A981" s="4" t="s">
        <v>980</v>
      </c>
      <c r="B981" s="7">
        <v>21</v>
      </c>
      <c r="C981" s="7">
        <v>13</v>
      </c>
      <c r="D981" s="7">
        <v>70068501</v>
      </c>
    </row>
    <row r="982" spans="1:4">
      <c r="A982" s="4" t="s">
        <v>981</v>
      </c>
      <c r="B982" s="7">
        <v>21</v>
      </c>
      <c r="C982" s="7">
        <v>13</v>
      </c>
      <c r="D982" s="7">
        <v>70069101</v>
      </c>
    </row>
    <row r="983" spans="1:4">
      <c r="A983" s="4" t="s">
        <v>982</v>
      </c>
      <c r="B983" s="7">
        <v>21</v>
      </c>
      <c r="C983" s="7">
        <v>13</v>
      </c>
      <c r="D983" s="7">
        <v>70069201</v>
      </c>
    </row>
    <row r="984" spans="1:4">
      <c r="A984" s="4" t="s">
        <v>983</v>
      </c>
      <c r="B984" s="7">
        <v>21</v>
      </c>
      <c r="C984" s="7">
        <v>13</v>
      </c>
      <c r="D984" s="7">
        <v>70069301</v>
      </c>
    </row>
    <row r="985" spans="1:4">
      <c r="A985" s="4" t="s">
        <v>984</v>
      </c>
      <c r="B985" s="7">
        <v>21</v>
      </c>
      <c r="C985" s="7">
        <v>13</v>
      </c>
      <c r="D985" s="7">
        <v>70081001</v>
      </c>
    </row>
    <row r="986" spans="1:4">
      <c r="A986" s="4" t="s">
        <v>985</v>
      </c>
      <c r="B986" s="7">
        <v>21</v>
      </c>
      <c r="C986" s="7">
        <v>13</v>
      </c>
      <c r="D986" s="7">
        <v>70081002</v>
      </c>
    </row>
    <row r="987" spans="1:4">
      <c r="A987" s="4" t="s">
        <v>986</v>
      </c>
      <c r="B987" s="7">
        <v>21</v>
      </c>
      <c r="C987" s="7">
        <v>13</v>
      </c>
      <c r="D987" s="7">
        <v>70081003</v>
      </c>
    </row>
    <row r="988" spans="1:4">
      <c r="A988" s="4" t="s">
        <v>987</v>
      </c>
      <c r="B988" s="7">
        <v>21</v>
      </c>
      <c r="C988" s="7">
        <v>13</v>
      </c>
      <c r="D988" s="7">
        <v>70082001</v>
      </c>
    </row>
    <row r="989" spans="1:4">
      <c r="A989" s="4" t="s">
        <v>988</v>
      </c>
      <c r="B989" s="7">
        <v>21</v>
      </c>
      <c r="C989" s="7">
        <v>13</v>
      </c>
      <c r="D989" s="7">
        <v>70082002</v>
      </c>
    </row>
    <row r="990" spans="1:4">
      <c r="A990" s="4" t="s">
        <v>989</v>
      </c>
      <c r="B990" s="7">
        <v>21</v>
      </c>
      <c r="C990" s="7">
        <v>13</v>
      </c>
      <c r="D990" s="7">
        <v>70082003</v>
      </c>
    </row>
    <row r="991" spans="1:4">
      <c r="A991" s="4" t="s">
        <v>990</v>
      </c>
      <c r="B991" s="7">
        <v>21</v>
      </c>
      <c r="C991" s="7">
        <v>13</v>
      </c>
      <c r="D991" s="7">
        <v>70082004</v>
      </c>
    </row>
    <row r="992" spans="1:4">
      <c r="A992" s="4" t="s">
        <v>991</v>
      </c>
      <c r="B992" s="7">
        <v>21</v>
      </c>
      <c r="C992" s="7">
        <v>13</v>
      </c>
      <c r="D992" s="7">
        <v>70082005</v>
      </c>
    </row>
    <row r="993" spans="1:4">
      <c r="A993" s="4" t="s">
        <v>992</v>
      </c>
      <c r="B993" s="7">
        <v>21</v>
      </c>
      <c r="C993" s="7">
        <v>13</v>
      </c>
      <c r="D993" s="7">
        <v>70082006</v>
      </c>
    </row>
    <row r="994" spans="1:4">
      <c r="A994" s="4" t="s">
        <v>993</v>
      </c>
      <c r="B994" s="7">
        <v>21</v>
      </c>
      <c r="C994" s="7">
        <v>13</v>
      </c>
      <c r="D994" s="7">
        <v>70082009</v>
      </c>
    </row>
    <row r="995" spans="1:4">
      <c r="A995" s="4" t="s">
        <v>994</v>
      </c>
      <c r="B995" s="7">
        <v>21</v>
      </c>
      <c r="C995" s="7">
        <v>13</v>
      </c>
      <c r="D995" s="7">
        <v>70082010</v>
      </c>
    </row>
    <row r="996" spans="1:4">
      <c r="A996" s="4" t="s">
        <v>995</v>
      </c>
      <c r="B996" s="7">
        <v>21</v>
      </c>
      <c r="C996" s="7">
        <v>13</v>
      </c>
      <c r="D996" s="7">
        <v>70082011</v>
      </c>
    </row>
    <row r="997" spans="1:4">
      <c r="A997" s="4" t="s">
        <v>996</v>
      </c>
      <c r="B997" s="7">
        <v>21</v>
      </c>
      <c r="C997" s="7">
        <v>13</v>
      </c>
      <c r="D997" s="7">
        <v>70082012</v>
      </c>
    </row>
    <row r="998" spans="1:4">
      <c r="A998" s="4" t="s">
        <v>997</v>
      </c>
      <c r="B998" s="7">
        <v>21</v>
      </c>
      <c r="C998" s="7">
        <v>13</v>
      </c>
      <c r="D998" s="7">
        <v>70082013</v>
      </c>
    </row>
    <row r="999" spans="1:4">
      <c r="A999" s="4" t="s">
        <v>995</v>
      </c>
      <c r="B999" s="7">
        <v>21</v>
      </c>
      <c r="C999" s="7">
        <v>13</v>
      </c>
      <c r="D999" s="7">
        <v>70082014</v>
      </c>
    </row>
    <row r="1000" spans="1:4">
      <c r="A1000" s="4" t="s">
        <v>998</v>
      </c>
      <c r="B1000" s="7">
        <v>21</v>
      </c>
      <c r="C1000" s="7">
        <v>13</v>
      </c>
      <c r="D1000" s="7">
        <v>70082015</v>
      </c>
    </row>
    <row r="1001" spans="1:4">
      <c r="A1001" s="4" t="s">
        <v>999</v>
      </c>
      <c r="B1001" s="7">
        <v>21</v>
      </c>
      <c r="C1001" s="7">
        <v>13</v>
      </c>
      <c r="D1001" s="7">
        <v>70082016</v>
      </c>
    </row>
    <row r="1002" spans="1:4">
      <c r="A1002" s="4" t="s">
        <v>1000</v>
      </c>
      <c r="B1002" s="7">
        <v>21</v>
      </c>
      <c r="C1002" s="7">
        <v>13</v>
      </c>
      <c r="D1002" s="7">
        <v>70082018</v>
      </c>
    </row>
    <row r="1003" spans="1:4">
      <c r="A1003" s="4" t="s">
        <v>1001</v>
      </c>
      <c r="B1003" s="7">
        <v>21</v>
      </c>
      <c r="C1003" s="7">
        <v>13</v>
      </c>
      <c r="D1003" s="7">
        <v>70082019</v>
      </c>
    </row>
    <row r="1004" spans="1:4">
      <c r="A1004" s="4" t="s">
        <v>1002</v>
      </c>
      <c r="B1004" s="7">
        <v>21</v>
      </c>
      <c r="C1004" s="7">
        <v>13</v>
      </c>
      <c r="D1004" s="7">
        <v>70082020</v>
      </c>
    </row>
    <row r="1005" spans="1:4">
      <c r="A1005" s="4" t="s">
        <v>1003</v>
      </c>
      <c r="B1005" s="7">
        <v>21</v>
      </c>
      <c r="C1005" s="7">
        <v>13</v>
      </c>
      <c r="D1005" s="7">
        <v>70082021</v>
      </c>
    </row>
    <row r="1006" spans="1:4">
      <c r="A1006" s="4" t="s">
        <v>1004</v>
      </c>
      <c r="B1006" s="7">
        <v>21</v>
      </c>
      <c r="C1006" s="7">
        <v>13</v>
      </c>
      <c r="D1006" s="7">
        <v>70082022</v>
      </c>
    </row>
    <row r="1007" spans="1:4">
      <c r="A1007" s="4" t="s">
        <v>1005</v>
      </c>
      <c r="B1007" s="7">
        <v>21</v>
      </c>
      <c r="C1007" s="7">
        <v>13</v>
      </c>
      <c r="D1007" s="7">
        <v>70082023</v>
      </c>
    </row>
    <row r="1008" spans="1:4">
      <c r="A1008" s="4" t="s">
        <v>1006</v>
      </c>
      <c r="B1008" s="7">
        <v>21</v>
      </c>
      <c r="C1008" s="7">
        <v>13</v>
      </c>
      <c r="D1008" s="7">
        <v>70082024</v>
      </c>
    </row>
    <row r="1009" spans="1:4">
      <c r="A1009" s="4" t="s">
        <v>1007</v>
      </c>
      <c r="B1009" s="7">
        <v>21</v>
      </c>
      <c r="C1009" s="7">
        <v>13</v>
      </c>
      <c r="D1009" s="7">
        <v>70082025</v>
      </c>
    </row>
    <row r="1010" spans="1:4">
      <c r="A1010" s="4" t="s">
        <v>1008</v>
      </c>
      <c r="B1010" s="7">
        <v>21</v>
      </c>
      <c r="C1010" s="7">
        <v>13</v>
      </c>
      <c r="D1010" s="7">
        <v>70082027</v>
      </c>
    </row>
    <row r="1011" spans="1:4">
      <c r="A1011" s="4" t="s">
        <v>1009</v>
      </c>
      <c r="B1011" s="7">
        <v>21</v>
      </c>
      <c r="C1011" s="7">
        <v>13</v>
      </c>
      <c r="D1011" s="7">
        <v>70082028</v>
      </c>
    </row>
    <row r="1012" spans="1:4">
      <c r="A1012" s="4" t="s">
        <v>1010</v>
      </c>
      <c r="B1012" s="7">
        <v>21</v>
      </c>
      <c r="C1012" s="7">
        <v>13</v>
      </c>
      <c r="D1012" s="7">
        <v>70082030</v>
      </c>
    </row>
    <row r="1013" spans="1:4">
      <c r="A1013" s="4" t="s">
        <v>1011</v>
      </c>
      <c r="B1013" s="7">
        <v>21</v>
      </c>
      <c r="C1013" s="7">
        <v>13</v>
      </c>
      <c r="D1013" s="7">
        <v>70083001</v>
      </c>
    </row>
    <row r="1014" spans="1:4">
      <c r="A1014" s="4" t="s">
        <v>1012</v>
      </c>
      <c r="B1014" s="7">
        <v>21</v>
      </c>
      <c r="C1014" s="7">
        <v>13</v>
      </c>
      <c r="D1014" s="7">
        <v>70083002</v>
      </c>
    </row>
    <row r="1015" spans="1:4">
      <c r="A1015" s="4" t="s">
        <v>1013</v>
      </c>
      <c r="B1015" s="7">
        <v>21</v>
      </c>
      <c r="C1015" s="7">
        <v>13</v>
      </c>
      <c r="D1015" s="7">
        <v>70083003</v>
      </c>
    </row>
    <row r="1016" spans="1:4">
      <c r="A1016" s="4" t="s">
        <v>1014</v>
      </c>
      <c r="B1016" s="7">
        <v>21</v>
      </c>
      <c r="C1016" s="7">
        <v>13</v>
      </c>
      <c r="D1016" s="7">
        <v>70083004</v>
      </c>
    </row>
    <row r="1017" spans="1:4">
      <c r="A1017" s="4" t="s">
        <v>1015</v>
      </c>
      <c r="B1017" s="7">
        <v>21</v>
      </c>
      <c r="C1017" s="7">
        <v>13</v>
      </c>
      <c r="D1017" s="7">
        <v>70084001</v>
      </c>
    </row>
    <row r="1018" spans="1:4">
      <c r="A1018" s="4" t="s">
        <v>1016</v>
      </c>
      <c r="B1018" s="7">
        <v>21</v>
      </c>
      <c r="C1018" s="7">
        <v>13</v>
      </c>
      <c r="D1018" s="7">
        <v>70084002</v>
      </c>
    </row>
    <row r="1019" spans="1:4">
      <c r="A1019" s="4" t="s">
        <v>1017</v>
      </c>
      <c r="B1019" s="7">
        <v>21</v>
      </c>
      <c r="C1019" s="7">
        <v>13</v>
      </c>
      <c r="D1019" s="7">
        <v>70084003</v>
      </c>
    </row>
    <row r="1020" spans="1:4">
      <c r="A1020" s="4" t="s">
        <v>1018</v>
      </c>
      <c r="B1020" s="7">
        <v>21</v>
      </c>
      <c r="C1020" s="7">
        <v>13</v>
      </c>
      <c r="D1020" s="7">
        <v>70084004</v>
      </c>
    </row>
    <row r="1021" spans="1:4">
      <c r="A1021" s="4" t="s">
        <v>1019</v>
      </c>
      <c r="B1021" s="7">
        <v>21</v>
      </c>
      <c r="C1021" s="7">
        <v>13</v>
      </c>
      <c r="D1021" s="7">
        <v>70084005</v>
      </c>
    </row>
    <row r="1022" spans="1:4">
      <c r="A1022" s="4" t="s">
        <v>1020</v>
      </c>
      <c r="B1022" s="7">
        <v>21</v>
      </c>
      <c r="C1022" s="7">
        <v>13</v>
      </c>
      <c r="D1022" s="7">
        <v>70084006</v>
      </c>
    </row>
    <row r="1023" spans="1:4">
      <c r="A1023" s="4" t="s">
        <v>1021</v>
      </c>
      <c r="B1023" s="7">
        <v>21</v>
      </c>
      <c r="C1023" s="7">
        <v>13</v>
      </c>
      <c r="D1023" s="7">
        <v>70084007</v>
      </c>
    </row>
    <row r="1024" spans="1:4">
      <c r="A1024" s="4" t="s">
        <v>1022</v>
      </c>
      <c r="B1024" s="7">
        <v>21</v>
      </c>
      <c r="C1024" s="7">
        <v>13</v>
      </c>
      <c r="D1024" s="7">
        <v>70084008</v>
      </c>
    </row>
    <row r="1025" spans="1:4">
      <c r="A1025" s="4" t="s">
        <v>1023</v>
      </c>
      <c r="B1025" s="7">
        <v>21</v>
      </c>
      <c r="C1025" s="7">
        <v>13</v>
      </c>
      <c r="D1025" s="7">
        <v>70084009</v>
      </c>
    </row>
    <row r="1026" spans="1:4">
      <c r="A1026" s="4" t="s">
        <v>1024</v>
      </c>
      <c r="B1026" s="7">
        <v>21</v>
      </c>
      <c r="C1026" s="7">
        <v>13</v>
      </c>
      <c r="D1026" s="7">
        <v>70084010</v>
      </c>
    </row>
    <row r="1027" spans="1:4">
      <c r="A1027" s="4" t="s">
        <v>1025</v>
      </c>
      <c r="B1027" s="7">
        <v>21</v>
      </c>
      <c r="C1027" s="7">
        <v>13</v>
      </c>
      <c r="D1027" s="7">
        <v>70084011</v>
      </c>
    </row>
    <row r="1028" spans="1:4">
      <c r="A1028" s="4" t="s">
        <v>1026</v>
      </c>
      <c r="B1028" s="7">
        <v>21</v>
      </c>
      <c r="C1028" s="7">
        <v>13</v>
      </c>
      <c r="D1028" s="7">
        <v>70084012</v>
      </c>
    </row>
    <row r="1029" spans="1:4">
      <c r="A1029" s="4" t="s">
        <v>1027</v>
      </c>
      <c r="B1029" s="7">
        <v>21</v>
      </c>
      <c r="C1029" s="7">
        <v>13</v>
      </c>
      <c r="D1029" s="7">
        <v>70084013</v>
      </c>
    </row>
    <row r="1030" spans="1:4">
      <c r="A1030" s="4" t="s">
        <v>1028</v>
      </c>
      <c r="B1030" s="7">
        <v>21</v>
      </c>
      <c r="C1030" s="7">
        <v>13</v>
      </c>
      <c r="D1030" s="7">
        <v>70084014</v>
      </c>
    </row>
    <row r="1031" spans="1:4">
      <c r="A1031" s="4" t="s">
        <v>1029</v>
      </c>
      <c r="B1031" s="7">
        <v>21</v>
      </c>
      <c r="C1031" s="7">
        <v>13</v>
      </c>
      <c r="D1031" s="7">
        <v>70084015</v>
      </c>
    </row>
    <row r="1032" spans="1:4">
      <c r="A1032" s="4" t="s">
        <v>1030</v>
      </c>
      <c r="B1032" s="7">
        <v>21</v>
      </c>
      <c r="C1032" s="7">
        <v>13</v>
      </c>
      <c r="D1032" s="7">
        <v>70084016</v>
      </c>
    </row>
    <row r="1033" spans="1:4">
      <c r="A1033" s="4" t="s">
        <v>1031</v>
      </c>
      <c r="B1033" s="7">
        <v>21</v>
      </c>
      <c r="C1033" s="7">
        <v>13</v>
      </c>
      <c r="D1033" s="7">
        <v>70084017</v>
      </c>
    </row>
    <row r="1034" spans="1:4">
      <c r="A1034" s="4" t="s">
        <v>1032</v>
      </c>
      <c r="B1034" s="7">
        <v>21</v>
      </c>
      <c r="C1034" s="7">
        <v>13</v>
      </c>
      <c r="D1034" s="7">
        <v>70084018</v>
      </c>
    </row>
    <row r="1035" spans="1:4">
      <c r="A1035" s="4" t="s">
        <v>1033</v>
      </c>
      <c r="B1035" s="7">
        <v>21</v>
      </c>
      <c r="C1035" s="7">
        <v>13</v>
      </c>
      <c r="D1035" s="7">
        <v>70084019</v>
      </c>
    </row>
    <row r="1036" spans="1:4">
      <c r="A1036" s="4" t="s">
        <v>1034</v>
      </c>
      <c r="B1036" s="7">
        <v>21</v>
      </c>
      <c r="C1036" s="7">
        <v>13</v>
      </c>
      <c r="D1036" s="7">
        <v>70084020</v>
      </c>
    </row>
    <row r="1037" spans="1:4">
      <c r="A1037" s="4" t="s">
        <v>1035</v>
      </c>
      <c r="B1037" s="7">
        <v>21</v>
      </c>
      <c r="C1037" s="7">
        <v>13</v>
      </c>
      <c r="D1037" s="7">
        <v>70084030</v>
      </c>
    </row>
    <row r="1038" spans="1:4">
      <c r="A1038" s="4" t="s">
        <v>1036</v>
      </c>
      <c r="B1038" s="7">
        <v>21</v>
      </c>
      <c r="C1038" s="7">
        <v>13</v>
      </c>
      <c r="D1038" s="7">
        <v>70085001</v>
      </c>
    </row>
    <row r="1039" spans="1:4">
      <c r="A1039" s="4" t="s">
        <v>1037</v>
      </c>
      <c r="B1039" s="7">
        <v>21</v>
      </c>
      <c r="C1039" s="7">
        <v>13</v>
      </c>
      <c r="D1039" s="7">
        <v>70085002</v>
      </c>
    </row>
    <row r="1040" spans="1:4">
      <c r="A1040" s="4" t="s">
        <v>1038</v>
      </c>
      <c r="B1040" s="7">
        <v>21</v>
      </c>
      <c r="C1040" s="7">
        <v>13</v>
      </c>
      <c r="D1040" s="7">
        <v>70085004</v>
      </c>
    </row>
    <row r="1041" spans="1:4">
      <c r="A1041" s="4" t="s">
        <v>1039</v>
      </c>
      <c r="B1041" s="7">
        <v>21</v>
      </c>
      <c r="C1041" s="7">
        <v>13</v>
      </c>
      <c r="D1041" s="7">
        <v>70085101</v>
      </c>
    </row>
    <row r="1042" spans="1:4">
      <c r="A1042" s="4" t="s">
        <v>1040</v>
      </c>
      <c r="B1042" s="7">
        <v>21</v>
      </c>
      <c r="C1042" s="7">
        <v>13</v>
      </c>
      <c r="D1042" s="7">
        <v>70085102</v>
      </c>
    </row>
    <row r="1043" spans="1:4">
      <c r="A1043" s="4" t="s">
        <v>1041</v>
      </c>
      <c r="B1043" s="7">
        <v>21</v>
      </c>
      <c r="C1043" s="7">
        <v>13</v>
      </c>
      <c r="D1043" s="7">
        <v>70085501</v>
      </c>
    </row>
    <row r="1044" spans="1:4">
      <c r="A1044" s="4" t="s">
        <v>1042</v>
      </c>
      <c r="B1044" s="7">
        <v>21</v>
      </c>
      <c r="C1044" s="7">
        <v>13</v>
      </c>
      <c r="D1044" s="7">
        <v>70085502</v>
      </c>
    </row>
    <row r="1045" spans="1:4">
      <c r="A1045" s="4" t="s">
        <v>1043</v>
      </c>
      <c r="B1045" s="7">
        <v>21</v>
      </c>
      <c r="C1045" s="7">
        <v>13</v>
      </c>
      <c r="D1045" s="7">
        <v>70085503</v>
      </c>
    </row>
    <row r="1046" spans="1:4">
      <c r="A1046" s="4" t="s">
        <v>1044</v>
      </c>
      <c r="B1046" s="7">
        <v>21</v>
      </c>
      <c r="C1046" s="7">
        <v>13</v>
      </c>
      <c r="D1046" s="7">
        <v>70085504</v>
      </c>
    </row>
    <row r="1047" spans="1:4">
      <c r="A1047" s="4" t="s">
        <v>1045</v>
      </c>
      <c r="B1047" s="7">
        <v>21</v>
      </c>
      <c r="C1047" s="7">
        <v>13</v>
      </c>
      <c r="D1047" s="7">
        <v>70085601</v>
      </c>
    </row>
    <row r="1048" spans="1:4">
      <c r="A1048" s="4" t="s">
        <v>1045</v>
      </c>
      <c r="B1048" s="7">
        <v>21</v>
      </c>
      <c r="C1048" s="7">
        <v>13</v>
      </c>
      <c r="D1048" s="7">
        <v>70085602</v>
      </c>
    </row>
    <row r="1049" spans="1:4">
      <c r="A1049" s="4" t="s">
        <v>1046</v>
      </c>
      <c r="B1049" s="7">
        <v>21</v>
      </c>
      <c r="C1049" s="7">
        <v>13</v>
      </c>
      <c r="D1049" s="7">
        <v>70085603</v>
      </c>
    </row>
    <row r="1050" spans="1:4">
      <c r="A1050" s="4" t="s">
        <v>1047</v>
      </c>
      <c r="B1050" s="7">
        <v>21</v>
      </c>
      <c r="C1050" s="7">
        <v>13</v>
      </c>
      <c r="D1050" s="7">
        <v>70085604</v>
      </c>
    </row>
    <row r="1051" spans="1:4">
      <c r="A1051" s="4" t="s">
        <v>1048</v>
      </c>
      <c r="B1051" s="7">
        <v>21</v>
      </c>
      <c r="C1051" s="7">
        <v>13</v>
      </c>
      <c r="D1051" s="7">
        <v>70085605</v>
      </c>
    </row>
    <row r="1052" spans="1:4">
      <c r="A1052" s="4" t="s">
        <v>1049</v>
      </c>
      <c r="B1052" s="7">
        <v>21</v>
      </c>
      <c r="C1052" s="7">
        <v>13</v>
      </c>
      <c r="D1052" s="7">
        <v>70085606</v>
      </c>
    </row>
    <row r="1053" spans="1:4">
      <c r="A1053" s="4" t="s">
        <v>1050</v>
      </c>
      <c r="B1053" s="7">
        <v>21</v>
      </c>
      <c r="C1053" s="7">
        <v>13</v>
      </c>
      <c r="D1053" s="7">
        <v>70085607</v>
      </c>
    </row>
    <row r="1054" spans="1:4">
      <c r="A1054" s="4" t="s">
        <v>1051</v>
      </c>
      <c r="B1054" s="7">
        <v>21</v>
      </c>
      <c r="C1054" s="7">
        <v>13</v>
      </c>
      <c r="D1054" s="7">
        <v>70085608</v>
      </c>
    </row>
    <row r="1055" spans="1:4">
      <c r="A1055" s="4" t="s">
        <v>1052</v>
      </c>
      <c r="B1055" s="7">
        <v>21</v>
      </c>
      <c r="C1055" s="7">
        <v>13</v>
      </c>
      <c r="D1055" s="7">
        <v>70085609</v>
      </c>
    </row>
    <row r="1056" spans="1:4">
      <c r="A1056" s="4" t="s">
        <v>1053</v>
      </c>
      <c r="B1056" s="7">
        <v>21</v>
      </c>
      <c r="C1056" s="7">
        <v>13</v>
      </c>
      <c r="D1056" s="7">
        <v>70085610</v>
      </c>
    </row>
    <row r="1057" spans="1:4">
      <c r="A1057" s="4" t="s">
        <v>1054</v>
      </c>
      <c r="B1057" s="7">
        <v>21</v>
      </c>
      <c r="C1057" s="7">
        <v>13</v>
      </c>
      <c r="D1057" s="7">
        <v>70085611</v>
      </c>
    </row>
    <row r="1058" spans="1:4">
      <c r="A1058" s="4" t="s">
        <v>1055</v>
      </c>
      <c r="B1058" s="7">
        <v>21</v>
      </c>
      <c r="C1058" s="7">
        <v>13</v>
      </c>
      <c r="D1058" s="7">
        <v>70085612</v>
      </c>
    </row>
    <row r="1059" spans="1:4">
      <c r="A1059" s="4" t="s">
        <v>1056</v>
      </c>
      <c r="B1059" s="7">
        <v>21</v>
      </c>
      <c r="C1059" s="7">
        <v>13</v>
      </c>
      <c r="D1059" s="7">
        <v>70085613</v>
      </c>
    </row>
    <row r="1060" spans="1:4">
      <c r="A1060" s="4" t="s">
        <v>1057</v>
      </c>
      <c r="B1060" s="7">
        <v>21</v>
      </c>
      <c r="C1060" s="7">
        <v>13</v>
      </c>
      <c r="D1060" s="7">
        <v>70085614</v>
      </c>
    </row>
    <row r="1061" spans="1:4">
      <c r="A1061" s="4" t="s">
        <v>1058</v>
      </c>
      <c r="B1061" s="7">
        <v>21</v>
      </c>
      <c r="C1061" s="7">
        <v>13</v>
      </c>
      <c r="D1061" s="7">
        <v>70085615</v>
      </c>
    </row>
    <row r="1062" spans="1:4">
      <c r="A1062" s="4" t="s">
        <v>1059</v>
      </c>
      <c r="B1062" s="7">
        <v>21</v>
      </c>
      <c r="C1062" s="7">
        <v>13</v>
      </c>
      <c r="D1062" s="7">
        <v>70085616</v>
      </c>
    </row>
    <row r="1063" spans="1:4">
      <c r="A1063" s="4" t="s">
        <v>1060</v>
      </c>
      <c r="B1063" s="7">
        <v>21</v>
      </c>
      <c r="C1063" s="7">
        <v>13</v>
      </c>
      <c r="D1063" s="7">
        <v>70085617</v>
      </c>
    </row>
    <row r="1064" spans="1:4">
      <c r="A1064" s="4" t="s">
        <v>1061</v>
      </c>
      <c r="B1064" s="7">
        <v>21</v>
      </c>
      <c r="C1064" s="7">
        <v>13</v>
      </c>
      <c r="D1064" s="7">
        <v>70085618</v>
      </c>
    </row>
    <row r="1065" spans="1:4">
      <c r="A1065" s="4" t="s">
        <v>1062</v>
      </c>
      <c r="B1065" s="7">
        <v>21</v>
      </c>
      <c r="C1065" s="7">
        <v>13</v>
      </c>
      <c r="D1065" s="7">
        <v>70085619</v>
      </c>
    </row>
    <row r="1066" spans="1:4">
      <c r="A1066" s="4" t="s">
        <v>1063</v>
      </c>
      <c r="B1066" s="7">
        <v>21</v>
      </c>
      <c r="C1066" s="7">
        <v>13</v>
      </c>
      <c r="D1066" s="7">
        <v>70085620</v>
      </c>
    </row>
    <row r="1067" spans="1:4">
      <c r="A1067" s="4" t="s">
        <v>1064</v>
      </c>
      <c r="B1067" s="7">
        <v>21</v>
      </c>
      <c r="C1067" s="7">
        <v>13</v>
      </c>
      <c r="D1067" s="7">
        <v>70085621</v>
      </c>
    </row>
    <row r="1068" spans="1:4">
      <c r="A1068" s="4" t="s">
        <v>1065</v>
      </c>
      <c r="B1068" s="7">
        <v>21</v>
      </c>
      <c r="C1068" s="7">
        <v>13</v>
      </c>
      <c r="D1068" s="7">
        <v>70085622</v>
      </c>
    </row>
    <row r="1069" spans="1:4">
      <c r="A1069" s="4" t="s">
        <v>1066</v>
      </c>
      <c r="B1069" s="7">
        <v>21</v>
      </c>
      <c r="C1069" s="7">
        <v>13</v>
      </c>
      <c r="D1069" s="7">
        <v>70085623</v>
      </c>
    </row>
    <row r="1070" spans="1:4">
      <c r="A1070" s="4" t="s">
        <v>1067</v>
      </c>
      <c r="B1070" s="7">
        <v>21</v>
      </c>
      <c r="C1070" s="7">
        <v>13</v>
      </c>
      <c r="D1070" s="7">
        <v>70085624</v>
      </c>
    </row>
    <row r="1071" spans="1:4">
      <c r="A1071" s="4" t="s">
        <v>1068</v>
      </c>
      <c r="B1071" s="7">
        <v>21</v>
      </c>
      <c r="C1071" s="7">
        <v>13</v>
      </c>
      <c r="D1071" s="7">
        <v>70085625</v>
      </c>
    </row>
    <row r="1072" spans="1:4">
      <c r="A1072" s="4" t="s">
        <v>1069</v>
      </c>
      <c r="B1072" s="7">
        <v>21</v>
      </c>
      <c r="C1072" s="7">
        <v>13</v>
      </c>
      <c r="D1072" s="7">
        <v>70085626</v>
      </c>
    </row>
    <row r="1073" spans="1:4">
      <c r="A1073" s="4" t="s">
        <v>1070</v>
      </c>
      <c r="B1073" s="7">
        <v>21</v>
      </c>
      <c r="C1073" s="7">
        <v>13</v>
      </c>
      <c r="D1073" s="7">
        <v>70085627</v>
      </c>
    </row>
    <row r="1074" spans="1:4">
      <c r="A1074" s="4" t="s">
        <v>1071</v>
      </c>
      <c r="B1074" s="7">
        <v>21</v>
      </c>
      <c r="C1074" s="7">
        <v>13</v>
      </c>
      <c r="D1074" s="7">
        <v>70085628</v>
      </c>
    </row>
    <row r="1075" spans="1:4">
      <c r="A1075" s="4" t="s">
        <v>1072</v>
      </c>
      <c r="B1075" s="7">
        <v>21</v>
      </c>
      <c r="C1075" s="7">
        <v>13</v>
      </c>
      <c r="D1075" s="7">
        <v>70085629</v>
      </c>
    </row>
    <row r="1076" spans="1:4">
      <c r="A1076" s="4" t="s">
        <v>1073</v>
      </c>
      <c r="B1076" s="7">
        <v>21</v>
      </c>
      <c r="C1076" s="7">
        <v>13</v>
      </c>
      <c r="D1076" s="7">
        <v>70085630</v>
      </c>
    </row>
    <row r="1077" spans="1:4">
      <c r="A1077" s="4" t="s">
        <v>1074</v>
      </c>
      <c r="B1077" s="7">
        <v>21</v>
      </c>
      <c r="C1077" s="7">
        <v>13</v>
      </c>
      <c r="D1077" s="7">
        <v>70085631</v>
      </c>
    </row>
    <row r="1078" spans="1:4">
      <c r="A1078" s="4" t="s">
        <v>1075</v>
      </c>
      <c r="B1078" s="7">
        <v>21</v>
      </c>
      <c r="C1078" s="7">
        <v>13</v>
      </c>
      <c r="D1078" s="7">
        <v>70085635</v>
      </c>
    </row>
    <row r="1079" spans="1:4">
      <c r="A1079" s="4" t="s">
        <v>1076</v>
      </c>
      <c r="B1079" s="7">
        <v>21</v>
      </c>
      <c r="C1079" s="7">
        <v>13</v>
      </c>
      <c r="D1079" s="7">
        <v>70085639</v>
      </c>
    </row>
    <row r="1080" spans="1:4">
      <c r="A1080" s="4" t="s">
        <v>1074</v>
      </c>
      <c r="B1080" s="7">
        <v>21</v>
      </c>
      <c r="C1080" s="7">
        <v>13</v>
      </c>
      <c r="D1080" s="7">
        <v>70085831</v>
      </c>
    </row>
    <row r="1081" spans="1:4">
      <c r="A1081" s="4" t="s">
        <v>1077</v>
      </c>
      <c r="B1081" s="7">
        <v>21</v>
      </c>
      <c r="C1081" s="7">
        <v>13</v>
      </c>
      <c r="D1081" s="7">
        <v>70085832</v>
      </c>
    </row>
    <row r="1082" spans="1:4">
      <c r="A1082" s="4" t="s">
        <v>1078</v>
      </c>
      <c r="B1082" s="7">
        <v>21</v>
      </c>
      <c r="C1082" s="7">
        <v>13</v>
      </c>
      <c r="D1082" s="7">
        <v>70085901</v>
      </c>
    </row>
    <row r="1083" spans="1:4">
      <c r="A1083" s="4" t="s">
        <v>1079</v>
      </c>
      <c r="B1083" s="7">
        <v>21</v>
      </c>
      <c r="C1083" s="7">
        <v>13</v>
      </c>
      <c r="D1083" s="7">
        <v>70085902</v>
      </c>
    </row>
    <row r="1084" spans="1:4">
      <c r="A1084" s="4" t="s">
        <v>1080</v>
      </c>
      <c r="B1084" s="7">
        <v>21</v>
      </c>
      <c r="C1084" s="7">
        <v>13</v>
      </c>
      <c r="D1084" s="7">
        <v>70085903</v>
      </c>
    </row>
    <row r="1085" spans="1:4">
      <c r="A1085" s="4" t="s">
        <v>1081</v>
      </c>
      <c r="B1085" s="7">
        <v>21</v>
      </c>
      <c r="C1085" s="7">
        <v>13</v>
      </c>
      <c r="D1085" s="7">
        <v>70085904</v>
      </c>
    </row>
    <row r="1086" spans="1:4">
      <c r="A1086" s="4" t="s">
        <v>1082</v>
      </c>
      <c r="B1086" s="7">
        <v>21</v>
      </c>
      <c r="C1086" s="7">
        <v>13</v>
      </c>
      <c r="D1086" s="7">
        <v>70085905</v>
      </c>
    </row>
    <row r="1087" spans="1:4">
      <c r="A1087" s="4" t="s">
        <v>1083</v>
      </c>
      <c r="B1087" s="7">
        <v>21</v>
      </c>
      <c r="C1087" s="7">
        <v>13</v>
      </c>
      <c r="D1087" s="7">
        <v>70085906</v>
      </c>
    </row>
    <row r="1088" spans="1:4">
      <c r="A1088" s="4" t="s">
        <v>1084</v>
      </c>
      <c r="B1088" s="7">
        <v>21</v>
      </c>
      <c r="C1088" s="7">
        <v>13</v>
      </c>
      <c r="D1088" s="7">
        <v>70085907</v>
      </c>
    </row>
    <row r="1089" spans="1:4">
      <c r="A1089" s="4" t="s">
        <v>1085</v>
      </c>
      <c r="B1089" s="7">
        <v>21</v>
      </c>
      <c r="C1089" s="7">
        <v>13</v>
      </c>
      <c r="D1089" s="7">
        <v>70085908</v>
      </c>
    </row>
    <row r="1090" spans="1:4">
      <c r="A1090" s="4" t="s">
        <v>1086</v>
      </c>
      <c r="B1090" s="7">
        <v>21</v>
      </c>
      <c r="C1090" s="7">
        <v>13</v>
      </c>
      <c r="D1090" s="7">
        <v>70085909</v>
      </c>
    </row>
    <row r="1091" spans="1:4">
      <c r="A1091" s="4" t="s">
        <v>1087</v>
      </c>
      <c r="B1091" s="7">
        <v>21</v>
      </c>
      <c r="C1091" s="7">
        <v>13</v>
      </c>
      <c r="D1091" s="7">
        <v>70085910</v>
      </c>
    </row>
    <row r="1092" spans="1:4">
      <c r="A1092" s="4" t="s">
        <v>1088</v>
      </c>
      <c r="B1092" s="7">
        <v>21</v>
      </c>
      <c r="C1092" s="7">
        <v>13</v>
      </c>
      <c r="D1092" s="7">
        <v>70085911</v>
      </c>
    </row>
    <row r="1093" spans="1:4">
      <c r="A1093" s="4" t="s">
        <v>1089</v>
      </c>
      <c r="B1093" s="7">
        <v>21</v>
      </c>
      <c r="C1093" s="7">
        <v>13</v>
      </c>
      <c r="D1093" s="7">
        <v>70085912</v>
      </c>
    </row>
    <row r="1094" spans="1:4">
      <c r="A1094" s="4" t="s">
        <v>1090</v>
      </c>
      <c r="B1094" s="7">
        <v>21</v>
      </c>
      <c r="C1094" s="7">
        <v>13</v>
      </c>
      <c r="D1094" s="7">
        <v>70085913</v>
      </c>
    </row>
    <row r="1095" spans="1:4">
      <c r="A1095" s="4" t="s">
        <v>1091</v>
      </c>
      <c r="B1095" s="7">
        <v>21</v>
      </c>
      <c r="C1095" s="7">
        <v>13</v>
      </c>
      <c r="D1095" s="7">
        <v>70085914</v>
      </c>
    </row>
    <row r="1096" spans="1:4">
      <c r="A1096" s="4" t="s">
        <v>1092</v>
      </c>
      <c r="B1096" s="7">
        <v>21</v>
      </c>
      <c r="C1096" s="7">
        <v>13</v>
      </c>
      <c r="D1096" s="7">
        <v>70085915</v>
      </c>
    </row>
    <row r="1097" spans="1:4">
      <c r="A1097" s="4" t="s">
        <v>1093</v>
      </c>
      <c r="B1097" s="7">
        <v>21</v>
      </c>
      <c r="C1097" s="7">
        <v>13</v>
      </c>
      <c r="D1097" s="7">
        <v>70085916</v>
      </c>
    </row>
    <row r="1098" spans="1:4">
      <c r="A1098" s="4" t="s">
        <v>1094</v>
      </c>
      <c r="B1098" s="7">
        <v>21</v>
      </c>
      <c r="C1098" s="7">
        <v>13</v>
      </c>
      <c r="D1098" s="7">
        <v>70085917</v>
      </c>
    </row>
    <row r="1099" spans="1:4">
      <c r="A1099" s="4" t="s">
        <v>1095</v>
      </c>
      <c r="B1099" s="7">
        <v>21</v>
      </c>
      <c r="C1099" s="7">
        <v>13</v>
      </c>
      <c r="D1099" s="7">
        <v>70085918</v>
      </c>
    </row>
    <row r="1100" spans="1:4">
      <c r="A1100" s="4" t="s">
        <v>1096</v>
      </c>
      <c r="B1100" s="7">
        <v>21</v>
      </c>
      <c r="C1100" s="7">
        <v>13</v>
      </c>
      <c r="D1100" s="7">
        <v>70085919</v>
      </c>
    </row>
    <row r="1101" spans="1:4">
      <c r="A1101" s="4" t="s">
        <v>1097</v>
      </c>
      <c r="B1101" s="7">
        <v>21</v>
      </c>
      <c r="C1101" s="7">
        <v>13</v>
      </c>
      <c r="D1101" s="7">
        <v>70085920</v>
      </c>
    </row>
    <row r="1102" spans="1:4">
      <c r="A1102" s="4" t="s">
        <v>1098</v>
      </c>
      <c r="B1102" s="7">
        <v>21</v>
      </c>
      <c r="C1102" s="7">
        <v>13</v>
      </c>
      <c r="D1102" s="7">
        <v>70085921</v>
      </c>
    </row>
    <row r="1103" spans="1:4">
      <c r="A1103" s="4" t="s">
        <v>1099</v>
      </c>
      <c r="B1103" s="7">
        <v>21</v>
      </c>
      <c r="C1103" s="7">
        <v>13</v>
      </c>
      <c r="D1103" s="7">
        <v>70085922</v>
      </c>
    </row>
    <row r="1104" spans="1:4">
      <c r="A1104" s="4" t="s">
        <v>1100</v>
      </c>
      <c r="B1104" s="7">
        <v>21</v>
      </c>
      <c r="C1104" s="7">
        <v>13</v>
      </c>
      <c r="D1104" s="7">
        <v>70085923</v>
      </c>
    </row>
    <row r="1105" spans="1:4">
      <c r="A1105" s="4" t="s">
        <v>1101</v>
      </c>
      <c r="B1105" s="7">
        <v>21</v>
      </c>
      <c r="C1105" s="7">
        <v>13</v>
      </c>
      <c r="D1105" s="7">
        <v>70085924</v>
      </c>
    </row>
    <row r="1106" spans="1:4">
      <c r="A1106" s="4" t="s">
        <v>1102</v>
      </c>
      <c r="B1106" s="7">
        <v>21</v>
      </c>
      <c r="C1106" s="7">
        <v>13</v>
      </c>
      <c r="D1106" s="7">
        <v>70085925</v>
      </c>
    </row>
    <row r="1107" spans="1:4">
      <c r="A1107" s="4" t="s">
        <v>1103</v>
      </c>
      <c r="B1107" s="7">
        <v>21</v>
      </c>
      <c r="C1107" s="7">
        <v>13</v>
      </c>
      <c r="D1107" s="7">
        <v>70085926</v>
      </c>
    </row>
    <row r="1108" spans="1:4">
      <c r="A1108" s="4" t="s">
        <v>1104</v>
      </c>
      <c r="B1108" s="7">
        <v>21</v>
      </c>
      <c r="C1108" s="7">
        <v>13</v>
      </c>
      <c r="D1108" s="7">
        <v>70085927</v>
      </c>
    </row>
    <row r="1109" spans="1:4">
      <c r="A1109" s="4" t="s">
        <v>1105</v>
      </c>
      <c r="B1109" s="7">
        <v>21</v>
      </c>
      <c r="C1109" s="7">
        <v>13</v>
      </c>
      <c r="D1109" s="7">
        <v>70085928</v>
      </c>
    </row>
    <row r="1110" spans="1:4">
      <c r="A1110" s="4" t="s">
        <v>1106</v>
      </c>
      <c r="B1110" s="7">
        <v>21</v>
      </c>
      <c r="C1110" s="7">
        <v>13</v>
      </c>
      <c r="D1110" s="7">
        <v>70085930</v>
      </c>
    </row>
    <row r="1111" spans="1:4">
      <c r="A1111" s="4" t="s">
        <v>1107</v>
      </c>
      <c r="B1111" s="7">
        <v>21</v>
      </c>
      <c r="C1111" s="7">
        <v>13</v>
      </c>
      <c r="D1111" s="7">
        <v>70085931</v>
      </c>
    </row>
    <row r="1112" spans="1:4">
      <c r="A1112" s="4" t="s">
        <v>1108</v>
      </c>
      <c r="B1112" s="7">
        <v>21</v>
      </c>
      <c r="C1112" s="7">
        <v>13</v>
      </c>
      <c r="D1112" s="7">
        <v>70086501</v>
      </c>
    </row>
    <row r="1113" spans="1:4">
      <c r="A1113" s="4" t="s">
        <v>1109</v>
      </c>
      <c r="B1113" s="7">
        <v>21</v>
      </c>
      <c r="C1113" s="7">
        <v>13</v>
      </c>
      <c r="D1113" s="7">
        <v>70087008</v>
      </c>
    </row>
    <row r="1114" spans="1:4">
      <c r="A1114" s="4" t="s">
        <v>1110</v>
      </c>
      <c r="B1114" s="7">
        <v>21</v>
      </c>
      <c r="C1114" s="7">
        <v>13</v>
      </c>
      <c r="D1114" s="7">
        <v>70087101</v>
      </c>
    </row>
    <row r="1115" spans="1:4">
      <c r="A1115" s="4" t="s">
        <v>1111</v>
      </c>
      <c r="B1115" s="7">
        <v>21</v>
      </c>
      <c r="C1115" s="7">
        <v>13</v>
      </c>
      <c r="D1115" s="7">
        <v>70087102</v>
      </c>
    </row>
    <row r="1116" spans="1:4">
      <c r="A1116" s="4" t="s">
        <v>1112</v>
      </c>
      <c r="B1116" s="7">
        <v>21</v>
      </c>
      <c r="C1116" s="7">
        <v>13</v>
      </c>
      <c r="D1116" s="7">
        <v>70087103</v>
      </c>
    </row>
    <row r="1117" spans="1:4">
      <c r="A1117" s="4" t="s">
        <v>1113</v>
      </c>
      <c r="B1117" s="7">
        <v>21</v>
      </c>
      <c r="C1117" s="7">
        <v>13</v>
      </c>
      <c r="D1117" s="7">
        <v>70087201</v>
      </c>
    </row>
    <row r="1118" spans="1:4">
      <c r="A1118" s="4" t="s">
        <v>1114</v>
      </c>
      <c r="B1118" s="7">
        <v>21</v>
      </c>
      <c r="C1118" s="7">
        <v>13</v>
      </c>
      <c r="D1118" s="7">
        <v>70088101</v>
      </c>
    </row>
    <row r="1119" spans="1:4">
      <c r="A1119" s="4" t="s">
        <v>1115</v>
      </c>
      <c r="B1119" s="7">
        <v>21</v>
      </c>
      <c r="C1119" s="7">
        <v>13</v>
      </c>
      <c r="D1119" s="7">
        <v>70088102</v>
      </c>
    </row>
    <row r="1120" spans="1:4">
      <c r="A1120" s="4" t="s">
        <v>1116</v>
      </c>
      <c r="B1120" s="7">
        <v>21</v>
      </c>
      <c r="C1120" s="7">
        <v>13</v>
      </c>
      <c r="D1120" s="7">
        <v>70088103</v>
      </c>
    </row>
    <row r="1121" spans="1:4">
      <c r="A1121" s="4" t="s">
        <v>1117</v>
      </c>
      <c r="B1121" s="7">
        <v>21</v>
      </c>
      <c r="C1121" s="7">
        <v>13</v>
      </c>
      <c r="D1121" s="7">
        <v>70088302</v>
      </c>
    </row>
    <row r="1122" spans="1:4">
      <c r="A1122" s="4" t="s">
        <v>1118</v>
      </c>
      <c r="B1122" s="7">
        <v>21</v>
      </c>
      <c r="C1122" s="7">
        <v>13</v>
      </c>
      <c r="D1122" s="7">
        <v>70088303</v>
      </c>
    </row>
    <row r="1123" spans="1:4">
      <c r="A1123" s="4" t="s">
        <v>1119</v>
      </c>
      <c r="B1123" s="7">
        <v>21</v>
      </c>
      <c r="C1123" s="7">
        <v>13</v>
      </c>
      <c r="D1123" s="7">
        <v>70088304</v>
      </c>
    </row>
    <row r="1124" spans="1:4">
      <c r="A1124" s="4" t="s">
        <v>1120</v>
      </c>
      <c r="B1124" s="7">
        <v>21</v>
      </c>
      <c r="C1124" s="7">
        <v>13</v>
      </c>
      <c r="D1124" s="7">
        <v>70088305</v>
      </c>
    </row>
    <row r="1125" spans="1:4">
      <c r="A1125" s="4" t="s">
        <v>1121</v>
      </c>
      <c r="B1125" s="7">
        <v>21</v>
      </c>
      <c r="C1125" s="7">
        <v>13</v>
      </c>
      <c r="D1125" s="7">
        <v>70088306</v>
      </c>
    </row>
    <row r="1126" spans="1:4">
      <c r="A1126" s="4" t="s">
        <v>1122</v>
      </c>
      <c r="B1126" s="7">
        <v>21</v>
      </c>
      <c r="C1126" s="7">
        <v>13</v>
      </c>
      <c r="D1126" s="7">
        <v>70088307</v>
      </c>
    </row>
    <row r="1127" spans="1:4">
      <c r="A1127" s="4" t="s">
        <v>1123</v>
      </c>
      <c r="B1127" s="7">
        <v>21</v>
      </c>
      <c r="C1127" s="7">
        <v>13</v>
      </c>
      <c r="D1127" s="7">
        <v>70088308</v>
      </c>
    </row>
    <row r="1128" spans="1:4">
      <c r="A1128" s="4" t="s">
        <v>1124</v>
      </c>
      <c r="B1128" s="7">
        <v>21</v>
      </c>
      <c r="C1128" s="7">
        <v>13</v>
      </c>
      <c r="D1128" s="7">
        <v>70088309</v>
      </c>
    </row>
    <row r="1129" spans="1:4">
      <c r="A1129" s="4" t="s">
        <v>1125</v>
      </c>
      <c r="B1129" s="7">
        <v>21</v>
      </c>
      <c r="C1129" s="7">
        <v>13</v>
      </c>
      <c r="D1129" s="7">
        <v>70088330</v>
      </c>
    </row>
    <row r="1130" spans="1:4">
      <c r="A1130" s="4" t="s">
        <v>1126</v>
      </c>
      <c r="B1130" s="7">
        <v>21</v>
      </c>
      <c r="C1130" s="7">
        <v>13</v>
      </c>
      <c r="D1130" s="7">
        <v>70088501</v>
      </c>
    </row>
    <row r="1131" spans="1:4">
      <c r="A1131" s="4" t="s">
        <v>1127</v>
      </c>
      <c r="B1131" s="7">
        <v>21</v>
      </c>
      <c r="C1131" s="7">
        <v>13</v>
      </c>
      <c r="D1131" s="7">
        <v>70089101</v>
      </c>
    </row>
    <row r="1132" spans="1:4">
      <c r="A1132" s="4" t="s">
        <v>1128</v>
      </c>
      <c r="B1132" s="7">
        <v>21</v>
      </c>
      <c r="C1132" s="7">
        <v>13</v>
      </c>
      <c r="D1132" s="7">
        <v>70089201</v>
      </c>
    </row>
    <row r="1133" spans="1:4">
      <c r="A1133" s="4" t="s">
        <v>1129</v>
      </c>
      <c r="B1133" s="7">
        <v>21</v>
      </c>
      <c r="C1133" s="7">
        <v>13</v>
      </c>
      <c r="D1133" s="7">
        <v>70089301</v>
      </c>
    </row>
    <row r="1134" spans="1:4">
      <c r="A1134" s="4" t="s">
        <v>1130</v>
      </c>
      <c r="B1134" s="7">
        <v>21</v>
      </c>
      <c r="C1134" s="7">
        <v>13</v>
      </c>
      <c r="D1134" s="7">
        <v>70201001</v>
      </c>
    </row>
    <row r="1135" spans="1:4">
      <c r="A1135" s="4" t="s">
        <v>1131</v>
      </c>
      <c r="B1135" s="7">
        <v>21</v>
      </c>
      <c r="C1135" s="7">
        <v>13</v>
      </c>
      <c r="D1135" s="7">
        <v>70201002</v>
      </c>
    </row>
    <row r="1136" spans="1:4">
      <c r="A1136" s="4" t="s">
        <v>1132</v>
      </c>
      <c r="B1136" s="7">
        <v>21</v>
      </c>
      <c r="C1136" s="7">
        <v>13</v>
      </c>
      <c r="D1136" s="7">
        <v>70201003</v>
      </c>
    </row>
    <row r="1137" spans="1:4">
      <c r="A1137" s="4" t="s">
        <v>1133</v>
      </c>
      <c r="B1137" s="7">
        <v>21</v>
      </c>
      <c r="C1137" s="7">
        <v>13</v>
      </c>
      <c r="D1137" s="7">
        <v>70202001</v>
      </c>
    </row>
    <row r="1138" spans="1:4">
      <c r="A1138" s="4" t="s">
        <v>1134</v>
      </c>
      <c r="B1138" s="7">
        <v>21</v>
      </c>
      <c r="C1138" s="7">
        <v>13</v>
      </c>
      <c r="D1138" s="7">
        <v>70202002</v>
      </c>
    </row>
    <row r="1139" spans="1:4">
      <c r="A1139" s="4" t="s">
        <v>1135</v>
      </c>
      <c r="B1139" s="7">
        <v>21</v>
      </c>
      <c r="C1139" s="7">
        <v>13</v>
      </c>
      <c r="D1139" s="7">
        <v>70202003</v>
      </c>
    </row>
    <row r="1140" spans="1:4">
      <c r="A1140" s="4" t="s">
        <v>1136</v>
      </c>
      <c r="B1140" s="7">
        <v>21</v>
      </c>
      <c r="C1140" s="7">
        <v>13</v>
      </c>
      <c r="D1140" s="7">
        <v>70202004</v>
      </c>
    </row>
    <row r="1141" spans="1:4">
      <c r="A1141" s="4" t="s">
        <v>1137</v>
      </c>
      <c r="B1141" s="7">
        <v>21</v>
      </c>
      <c r="C1141" s="7">
        <v>13</v>
      </c>
      <c r="D1141" s="7">
        <v>70202005</v>
      </c>
    </row>
    <row r="1142" spans="1:4">
      <c r="A1142" s="4" t="s">
        <v>1138</v>
      </c>
      <c r="B1142" s="7">
        <v>21</v>
      </c>
      <c r="C1142" s="7">
        <v>13</v>
      </c>
      <c r="D1142" s="7">
        <v>70202006</v>
      </c>
    </row>
    <row r="1143" spans="1:4">
      <c r="A1143" s="4" t="s">
        <v>1139</v>
      </c>
      <c r="B1143" s="7">
        <v>21</v>
      </c>
      <c r="C1143" s="7">
        <v>13</v>
      </c>
      <c r="D1143" s="7">
        <v>70202009</v>
      </c>
    </row>
    <row r="1144" spans="1:4">
      <c r="A1144" s="4" t="s">
        <v>1140</v>
      </c>
      <c r="B1144" s="7">
        <v>21</v>
      </c>
      <c r="C1144" s="7">
        <v>13</v>
      </c>
      <c r="D1144" s="7">
        <v>70202010</v>
      </c>
    </row>
    <row r="1145" spans="1:4">
      <c r="A1145" s="4" t="s">
        <v>1141</v>
      </c>
      <c r="B1145" s="7">
        <v>21</v>
      </c>
      <c r="C1145" s="7">
        <v>13</v>
      </c>
      <c r="D1145" s="7">
        <v>70202011</v>
      </c>
    </row>
    <row r="1146" spans="1:4">
      <c r="A1146" s="4" t="s">
        <v>1142</v>
      </c>
      <c r="B1146" s="7">
        <v>21</v>
      </c>
      <c r="C1146" s="7">
        <v>13</v>
      </c>
      <c r="D1146" s="7">
        <v>70202012</v>
      </c>
    </row>
    <row r="1147" spans="1:4">
      <c r="A1147" s="4" t="s">
        <v>1143</v>
      </c>
      <c r="B1147" s="7">
        <v>21</v>
      </c>
      <c r="C1147" s="7">
        <v>13</v>
      </c>
      <c r="D1147" s="7">
        <v>70202013</v>
      </c>
    </row>
    <row r="1148" spans="1:4">
      <c r="A1148" s="4" t="s">
        <v>1141</v>
      </c>
      <c r="B1148" s="7">
        <v>21</v>
      </c>
      <c r="C1148" s="7">
        <v>13</v>
      </c>
      <c r="D1148" s="7">
        <v>70202014</v>
      </c>
    </row>
    <row r="1149" spans="1:4">
      <c r="A1149" s="4" t="s">
        <v>1144</v>
      </c>
      <c r="B1149" s="7">
        <v>21</v>
      </c>
      <c r="C1149" s="7">
        <v>13</v>
      </c>
      <c r="D1149" s="7">
        <v>70202015</v>
      </c>
    </row>
    <row r="1150" spans="1:4">
      <c r="A1150" s="4" t="s">
        <v>1145</v>
      </c>
      <c r="B1150" s="7">
        <v>21</v>
      </c>
      <c r="C1150" s="7">
        <v>13</v>
      </c>
      <c r="D1150" s="7">
        <v>70202016</v>
      </c>
    </row>
    <row r="1151" spans="1:4">
      <c r="A1151" s="4" t="s">
        <v>1146</v>
      </c>
      <c r="B1151" s="7">
        <v>21</v>
      </c>
      <c r="C1151" s="7">
        <v>13</v>
      </c>
      <c r="D1151" s="7">
        <v>70202018</v>
      </c>
    </row>
    <row r="1152" spans="1:4">
      <c r="A1152" s="4" t="s">
        <v>1147</v>
      </c>
      <c r="B1152" s="7">
        <v>21</v>
      </c>
      <c r="C1152" s="7">
        <v>13</v>
      </c>
      <c r="D1152" s="7">
        <v>70202019</v>
      </c>
    </row>
    <row r="1153" spans="1:4">
      <c r="A1153" s="4" t="s">
        <v>1148</v>
      </c>
      <c r="B1153" s="7">
        <v>21</v>
      </c>
      <c r="C1153" s="7">
        <v>13</v>
      </c>
      <c r="D1153" s="7">
        <v>70202020</v>
      </c>
    </row>
    <row r="1154" spans="1:4">
      <c r="A1154" s="4" t="s">
        <v>1149</v>
      </c>
      <c r="B1154" s="7">
        <v>21</v>
      </c>
      <c r="C1154" s="7">
        <v>13</v>
      </c>
      <c r="D1154" s="7">
        <v>70202021</v>
      </c>
    </row>
    <row r="1155" spans="1:4">
      <c r="A1155" s="4" t="s">
        <v>1150</v>
      </c>
      <c r="B1155" s="7">
        <v>21</v>
      </c>
      <c r="C1155" s="7">
        <v>13</v>
      </c>
      <c r="D1155" s="7">
        <v>70202022</v>
      </c>
    </row>
    <row r="1156" spans="1:4">
      <c r="A1156" s="4" t="s">
        <v>1151</v>
      </c>
      <c r="B1156" s="7">
        <v>21</v>
      </c>
      <c r="C1156" s="7">
        <v>13</v>
      </c>
      <c r="D1156" s="7">
        <v>70202023</v>
      </c>
    </row>
    <row r="1157" spans="1:4">
      <c r="A1157" s="4" t="s">
        <v>1152</v>
      </c>
      <c r="B1157" s="7">
        <v>21</v>
      </c>
      <c r="C1157" s="7">
        <v>13</v>
      </c>
      <c r="D1157" s="7">
        <v>70202024</v>
      </c>
    </row>
    <row r="1158" spans="1:4">
      <c r="A1158" s="4" t="s">
        <v>1153</v>
      </c>
      <c r="B1158" s="7">
        <v>21</v>
      </c>
      <c r="C1158" s="7">
        <v>13</v>
      </c>
      <c r="D1158" s="7">
        <v>70202025</v>
      </c>
    </row>
    <row r="1159" spans="1:4">
      <c r="A1159" s="4" t="s">
        <v>1154</v>
      </c>
      <c r="B1159" s="7">
        <v>21</v>
      </c>
      <c r="C1159" s="7">
        <v>13</v>
      </c>
      <c r="D1159" s="7">
        <v>70202027</v>
      </c>
    </row>
    <row r="1160" spans="1:4">
      <c r="A1160" s="4" t="s">
        <v>1155</v>
      </c>
      <c r="B1160" s="7">
        <v>21</v>
      </c>
      <c r="C1160" s="7">
        <v>13</v>
      </c>
      <c r="D1160" s="7">
        <v>70202028</v>
      </c>
    </row>
    <row r="1161" spans="1:4">
      <c r="A1161" s="4" t="s">
        <v>1156</v>
      </c>
      <c r="B1161" s="7">
        <v>21</v>
      </c>
      <c r="C1161" s="7">
        <v>13</v>
      </c>
      <c r="D1161" s="7">
        <v>70202030</v>
      </c>
    </row>
    <row r="1162" spans="1:4">
      <c r="A1162" s="4" t="s">
        <v>1157</v>
      </c>
      <c r="B1162" s="7">
        <v>21</v>
      </c>
      <c r="C1162" s="7">
        <v>13</v>
      </c>
      <c r="D1162" s="7">
        <v>70203001</v>
      </c>
    </row>
    <row r="1163" spans="1:4">
      <c r="A1163" s="4" t="s">
        <v>1158</v>
      </c>
      <c r="B1163" s="7">
        <v>21</v>
      </c>
      <c r="C1163" s="7">
        <v>13</v>
      </c>
      <c r="D1163" s="7">
        <v>70203002</v>
      </c>
    </row>
    <row r="1164" spans="1:4">
      <c r="A1164" s="4" t="s">
        <v>1159</v>
      </c>
      <c r="B1164" s="7">
        <v>21</v>
      </c>
      <c r="C1164" s="7">
        <v>13</v>
      </c>
      <c r="D1164" s="7">
        <v>70203003</v>
      </c>
    </row>
    <row r="1165" spans="1:4">
      <c r="A1165" s="4" t="s">
        <v>1160</v>
      </c>
      <c r="B1165" s="7">
        <v>21</v>
      </c>
      <c r="C1165" s="7">
        <v>13</v>
      </c>
      <c r="D1165" s="7">
        <v>70203004</v>
      </c>
    </row>
    <row r="1166" spans="1:4">
      <c r="A1166" s="4" t="s">
        <v>1161</v>
      </c>
      <c r="B1166" s="7">
        <v>21</v>
      </c>
      <c r="C1166" s="7">
        <v>13</v>
      </c>
      <c r="D1166" s="7">
        <v>70204001</v>
      </c>
    </row>
    <row r="1167" spans="1:4">
      <c r="A1167" s="4" t="s">
        <v>1162</v>
      </c>
      <c r="B1167" s="7">
        <v>21</v>
      </c>
      <c r="C1167" s="7">
        <v>13</v>
      </c>
      <c r="D1167" s="7">
        <v>70204002</v>
      </c>
    </row>
    <row r="1168" spans="1:4">
      <c r="A1168" s="4" t="s">
        <v>1163</v>
      </c>
      <c r="B1168" s="7">
        <v>21</v>
      </c>
      <c r="C1168" s="7">
        <v>13</v>
      </c>
      <c r="D1168" s="7">
        <v>70204003</v>
      </c>
    </row>
    <row r="1169" spans="1:4">
      <c r="A1169" s="4" t="s">
        <v>1164</v>
      </c>
      <c r="B1169" s="7">
        <v>21</v>
      </c>
      <c r="C1169" s="7">
        <v>13</v>
      </c>
      <c r="D1169" s="7">
        <v>70204004</v>
      </c>
    </row>
    <row r="1170" spans="1:4">
      <c r="A1170" s="4" t="s">
        <v>1165</v>
      </c>
      <c r="B1170" s="7">
        <v>21</v>
      </c>
      <c r="C1170" s="7">
        <v>13</v>
      </c>
      <c r="D1170" s="7">
        <v>70204005</v>
      </c>
    </row>
    <row r="1171" spans="1:4">
      <c r="A1171" s="4" t="s">
        <v>1166</v>
      </c>
      <c r="B1171" s="7">
        <v>21</v>
      </c>
      <c r="C1171" s="7">
        <v>13</v>
      </c>
      <c r="D1171" s="7">
        <v>70204006</v>
      </c>
    </row>
    <row r="1172" spans="1:4">
      <c r="A1172" s="4" t="s">
        <v>1167</v>
      </c>
      <c r="B1172" s="7">
        <v>21</v>
      </c>
      <c r="C1172" s="7">
        <v>13</v>
      </c>
      <c r="D1172" s="7">
        <v>70204007</v>
      </c>
    </row>
    <row r="1173" spans="1:4">
      <c r="A1173" s="4" t="s">
        <v>1168</v>
      </c>
      <c r="B1173" s="7">
        <v>21</v>
      </c>
      <c r="C1173" s="7">
        <v>13</v>
      </c>
      <c r="D1173" s="7">
        <v>70204008</v>
      </c>
    </row>
    <row r="1174" spans="1:4">
      <c r="A1174" s="4" t="s">
        <v>1169</v>
      </c>
      <c r="B1174" s="7">
        <v>21</v>
      </c>
      <c r="C1174" s="7">
        <v>13</v>
      </c>
      <c r="D1174" s="7">
        <v>70204009</v>
      </c>
    </row>
    <row r="1175" spans="1:4">
      <c r="A1175" s="4" t="s">
        <v>1170</v>
      </c>
      <c r="B1175" s="7">
        <v>21</v>
      </c>
      <c r="C1175" s="7">
        <v>13</v>
      </c>
      <c r="D1175" s="7">
        <v>70204010</v>
      </c>
    </row>
    <row r="1176" spans="1:4">
      <c r="A1176" s="4" t="s">
        <v>1171</v>
      </c>
      <c r="B1176" s="7">
        <v>21</v>
      </c>
      <c r="C1176" s="7">
        <v>13</v>
      </c>
      <c r="D1176" s="7">
        <v>70204011</v>
      </c>
    </row>
    <row r="1177" spans="1:4">
      <c r="A1177" s="4" t="s">
        <v>1172</v>
      </c>
      <c r="B1177" s="7">
        <v>21</v>
      </c>
      <c r="C1177" s="7">
        <v>13</v>
      </c>
      <c r="D1177" s="7">
        <v>70204012</v>
      </c>
    </row>
    <row r="1178" spans="1:4">
      <c r="A1178" s="4" t="s">
        <v>1173</v>
      </c>
      <c r="B1178" s="7">
        <v>21</v>
      </c>
      <c r="C1178" s="7">
        <v>13</v>
      </c>
      <c r="D1178" s="7">
        <v>70204013</v>
      </c>
    </row>
    <row r="1179" spans="1:4">
      <c r="A1179" s="4" t="s">
        <v>1174</v>
      </c>
      <c r="B1179" s="7">
        <v>21</v>
      </c>
      <c r="C1179" s="7">
        <v>13</v>
      </c>
      <c r="D1179" s="7">
        <v>70204014</v>
      </c>
    </row>
    <row r="1180" spans="1:4">
      <c r="A1180" s="4" t="s">
        <v>1175</v>
      </c>
      <c r="B1180" s="7">
        <v>21</v>
      </c>
      <c r="C1180" s="7">
        <v>13</v>
      </c>
      <c r="D1180" s="7">
        <v>70204015</v>
      </c>
    </row>
    <row r="1181" spans="1:4">
      <c r="A1181" s="4" t="s">
        <v>1176</v>
      </c>
      <c r="B1181" s="7">
        <v>21</v>
      </c>
      <c r="C1181" s="7">
        <v>13</v>
      </c>
      <c r="D1181" s="7">
        <v>70204016</v>
      </c>
    </row>
    <row r="1182" spans="1:4">
      <c r="A1182" s="4" t="s">
        <v>1177</v>
      </c>
      <c r="B1182" s="7">
        <v>21</v>
      </c>
      <c r="C1182" s="7">
        <v>13</v>
      </c>
      <c r="D1182" s="7">
        <v>70204017</v>
      </c>
    </row>
    <row r="1183" spans="1:4">
      <c r="A1183" s="4" t="s">
        <v>1178</v>
      </c>
      <c r="B1183" s="7">
        <v>21</v>
      </c>
      <c r="C1183" s="7">
        <v>13</v>
      </c>
      <c r="D1183" s="7">
        <v>70204018</v>
      </c>
    </row>
    <row r="1184" spans="1:4">
      <c r="A1184" s="4" t="s">
        <v>1179</v>
      </c>
      <c r="B1184" s="7">
        <v>21</v>
      </c>
      <c r="C1184" s="7">
        <v>13</v>
      </c>
      <c r="D1184" s="7">
        <v>70204019</v>
      </c>
    </row>
    <row r="1185" spans="1:4">
      <c r="A1185" s="4" t="s">
        <v>1180</v>
      </c>
      <c r="B1185" s="7">
        <v>21</v>
      </c>
      <c r="C1185" s="7">
        <v>13</v>
      </c>
      <c r="D1185" s="7">
        <v>70204020</v>
      </c>
    </row>
    <row r="1186" spans="1:4">
      <c r="A1186" s="4" t="s">
        <v>1181</v>
      </c>
      <c r="B1186" s="7">
        <v>21</v>
      </c>
      <c r="C1186" s="7">
        <v>13</v>
      </c>
      <c r="D1186" s="7">
        <v>70204030</v>
      </c>
    </row>
    <row r="1187" spans="1:4">
      <c r="A1187" s="4" t="s">
        <v>1182</v>
      </c>
      <c r="B1187" s="7">
        <v>21</v>
      </c>
      <c r="C1187" s="7">
        <v>13</v>
      </c>
      <c r="D1187" s="7">
        <v>70205001</v>
      </c>
    </row>
    <row r="1188" spans="1:4">
      <c r="A1188" s="4" t="s">
        <v>1183</v>
      </c>
      <c r="B1188" s="7">
        <v>21</v>
      </c>
      <c r="C1188" s="7">
        <v>13</v>
      </c>
      <c r="D1188" s="7">
        <v>70205002</v>
      </c>
    </row>
    <row r="1189" spans="1:4">
      <c r="A1189" s="4" t="s">
        <v>1184</v>
      </c>
      <c r="B1189" s="7">
        <v>21</v>
      </c>
      <c r="C1189" s="7">
        <v>13</v>
      </c>
      <c r="D1189" s="7">
        <v>70205004</v>
      </c>
    </row>
    <row r="1190" spans="1:4">
      <c r="A1190" s="4" t="s">
        <v>1185</v>
      </c>
      <c r="B1190" s="7">
        <v>21</v>
      </c>
      <c r="C1190" s="7">
        <v>13</v>
      </c>
      <c r="D1190" s="7">
        <v>70205101</v>
      </c>
    </row>
    <row r="1191" spans="1:4">
      <c r="A1191" s="4" t="s">
        <v>1186</v>
      </c>
      <c r="B1191" s="7">
        <v>21</v>
      </c>
      <c r="C1191" s="7">
        <v>13</v>
      </c>
      <c r="D1191" s="7">
        <v>70205102</v>
      </c>
    </row>
    <row r="1192" spans="1:4">
      <c r="A1192" s="4" t="s">
        <v>1187</v>
      </c>
      <c r="B1192" s="7">
        <v>21</v>
      </c>
      <c r="C1192" s="7">
        <v>13</v>
      </c>
      <c r="D1192" s="7">
        <v>70205501</v>
      </c>
    </row>
    <row r="1193" spans="1:4">
      <c r="A1193" s="4" t="s">
        <v>1188</v>
      </c>
      <c r="B1193" s="7">
        <v>21</v>
      </c>
      <c r="C1193" s="7">
        <v>13</v>
      </c>
      <c r="D1193" s="7">
        <v>70205502</v>
      </c>
    </row>
    <row r="1194" spans="1:4">
      <c r="A1194" s="4" t="s">
        <v>1189</v>
      </c>
      <c r="B1194" s="7">
        <v>21</v>
      </c>
      <c r="C1194" s="7">
        <v>13</v>
      </c>
      <c r="D1194" s="7">
        <v>70205503</v>
      </c>
    </row>
    <row r="1195" spans="1:4">
      <c r="A1195" s="4" t="s">
        <v>1190</v>
      </c>
      <c r="B1195" s="7">
        <v>21</v>
      </c>
      <c r="C1195" s="7">
        <v>13</v>
      </c>
      <c r="D1195" s="7">
        <v>70205504</v>
      </c>
    </row>
    <row r="1196" spans="1:4">
      <c r="A1196" s="4" t="s">
        <v>1191</v>
      </c>
      <c r="B1196" s="7">
        <v>21</v>
      </c>
      <c r="C1196" s="7">
        <v>13</v>
      </c>
      <c r="D1196" s="7">
        <v>70205601</v>
      </c>
    </row>
    <row r="1197" spans="1:4">
      <c r="A1197" s="4" t="s">
        <v>1191</v>
      </c>
      <c r="B1197" s="7">
        <v>21</v>
      </c>
      <c r="C1197" s="7">
        <v>13</v>
      </c>
      <c r="D1197" s="7">
        <v>70205602</v>
      </c>
    </row>
    <row r="1198" spans="1:4">
      <c r="A1198" s="4" t="s">
        <v>1192</v>
      </c>
      <c r="B1198" s="7">
        <v>21</v>
      </c>
      <c r="C1198" s="7">
        <v>13</v>
      </c>
      <c r="D1198" s="7">
        <v>70205603</v>
      </c>
    </row>
    <row r="1199" spans="1:4">
      <c r="A1199" s="4" t="s">
        <v>1193</v>
      </c>
      <c r="B1199" s="7">
        <v>21</v>
      </c>
      <c r="C1199" s="7">
        <v>13</v>
      </c>
      <c r="D1199" s="7">
        <v>70205604</v>
      </c>
    </row>
    <row r="1200" spans="1:4">
      <c r="A1200" s="4" t="s">
        <v>1194</v>
      </c>
      <c r="B1200" s="7">
        <v>21</v>
      </c>
      <c r="C1200" s="7">
        <v>13</v>
      </c>
      <c r="D1200" s="7">
        <v>70205605</v>
      </c>
    </row>
    <row r="1201" spans="1:4">
      <c r="A1201" s="4" t="s">
        <v>1195</v>
      </c>
      <c r="B1201" s="7">
        <v>21</v>
      </c>
      <c r="C1201" s="7">
        <v>13</v>
      </c>
      <c r="D1201" s="7">
        <v>70205606</v>
      </c>
    </row>
    <row r="1202" spans="1:4">
      <c r="A1202" s="4" t="s">
        <v>1196</v>
      </c>
      <c r="B1202" s="7">
        <v>21</v>
      </c>
      <c r="C1202" s="7">
        <v>13</v>
      </c>
      <c r="D1202" s="7">
        <v>70205607</v>
      </c>
    </row>
    <row r="1203" spans="1:4">
      <c r="A1203" s="4" t="s">
        <v>1197</v>
      </c>
      <c r="B1203" s="7">
        <v>21</v>
      </c>
      <c r="C1203" s="7">
        <v>13</v>
      </c>
      <c r="D1203" s="7">
        <v>70205608</v>
      </c>
    </row>
    <row r="1204" spans="1:4">
      <c r="A1204" s="4" t="s">
        <v>1198</v>
      </c>
      <c r="B1204" s="7">
        <v>21</v>
      </c>
      <c r="C1204" s="7">
        <v>13</v>
      </c>
      <c r="D1204" s="7">
        <v>70205609</v>
      </c>
    </row>
    <row r="1205" spans="1:4">
      <c r="A1205" s="4" t="s">
        <v>1199</v>
      </c>
      <c r="B1205" s="7">
        <v>21</v>
      </c>
      <c r="C1205" s="7">
        <v>13</v>
      </c>
      <c r="D1205" s="7">
        <v>70205610</v>
      </c>
    </row>
    <row r="1206" spans="1:4">
      <c r="A1206" s="4" t="s">
        <v>1200</v>
      </c>
      <c r="B1206" s="7">
        <v>21</v>
      </c>
      <c r="C1206" s="7">
        <v>13</v>
      </c>
      <c r="D1206" s="7">
        <v>70205611</v>
      </c>
    </row>
    <row r="1207" spans="1:4">
      <c r="A1207" s="4" t="s">
        <v>1201</v>
      </c>
      <c r="B1207" s="7">
        <v>21</v>
      </c>
      <c r="C1207" s="7">
        <v>13</v>
      </c>
      <c r="D1207" s="7">
        <v>70205612</v>
      </c>
    </row>
    <row r="1208" spans="1:4">
      <c r="A1208" s="4" t="s">
        <v>1202</v>
      </c>
      <c r="B1208" s="7">
        <v>21</v>
      </c>
      <c r="C1208" s="7">
        <v>13</v>
      </c>
      <c r="D1208" s="7">
        <v>70205613</v>
      </c>
    </row>
    <row r="1209" spans="1:4">
      <c r="A1209" s="4" t="s">
        <v>1203</v>
      </c>
      <c r="B1209" s="7">
        <v>21</v>
      </c>
      <c r="C1209" s="7">
        <v>13</v>
      </c>
      <c r="D1209" s="7">
        <v>70205614</v>
      </c>
    </row>
    <row r="1210" spans="1:4">
      <c r="A1210" s="4" t="s">
        <v>1204</v>
      </c>
      <c r="B1210" s="7">
        <v>21</v>
      </c>
      <c r="C1210" s="7">
        <v>13</v>
      </c>
      <c r="D1210" s="7">
        <v>70205615</v>
      </c>
    </row>
    <row r="1211" spans="1:4">
      <c r="A1211" s="4" t="s">
        <v>1205</v>
      </c>
      <c r="B1211" s="7">
        <v>21</v>
      </c>
      <c r="C1211" s="7">
        <v>13</v>
      </c>
      <c r="D1211" s="7">
        <v>70205616</v>
      </c>
    </row>
    <row r="1212" spans="1:4">
      <c r="A1212" s="4" t="s">
        <v>1206</v>
      </c>
      <c r="B1212" s="7">
        <v>21</v>
      </c>
      <c r="C1212" s="7">
        <v>13</v>
      </c>
      <c r="D1212" s="7">
        <v>70205617</v>
      </c>
    </row>
    <row r="1213" spans="1:4">
      <c r="A1213" s="4" t="s">
        <v>1207</v>
      </c>
      <c r="B1213" s="7">
        <v>21</v>
      </c>
      <c r="C1213" s="7">
        <v>13</v>
      </c>
      <c r="D1213" s="7">
        <v>70205618</v>
      </c>
    </row>
    <row r="1214" spans="1:4">
      <c r="A1214" s="4" t="s">
        <v>1208</v>
      </c>
      <c r="B1214" s="7">
        <v>21</v>
      </c>
      <c r="C1214" s="7">
        <v>13</v>
      </c>
      <c r="D1214" s="7">
        <v>70205619</v>
      </c>
    </row>
    <row r="1215" spans="1:4">
      <c r="A1215" s="4" t="s">
        <v>1209</v>
      </c>
      <c r="B1215" s="7">
        <v>21</v>
      </c>
      <c r="C1215" s="7">
        <v>13</v>
      </c>
      <c r="D1215" s="7">
        <v>70205620</v>
      </c>
    </row>
    <row r="1216" spans="1:4">
      <c r="A1216" s="4" t="s">
        <v>1210</v>
      </c>
      <c r="B1216" s="7">
        <v>21</v>
      </c>
      <c r="C1216" s="7">
        <v>13</v>
      </c>
      <c r="D1216" s="7">
        <v>70205621</v>
      </c>
    </row>
    <row r="1217" spans="1:4">
      <c r="A1217" s="4" t="s">
        <v>1211</v>
      </c>
      <c r="B1217" s="7">
        <v>21</v>
      </c>
      <c r="C1217" s="7">
        <v>13</v>
      </c>
      <c r="D1217" s="7">
        <v>70205622</v>
      </c>
    </row>
    <row r="1218" spans="1:4">
      <c r="A1218" s="4" t="s">
        <v>1212</v>
      </c>
      <c r="B1218" s="7">
        <v>21</v>
      </c>
      <c r="C1218" s="7">
        <v>13</v>
      </c>
      <c r="D1218" s="7">
        <v>70205623</v>
      </c>
    </row>
    <row r="1219" spans="1:4">
      <c r="A1219" s="4" t="s">
        <v>1213</v>
      </c>
      <c r="B1219" s="7">
        <v>21</v>
      </c>
      <c r="C1219" s="7">
        <v>13</v>
      </c>
      <c r="D1219" s="7">
        <v>70205624</v>
      </c>
    </row>
    <row r="1220" spans="1:4">
      <c r="A1220" s="4" t="s">
        <v>1214</v>
      </c>
      <c r="B1220" s="7">
        <v>21</v>
      </c>
      <c r="C1220" s="7">
        <v>13</v>
      </c>
      <c r="D1220" s="7">
        <v>70205625</v>
      </c>
    </row>
    <row r="1221" spans="1:4">
      <c r="A1221" s="4" t="s">
        <v>1215</v>
      </c>
      <c r="B1221" s="7">
        <v>21</v>
      </c>
      <c r="C1221" s="7">
        <v>13</v>
      </c>
      <c r="D1221" s="7">
        <v>70205626</v>
      </c>
    </row>
    <row r="1222" spans="1:4">
      <c r="A1222" s="4" t="s">
        <v>1216</v>
      </c>
      <c r="B1222" s="7">
        <v>21</v>
      </c>
      <c r="C1222" s="7">
        <v>13</v>
      </c>
      <c r="D1222" s="7">
        <v>70205627</v>
      </c>
    </row>
    <row r="1223" spans="1:4">
      <c r="A1223" s="4" t="s">
        <v>1217</v>
      </c>
      <c r="B1223" s="7">
        <v>21</v>
      </c>
      <c r="C1223" s="7">
        <v>13</v>
      </c>
      <c r="D1223" s="7">
        <v>70205628</v>
      </c>
    </row>
    <row r="1224" spans="1:4">
      <c r="A1224" s="4" t="s">
        <v>1218</v>
      </c>
      <c r="B1224" s="7">
        <v>21</v>
      </c>
      <c r="C1224" s="7">
        <v>13</v>
      </c>
      <c r="D1224" s="7">
        <v>70205629</v>
      </c>
    </row>
    <row r="1225" spans="1:4">
      <c r="A1225" s="4" t="s">
        <v>1219</v>
      </c>
      <c r="B1225" s="7">
        <v>21</v>
      </c>
      <c r="C1225" s="7">
        <v>13</v>
      </c>
      <c r="D1225" s="7">
        <v>70205630</v>
      </c>
    </row>
    <row r="1226" spans="1:4">
      <c r="A1226" s="4" t="s">
        <v>1220</v>
      </c>
      <c r="B1226" s="7">
        <v>21</v>
      </c>
      <c r="C1226" s="7">
        <v>13</v>
      </c>
      <c r="D1226" s="7">
        <v>70205631</v>
      </c>
    </row>
    <row r="1227" spans="1:4">
      <c r="A1227" s="4" t="s">
        <v>1221</v>
      </c>
      <c r="B1227" s="7">
        <v>21</v>
      </c>
      <c r="C1227" s="7">
        <v>13</v>
      </c>
      <c r="D1227" s="7">
        <v>70205635</v>
      </c>
    </row>
    <row r="1228" spans="1:4">
      <c r="A1228" s="4" t="s">
        <v>1222</v>
      </c>
      <c r="B1228" s="7">
        <v>21</v>
      </c>
      <c r="C1228" s="7">
        <v>13</v>
      </c>
      <c r="D1228" s="7">
        <v>70205639</v>
      </c>
    </row>
    <row r="1229" spans="1:4">
      <c r="A1229" s="4" t="s">
        <v>1220</v>
      </c>
      <c r="B1229" s="7">
        <v>21</v>
      </c>
      <c r="C1229" s="7">
        <v>13</v>
      </c>
      <c r="D1229" s="7">
        <v>70205831</v>
      </c>
    </row>
    <row r="1230" spans="1:4">
      <c r="A1230" s="4" t="s">
        <v>1223</v>
      </c>
      <c r="B1230" s="7">
        <v>21</v>
      </c>
      <c r="C1230" s="7">
        <v>13</v>
      </c>
      <c r="D1230" s="7">
        <v>70205832</v>
      </c>
    </row>
    <row r="1231" spans="1:4">
      <c r="A1231" s="4" t="s">
        <v>1224</v>
      </c>
      <c r="B1231" s="7">
        <v>21</v>
      </c>
      <c r="C1231" s="7">
        <v>13</v>
      </c>
      <c r="D1231" s="7">
        <v>70205901</v>
      </c>
    </row>
    <row r="1232" spans="1:4">
      <c r="A1232" s="4" t="s">
        <v>1225</v>
      </c>
      <c r="B1232" s="7">
        <v>21</v>
      </c>
      <c r="C1232" s="7">
        <v>13</v>
      </c>
      <c r="D1232" s="7">
        <v>70205902</v>
      </c>
    </row>
    <row r="1233" spans="1:4">
      <c r="A1233" s="4" t="s">
        <v>1226</v>
      </c>
      <c r="B1233" s="7">
        <v>21</v>
      </c>
      <c r="C1233" s="7">
        <v>13</v>
      </c>
      <c r="D1233" s="7">
        <v>70205903</v>
      </c>
    </row>
    <row r="1234" spans="1:4">
      <c r="A1234" s="4" t="s">
        <v>1227</v>
      </c>
      <c r="B1234" s="7">
        <v>21</v>
      </c>
      <c r="C1234" s="7">
        <v>13</v>
      </c>
      <c r="D1234" s="7">
        <v>70205904</v>
      </c>
    </row>
    <row r="1235" spans="1:4">
      <c r="A1235" s="4" t="s">
        <v>1228</v>
      </c>
      <c r="B1235" s="7">
        <v>21</v>
      </c>
      <c r="C1235" s="7">
        <v>13</v>
      </c>
      <c r="D1235" s="7">
        <v>70205905</v>
      </c>
    </row>
    <row r="1236" spans="1:4">
      <c r="A1236" s="4" t="s">
        <v>1229</v>
      </c>
      <c r="B1236" s="7">
        <v>21</v>
      </c>
      <c r="C1236" s="7">
        <v>13</v>
      </c>
      <c r="D1236" s="7">
        <v>70205906</v>
      </c>
    </row>
    <row r="1237" spans="1:4">
      <c r="A1237" s="4" t="s">
        <v>1230</v>
      </c>
      <c r="B1237" s="7">
        <v>21</v>
      </c>
      <c r="C1237" s="7">
        <v>13</v>
      </c>
      <c r="D1237" s="7">
        <v>70205907</v>
      </c>
    </row>
    <row r="1238" spans="1:4">
      <c r="A1238" s="4" t="s">
        <v>1231</v>
      </c>
      <c r="B1238" s="7">
        <v>21</v>
      </c>
      <c r="C1238" s="7">
        <v>13</v>
      </c>
      <c r="D1238" s="7">
        <v>70205908</v>
      </c>
    </row>
    <row r="1239" spans="1:4">
      <c r="A1239" s="4" t="s">
        <v>1232</v>
      </c>
      <c r="B1239" s="7">
        <v>21</v>
      </c>
      <c r="C1239" s="7">
        <v>13</v>
      </c>
      <c r="D1239" s="7">
        <v>70205909</v>
      </c>
    </row>
    <row r="1240" spans="1:4">
      <c r="A1240" s="4" t="s">
        <v>1233</v>
      </c>
      <c r="B1240" s="7">
        <v>21</v>
      </c>
      <c r="C1240" s="7">
        <v>13</v>
      </c>
      <c r="D1240" s="7">
        <v>70205910</v>
      </c>
    </row>
    <row r="1241" spans="1:4">
      <c r="A1241" s="4" t="s">
        <v>1234</v>
      </c>
      <c r="B1241" s="7">
        <v>21</v>
      </c>
      <c r="C1241" s="7">
        <v>13</v>
      </c>
      <c r="D1241" s="7">
        <v>70205911</v>
      </c>
    </row>
    <row r="1242" spans="1:4">
      <c r="A1242" s="4" t="s">
        <v>1235</v>
      </c>
      <c r="B1242" s="7">
        <v>21</v>
      </c>
      <c r="C1242" s="7">
        <v>13</v>
      </c>
      <c r="D1242" s="7">
        <v>70205912</v>
      </c>
    </row>
    <row r="1243" spans="1:4">
      <c r="A1243" s="4" t="s">
        <v>1236</v>
      </c>
      <c r="B1243" s="7">
        <v>21</v>
      </c>
      <c r="C1243" s="7">
        <v>13</v>
      </c>
      <c r="D1243" s="7">
        <v>70205913</v>
      </c>
    </row>
    <row r="1244" spans="1:4">
      <c r="A1244" s="4" t="s">
        <v>1237</v>
      </c>
      <c r="B1244" s="7">
        <v>21</v>
      </c>
      <c r="C1244" s="7">
        <v>13</v>
      </c>
      <c r="D1244" s="7">
        <v>70205914</v>
      </c>
    </row>
    <row r="1245" spans="1:4">
      <c r="A1245" s="4" t="s">
        <v>1238</v>
      </c>
      <c r="B1245" s="7">
        <v>21</v>
      </c>
      <c r="C1245" s="7">
        <v>13</v>
      </c>
      <c r="D1245" s="7">
        <v>70205915</v>
      </c>
    </row>
    <row r="1246" spans="1:4">
      <c r="A1246" s="4" t="s">
        <v>1239</v>
      </c>
      <c r="B1246" s="7">
        <v>21</v>
      </c>
      <c r="C1246" s="7">
        <v>13</v>
      </c>
      <c r="D1246" s="7">
        <v>70205916</v>
      </c>
    </row>
    <row r="1247" spans="1:4">
      <c r="A1247" s="4" t="s">
        <v>1240</v>
      </c>
      <c r="B1247" s="7">
        <v>21</v>
      </c>
      <c r="C1247" s="7">
        <v>13</v>
      </c>
      <c r="D1247" s="7">
        <v>70205917</v>
      </c>
    </row>
    <row r="1248" spans="1:4">
      <c r="A1248" s="4" t="s">
        <v>1241</v>
      </c>
      <c r="B1248" s="7">
        <v>21</v>
      </c>
      <c r="C1248" s="7">
        <v>13</v>
      </c>
      <c r="D1248" s="7">
        <v>70205918</v>
      </c>
    </row>
    <row r="1249" spans="1:4">
      <c r="A1249" s="4" t="s">
        <v>1242</v>
      </c>
      <c r="B1249" s="7">
        <v>21</v>
      </c>
      <c r="C1249" s="7">
        <v>13</v>
      </c>
      <c r="D1249" s="7">
        <v>70205919</v>
      </c>
    </row>
    <row r="1250" spans="1:4">
      <c r="A1250" s="4" t="s">
        <v>1243</v>
      </c>
      <c r="B1250" s="7">
        <v>21</v>
      </c>
      <c r="C1250" s="7">
        <v>13</v>
      </c>
      <c r="D1250" s="7">
        <v>70205920</v>
      </c>
    </row>
    <row r="1251" spans="1:4">
      <c r="A1251" s="4" t="s">
        <v>1244</v>
      </c>
      <c r="B1251" s="7">
        <v>21</v>
      </c>
      <c r="C1251" s="7">
        <v>13</v>
      </c>
      <c r="D1251" s="7">
        <v>70205921</v>
      </c>
    </row>
    <row r="1252" spans="1:4">
      <c r="A1252" s="4" t="s">
        <v>1245</v>
      </c>
      <c r="B1252" s="7">
        <v>21</v>
      </c>
      <c r="C1252" s="7">
        <v>13</v>
      </c>
      <c r="D1252" s="7">
        <v>70205922</v>
      </c>
    </row>
    <row r="1253" spans="1:4">
      <c r="A1253" s="4" t="s">
        <v>1246</v>
      </c>
      <c r="B1253" s="7">
        <v>21</v>
      </c>
      <c r="C1253" s="7">
        <v>13</v>
      </c>
      <c r="D1253" s="7">
        <v>70205923</v>
      </c>
    </row>
    <row r="1254" spans="1:4">
      <c r="A1254" s="4" t="s">
        <v>1247</v>
      </c>
      <c r="B1254" s="7">
        <v>21</v>
      </c>
      <c r="C1254" s="7">
        <v>13</v>
      </c>
      <c r="D1254" s="7">
        <v>70205924</v>
      </c>
    </row>
    <row r="1255" spans="1:4">
      <c r="A1255" s="4" t="s">
        <v>1248</v>
      </c>
      <c r="B1255" s="7">
        <v>21</v>
      </c>
      <c r="C1255" s="7">
        <v>13</v>
      </c>
      <c r="D1255" s="7">
        <v>70205925</v>
      </c>
    </row>
    <row r="1256" spans="1:4">
      <c r="A1256" s="4" t="s">
        <v>1249</v>
      </c>
      <c r="B1256" s="7">
        <v>21</v>
      </c>
      <c r="C1256" s="7">
        <v>13</v>
      </c>
      <c r="D1256" s="7">
        <v>70205926</v>
      </c>
    </row>
    <row r="1257" spans="1:4">
      <c r="A1257" s="4" t="s">
        <v>1250</v>
      </c>
      <c r="B1257" s="7">
        <v>21</v>
      </c>
      <c r="C1257" s="7">
        <v>13</v>
      </c>
      <c r="D1257" s="7">
        <v>70205927</v>
      </c>
    </row>
    <row r="1258" spans="1:4">
      <c r="A1258" s="4" t="s">
        <v>1251</v>
      </c>
      <c r="B1258" s="7">
        <v>21</v>
      </c>
      <c r="C1258" s="7">
        <v>13</v>
      </c>
      <c r="D1258" s="7">
        <v>70205928</v>
      </c>
    </row>
    <row r="1259" spans="1:4">
      <c r="A1259" s="4" t="s">
        <v>1252</v>
      </c>
      <c r="B1259" s="7">
        <v>21</v>
      </c>
      <c r="C1259" s="7">
        <v>13</v>
      </c>
      <c r="D1259" s="7">
        <v>70205930</v>
      </c>
    </row>
    <row r="1260" spans="1:4">
      <c r="A1260" s="4" t="s">
        <v>1253</v>
      </c>
      <c r="B1260" s="7">
        <v>21</v>
      </c>
      <c r="C1260" s="7">
        <v>13</v>
      </c>
      <c r="D1260" s="7">
        <v>70205931</v>
      </c>
    </row>
    <row r="1261" spans="1:4">
      <c r="A1261" s="4" t="s">
        <v>1254</v>
      </c>
      <c r="B1261" s="7">
        <v>21</v>
      </c>
      <c r="C1261" s="7">
        <v>13</v>
      </c>
      <c r="D1261" s="7">
        <v>70206501</v>
      </c>
    </row>
    <row r="1262" spans="1:4">
      <c r="A1262" s="4" t="s">
        <v>1255</v>
      </c>
      <c r="B1262" s="7">
        <v>21</v>
      </c>
      <c r="C1262" s="7">
        <v>13</v>
      </c>
      <c r="D1262" s="7">
        <v>70207020</v>
      </c>
    </row>
    <row r="1263" spans="1:4">
      <c r="A1263" s="4" t="s">
        <v>1256</v>
      </c>
      <c r="B1263" s="7">
        <v>21</v>
      </c>
      <c r="C1263" s="7">
        <v>13</v>
      </c>
      <c r="D1263" s="7">
        <v>70207101</v>
      </c>
    </row>
    <row r="1264" spans="1:4">
      <c r="A1264" s="4" t="s">
        <v>1257</v>
      </c>
      <c r="B1264" s="7">
        <v>21</v>
      </c>
      <c r="C1264" s="7">
        <v>13</v>
      </c>
      <c r="D1264" s="7">
        <v>70207102</v>
      </c>
    </row>
    <row r="1265" spans="1:4">
      <c r="A1265" s="4" t="s">
        <v>1258</v>
      </c>
      <c r="B1265" s="7">
        <v>21</v>
      </c>
      <c r="C1265" s="7">
        <v>13</v>
      </c>
      <c r="D1265" s="7">
        <v>70207103</v>
      </c>
    </row>
    <row r="1266" spans="1:4">
      <c r="A1266" s="4" t="s">
        <v>1259</v>
      </c>
      <c r="B1266" s="7">
        <v>21</v>
      </c>
      <c r="C1266" s="7">
        <v>13</v>
      </c>
      <c r="D1266" s="7">
        <v>70207201</v>
      </c>
    </row>
    <row r="1267" spans="1:4">
      <c r="A1267" s="4" t="s">
        <v>1260</v>
      </c>
      <c r="B1267" s="7">
        <v>21</v>
      </c>
      <c r="C1267" s="7">
        <v>13</v>
      </c>
      <c r="D1267" s="7">
        <v>70208101</v>
      </c>
    </row>
    <row r="1268" spans="1:4">
      <c r="A1268" s="4" t="s">
        <v>1261</v>
      </c>
      <c r="B1268" s="7">
        <v>21</v>
      </c>
      <c r="C1268" s="7">
        <v>13</v>
      </c>
      <c r="D1268" s="7">
        <v>70208102</v>
      </c>
    </row>
    <row r="1269" spans="1:4">
      <c r="A1269" s="4" t="s">
        <v>1262</v>
      </c>
      <c r="B1269" s="7">
        <v>21</v>
      </c>
      <c r="C1269" s="7">
        <v>13</v>
      </c>
      <c r="D1269" s="7">
        <v>70208103</v>
      </c>
    </row>
    <row r="1270" spans="1:4">
      <c r="A1270" s="4" t="s">
        <v>1263</v>
      </c>
      <c r="B1270" s="7">
        <v>21</v>
      </c>
      <c r="C1270" s="7">
        <v>13</v>
      </c>
      <c r="D1270" s="7">
        <v>70208302</v>
      </c>
    </row>
    <row r="1271" spans="1:4">
      <c r="A1271" s="4" t="s">
        <v>1264</v>
      </c>
      <c r="B1271" s="7">
        <v>21</v>
      </c>
      <c r="C1271" s="7">
        <v>13</v>
      </c>
      <c r="D1271" s="7">
        <v>70208303</v>
      </c>
    </row>
    <row r="1272" spans="1:4">
      <c r="A1272" s="4" t="s">
        <v>1265</v>
      </c>
      <c r="B1272" s="7">
        <v>21</v>
      </c>
      <c r="C1272" s="7">
        <v>13</v>
      </c>
      <c r="D1272" s="7">
        <v>70208304</v>
      </c>
    </row>
    <row r="1273" spans="1:4">
      <c r="A1273" s="4" t="s">
        <v>1266</v>
      </c>
      <c r="B1273" s="7">
        <v>21</v>
      </c>
      <c r="C1273" s="7">
        <v>13</v>
      </c>
      <c r="D1273" s="7">
        <v>70208305</v>
      </c>
    </row>
    <row r="1274" spans="1:4">
      <c r="A1274" s="4" t="s">
        <v>1267</v>
      </c>
      <c r="B1274" s="7">
        <v>21</v>
      </c>
      <c r="C1274" s="7">
        <v>13</v>
      </c>
      <c r="D1274" s="7">
        <v>70208306</v>
      </c>
    </row>
    <row r="1275" spans="1:4">
      <c r="A1275" s="4" t="s">
        <v>1268</v>
      </c>
      <c r="B1275" s="7">
        <v>21</v>
      </c>
      <c r="C1275" s="7">
        <v>13</v>
      </c>
      <c r="D1275" s="7">
        <v>70208307</v>
      </c>
    </row>
    <row r="1276" spans="1:4">
      <c r="A1276" s="4" t="s">
        <v>1269</v>
      </c>
      <c r="B1276" s="7">
        <v>21</v>
      </c>
      <c r="C1276" s="7">
        <v>13</v>
      </c>
      <c r="D1276" s="7">
        <v>70208308</v>
      </c>
    </row>
    <row r="1277" spans="1:4">
      <c r="A1277" s="4" t="s">
        <v>1270</v>
      </c>
      <c r="B1277" s="7">
        <v>21</v>
      </c>
      <c r="C1277" s="7">
        <v>13</v>
      </c>
      <c r="D1277" s="7">
        <v>70208309</v>
      </c>
    </row>
    <row r="1278" spans="1:4">
      <c r="A1278" s="4" t="s">
        <v>1271</v>
      </c>
      <c r="B1278" s="7">
        <v>21</v>
      </c>
      <c r="C1278" s="7">
        <v>13</v>
      </c>
      <c r="D1278" s="7">
        <v>70208330</v>
      </c>
    </row>
    <row r="1279" spans="1:4">
      <c r="A1279" s="4" t="s">
        <v>1272</v>
      </c>
      <c r="B1279" s="7">
        <v>21</v>
      </c>
      <c r="C1279" s="7">
        <v>13</v>
      </c>
      <c r="D1279" s="7">
        <v>70208501</v>
      </c>
    </row>
    <row r="1280" spans="1:4">
      <c r="A1280" s="4" t="s">
        <v>1273</v>
      </c>
      <c r="B1280" s="7">
        <v>21</v>
      </c>
      <c r="C1280" s="7">
        <v>13</v>
      </c>
      <c r="D1280" s="7">
        <v>70209101</v>
      </c>
    </row>
    <row r="1281" spans="1:4">
      <c r="A1281" s="4" t="s">
        <v>1274</v>
      </c>
      <c r="B1281" s="7">
        <v>21</v>
      </c>
      <c r="C1281" s="7">
        <v>13</v>
      </c>
      <c r="D1281" s="7">
        <v>70209201</v>
      </c>
    </row>
    <row r="1282" spans="1:4">
      <c r="A1282" s="4" t="s">
        <v>1275</v>
      </c>
      <c r="B1282" s="7">
        <v>21</v>
      </c>
      <c r="C1282" s="7">
        <v>13</v>
      </c>
      <c r="D1282" s="7">
        <v>70209301</v>
      </c>
    </row>
    <row r="1283" spans="1:4">
      <c r="A1283" s="4" t="s">
        <v>1276</v>
      </c>
      <c r="B1283" s="7">
        <v>21</v>
      </c>
      <c r="C1283" s="7">
        <v>13</v>
      </c>
      <c r="D1283" s="7">
        <v>74011001</v>
      </c>
    </row>
    <row r="1284" spans="1:4">
      <c r="A1284" s="4" t="s">
        <v>1277</v>
      </c>
      <c r="B1284" s="7">
        <v>21</v>
      </c>
      <c r="C1284" s="7">
        <v>13</v>
      </c>
      <c r="D1284" s="7">
        <v>74011002</v>
      </c>
    </row>
    <row r="1285" spans="1:4">
      <c r="A1285" s="4" t="s">
        <v>1278</v>
      </c>
      <c r="B1285" s="7">
        <v>21</v>
      </c>
      <c r="C1285" s="7">
        <v>13</v>
      </c>
      <c r="D1285" s="7">
        <v>74011003</v>
      </c>
    </row>
    <row r="1286" spans="1:4">
      <c r="A1286" s="4" t="s">
        <v>1279</v>
      </c>
      <c r="B1286" s="7">
        <v>21</v>
      </c>
      <c r="C1286" s="7">
        <v>13</v>
      </c>
      <c r="D1286" s="7">
        <v>74012001</v>
      </c>
    </row>
    <row r="1287" spans="1:4">
      <c r="A1287" s="4" t="s">
        <v>1280</v>
      </c>
      <c r="B1287" s="7">
        <v>21</v>
      </c>
      <c r="C1287" s="7">
        <v>13</v>
      </c>
      <c r="D1287" s="7">
        <v>74012002</v>
      </c>
    </row>
    <row r="1288" spans="1:4">
      <c r="A1288" s="4" t="s">
        <v>1281</v>
      </c>
      <c r="B1288" s="7">
        <v>21</v>
      </c>
      <c r="C1288" s="7">
        <v>13</v>
      </c>
      <c r="D1288" s="7">
        <v>74012003</v>
      </c>
    </row>
    <row r="1289" spans="1:4">
      <c r="A1289" s="4" t="s">
        <v>1282</v>
      </c>
      <c r="B1289" s="7">
        <v>21</v>
      </c>
      <c r="C1289" s="7">
        <v>13</v>
      </c>
      <c r="D1289" s="7">
        <v>74012004</v>
      </c>
    </row>
    <row r="1290" spans="1:4">
      <c r="A1290" s="4" t="s">
        <v>1283</v>
      </c>
      <c r="B1290" s="7">
        <v>21</v>
      </c>
      <c r="C1290" s="7">
        <v>13</v>
      </c>
      <c r="D1290" s="7">
        <v>74012005</v>
      </c>
    </row>
    <row r="1291" spans="1:4">
      <c r="A1291" s="4" t="s">
        <v>1284</v>
      </c>
      <c r="B1291" s="7">
        <v>21</v>
      </c>
      <c r="C1291" s="7">
        <v>13</v>
      </c>
      <c r="D1291" s="7">
        <v>74012006</v>
      </c>
    </row>
    <row r="1292" spans="1:4">
      <c r="A1292" s="4" t="s">
        <v>1285</v>
      </c>
      <c r="B1292" s="7">
        <v>21</v>
      </c>
      <c r="C1292" s="7">
        <v>13</v>
      </c>
      <c r="D1292" s="7">
        <v>74012009</v>
      </c>
    </row>
    <row r="1293" spans="1:4">
      <c r="A1293" s="4" t="s">
        <v>1286</v>
      </c>
      <c r="B1293" s="7">
        <v>21</v>
      </c>
      <c r="C1293" s="7">
        <v>13</v>
      </c>
      <c r="D1293" s="7">
        <v>74012010</v>
      </c>
    </row>
    <row r="1294" spans="1:4">
      <c r="A1294" s="4" t="s">
        <v>1287</v>
      </c>
      <c r="B1294" s="7">
        <v>21</v>
      </c>
      <c r="C1294" s="7">
        <v>13</v>
      </c>
      <c r="D1294" s="7">
        <v>74012011</v>
      </c>
    </row>
    <row r="1295" spans="1:4">
      <c r="A1295" s="4" t="s">
        <v>1288</v>
      </c>
      <c r="B1295" s="7">
        <v>21</v>
      </c>
      <c r="C1295" s="7">
        <v>13</v>
      </c>
      <c r="D1295" s="7">
        <v>74012012</v>
      </c>
    </row>
    <row r="1296" spans="1:4">
      <c r="A1296" s="4" t="s">
        <v>1289</v>
      </c>
      <c r="B1296" s="7">
        <v>21</v>
      </c>
      <c r="C1296" s="7">
        <v>13</v>
      </c>
      <c r="D1296" s="7">
        <v>74012013</v>
      </c>
    </row>
    <row r="1297" spans="1:4">
      <c r="A1297" s="4" t="s">
        <v>1290</v>
      </c>
      <c r="B1297" s="7">
        <v>21</v>
      </c>
      <c r="C1297" s="7">
        <v>13</v>
      </c>
      <c r="D1297" s="7">
        <v>74012014</v>
      </c>
    </row>
    <row r="1298" spans="1:4">
      <c r="A1298" s="4" t="s">
        <v>1291</v>
      </c>
      <c r="B1298" s="7">
        <v>21</v>
      </c>
      <c r="C1298" s="7">
        <v>13</v>
      </c>
      <c r="D1298" s="7">
        <v>74012015</v>
      </c>
    </row>
    <row r="1299" spans="1:4">
      <c r="A1299" s="4" t="s">
        <v>1292</v>
      </c>
      <c r="B1299" s="7">
        <v>21</v>
      </c>
      <c r="C1299" s="7">
        <v>13</v>
      </c>
      <c r="D1299" s="7">
        <v>74012016</v>
      </c>
    </row>
    <row r="1300" spans="1:4">
      <c r="A1300" s="4" t="s">
        <v>1293</v>
      </c>
      <c r="B1300" s="7">
        <v>21</v>
      </c>
      <c r="C1300" s="7">
        <v>13</v>
      </c>
      <c r="D1300" s="7">
        <v>74012018</v>
      </c>
    </row>
    <row r="1301" spans="1:4">
      <c r="A1301" s="4" t="s">
        <v>1294</v>
      </c>
      <c r="B1301" s="7">
        <v>21</v>
      </c>
      <c r="C1301" s="7">
        <v>13</v>
      </c>
      <c r="D1301" s="7">
        <v>74012019</v>
      </c>
    </row>
    <row r="1302" spans="1:4">
      <c r="A1302" s="4" t="s">
        <v>1295</v>
      </c>
      <c r="B1302" s="7">
        <v>21</v>
      </c>
      <c r="C1302" s="7">
        <v>13</v>
      </c>
      <c r="D1302" s="7">
        <v>74012020</v>
      </c>
    </row>
    <row r="1303" spans="1:4">
      <c r="A1303" s="4" t="s">
        <v>1296</v>
      </c>
      <c r="B1303" s="7">
        <v>21</v>
      </c>
      <c r="C1303" s="7">
        <v>13</v>
      </c>
      <c r="D1303" s="7">
        <v>74012021</v>
      </c>
    </row>
    <row r="1304" spans="1:4">
      <c r="A1304" s="4" t="s">
        <v>1297</v>
      </c>
      <c r="B1304" s="7">
        <v>21</v>
      </c>
      <c r="C1304" s="7">
        <v>13</v>
      </c>
      <c r="D1304" s="7">
        <v>74012022</v>
      </c>
    </row>
    <row r="1305" spans="1:4">
      <c r="A1305" s="4" t="s">
        <v>1298</v>
      </c>
      <c r="B1305" s="7">
        <v>21</v>
      </c>
      <c r="C1305" s="7">
        <v>13</v>
      </c>
      <c r="D1305" s="7">
        <v>74012023</v>
      </c>
    </row>
    <row r="1306" spans="1:4">
      <c r="A1306" s="4" t="s">
        <v>1299</v>
      </c>
      <c r="B1306" s="7">
        <v>21</v>
      </c>
      <c r="C1306" s="7">
        <v>13</v>
      </c>
      <c r="D1306" s="7">
        <v>74012024</v>
      </c>
    </row>
    <row r="1307" spans="1:4">
      <c r="A1307" s="4" t="s">
        <v>1300</v>
      </c>
      <c r="B1307" s="7">
        <v>21</v>
      </c>
      <c r="C1307" s="7">
        <v>13</v>
      </c>
      <c r="D1307" s="7">
        <v>74012025</v>
      </c>
    </row>
    <row r="1308" spans="1:4">
      <c r="A1308" s="4" t="s">
        <v>1301</v>
      </c>
      <c r="B1308" s="7">
        <v>21</v>
      </c>
      <c r="C1308" s="7">
        <v>13</v>
      </c>
      <c r="D1308" s="7">
        <v>74012027</v>
      </c>
    </row>
    <row r="1309" spans="1:4">
      <c r="A1309" s="4" t="s">
        <v>1302</v>
      </c>
      <c r="B1309" s="7">
        <v>21</v>
      </c>
      <c r="C1309" s="7">
        <v>13</v>
      </c>
      <c r="D1309" s="7">
        <v>74012028</v>
      </c>
    </row>
    <row r="1310" spans="1:4">
      <c r="A1310" s="4" t="s">
        <v>1303</v>
      </c>
      <c r="B1310" s="7">
        <v>21</v>
      </c>
      <c r="C1310" s="7">
        <v>13</v>
      </c>
      <c r="D1310" s="7">
        <v>74012030</v>
      </c>
    </row>
    <row r="1311" spans="1:4">
      <c r="A1311" s="4" t="s">
        <v>1304</v>
      </c>
      <c r="B1311" s="7">
        <v>21</v>
      </c>
      <c r="C1311" s="7">
        <v>13</v>
      </c>
      <c r="D1311" s="7">
        <v>74013001</v>
      </c>
    </row>
    <row r="1312" spans="1:4">
      <c r="A1312" s="4" t="s">
        <v>1305</v>
      </c>
      <c r="B1312" s="7">
        <v>21</v>
      </c>
      <c r="C1312" s="7">
        <v>13</v>
      </c>
      <c r="D1312" s="7">
        <v>74013002</v>
      </c>
    </row>
    <row r="1313" spans="1:4">
      <c r="A1313" s="4" t="s">
        <v>1306</v>
      </c>
      <c r="B1313" s="7">
        <v>21</v>
      </c>
      <c r="C1313" s="7">
        <v>13</v>
      </c>
      <c r="D1313" s="7">
        <v>74013003</v>
      </c>
    </row>
    <row r="1314" spans="1:4">
      <c r="A1314" s="4" t="s">
        <v>1307</v>
      </c>
      <c r="B1314" s="7">
        <v>21</v>
      </c>
      <c r="C1314" s="7">
        <v>13</v>
      </c>
      <c r="D1314" s="7">
        <v>74013004</v>
      </c>
    </row>
    <row r="1315" spans="1:4">
      <c r="A1315" s="4" t="s">
        <v>1308</v>
      </c>
      <c r="B1315" s="7">
        <v>21</v>
      </c>
      <c r="C1315" s="7">
        <v>13</v>
      </c>
      <c r="D1315" s="7">
        <v>74014001</v>
      </c>
    </row>
    <row r="1316" spans="1:4">
      <c r="A1316" s="4" t="s">
        <v>1309</v>
      </c>
      <c r="B1316" s="7">
        <v>21</v>
      </c>
      <c r="C1316" s="7">
        <v>13</v>
      </c>
      <c r="D1316" s="7">
        <v>74014002</v>
      </c>
    </row>
    <row r="1317" spans="1:4">
      <c r="A1317" s="4" t="s">
        <v>1310</v>
      </c>
      <c r="B1317" s="7">
        <v>21</v>
      </c>
      <c r="C1317" s="7">
        <v>13</v>
      </c>
      <c r="D1317" s="7">
        <v>74014003</v>
      </c>
    </row>
    <row r="1318" spans="1:4">
      <c r="A1318" s="4" t="s">
        <v>1311</v>
      </c>
      <c r="B1318" s="7">
        <v>21</v>
      </c>
      <c r="C1318" s="7">
        <v>13</v>
      </c>
      <c r="D1318" s="7">
        <v>74014004</v>
      </c>
    </row>
    <row r="1319" spans="1:4">
      <c r="A1319" s="4" t="s">
        <v>1312</v>
      </c>
      <c r="B1319" s="7">
        <v>21</v>
      </c>
      <c r="C1319" s="7">
        <v>13</v>
      </c>
      <c r="D1319" s="7">
        <v>74014005</v>
      </c>
    </row>
    <row r="1320" spans="1:4">
      <c r="A1320" s="4" t="s">
        <v>1313</v>
      </c>
      <c r="B1320" s="7">
        <v>21</v>
      </c>
      <c r="C1320" s="7">
        <v>13</v>
      </c>
      <c r="D1320" s="7">
        <v>74014006</v>
      </c>
    </row>
    <row r="1321" spans="1:4">
      <c r="A1321" s="4" t="s">
        <v>1314</v>
      </c>
      <c r="B1321" s="7">
        <v>21</v>
      </c>
      <c r="C1321" s="7">
        <v>13</v>
      </c>
      <c r="D1321" s="7">
        <v>74014007</v>
      </c>
    </row>
    <row r="1322" spans="1:4">
      <c r="A1322" s="4" t="s">
        <v>1315</v>
      </c>
      <c r="B1322" s="7">
        <v>21</v>
      </c>
      <c r="C1322" s="7">
        <v>13</v>
      </c>
      <c r="D1322" s="7">
        <v>74014008</v>
      </c>
    </row>
    <row r="1323" spans="1:4">
      <c r="A1323" s="4" t="s">
        <v>1316</v>
      </c>
      <c r="B1323" s="7">
        <v>21</v>
      </c>
      <c r="C1323" s="7">
        <v>13</v>
      </c>
      <c r="D1323" s="7">
        <v>74014009</v>
      </c>
    </row>
    <row r="1324" spans="1:4">
      <c r="A1324" s="4" t="s">
        <v>1317</v>
      </c>
      <c r="B1324" s="7">
        <v>21</v>
      </c>
      <c r="C1324" s="7">
        <v>13</v>
      </c>
      <c r="D1324" s="7">
        <v>74014010</v>
      </c>
    </row>
    <row r="1325" spans="1:4">
      <c r="A1325" s="4" t="s">
        <v>1318</v>
      </c>
      <c r="B1325" s="7">
        <v>21</v>
      </c>
      <c r="C1325" s="7">
        <v>13</v>
      </c>
      <c r="D1325" s="7">
        <v>74014011</v>
      </c>
    </row>
    <row r="1326" spans="1:4">
      <c r="A1326" s="4" t="s">
        <v>1319</v>
      </c>
      <c r="B1326" s="7">
        <v>21</v>
      </c>
      <c r="C1326" s="7">
        <v>13</v>
      </c>
      <c r="D1326" s="7">
        <v>74014012</v>
      </c>
    </row>
    <row r="1327" spans="1:4">
      <c r="A1327" s="4" t="s">
        <v>1320</v>
      </c>
      <c r="B1327" s="7">
        <v>21</v>
      </c>
      <c r="C1327" s="7">
        <v>13</v>
      </c>
      <c r="D1327" s="7">
        <v>74014013</v>
      </c>
    </row>
    <row r="1328" spans="1:4">
      <c r="A1328" s="4" t="s">
        <v>1321</v>
      </c>
      <c r="B1328" s="7">
        <v>21</v>
      </c>
      <c r="C1328" s="7">
        <v>13</v>
      </c>
      <c r="D1328" s="7">
        <v>74014014</v>
      </c>
    </row>
    <row r="1329" spans="1:4">
      <c r="A1329" s="4" t="s">
        <v>1322</v>
      </c>
      <c r="B1329" s="7">
        <v>21</v>
      </c>
      <c r="C1329" s="7">
        <v>13</v>
      </c>
      <c r="D1329" s="7">
        <v>74014015</v>
      </c>
    </row>
    <row r="1330" spans="1:4">
      <c r="A1330" s="4" t="s">
        <v>1323</v>
      </c>
      <c r="B1330" s="7">
        <v>21</v>
      </c>
      <c r="C1330" s="7">
        <v>13</v>
      </c>
      <c r="D1330" s="7">
        <v>74014016</v>
      </c>
    </row>
    <row r="1331" spans="1:4">
      <c r="A1331" s="4" t="s">
        <v>1324</v>
      </c>
      <c r="B1331" s="7">
        <v>21</v>
      </c>
      <c r="C1331" s="7">
        <v>13</v>
      </c>
      <c r="D1331" s="7">
        <v>74014017</v>
      </c>
    </row>
    <row r="1332" spans="1:4">
      <c r="A1332" s="4" t="s">
        <v>1325</v>
      </c>
      <c r="B1332" s="7">
        <v>21</v>
      </c>
      <c r="C1332" s="7">
        <v>13</v>
      </c>
      <c r="D1332" s="7">
        <v>74014018</v>
      </c>
    </row>
    <row r="1333" spans="1:4">
      <c r="A1333" s="4" t="s">
        <v>1326</v>
      </c>
      <c r="B1333" s="7">
        <v>21</v>
      </c>
      <c r="C1333" s="7">
        <v>13</v>
      </c>
      <c r="D1333" s="7">
        <v>74014019</v>
      </c>
    </row>
    <row r="1334" spans="1:4">
      <c r="A1334" s="4" t="s">
        <v>1327</v>
      </c>
      <c r="B1334" s="7">
        <v>21</v>
      </c>
      <c r="C1334" s="7">
        <v>13</v>
      </c>
      <c r="D1334" s="7">
        <v>74014020</v>
      </c>
    </row>
    <row r="1335" spans="1:4">
      <c r="A1335" s="4" t="s">
        <v>1328</v>
      </c>
      <c r="B1335" s="7">
        <v>21</v>
      </c>
      <c r="C1335" s="7">
        <v>13</v>
      </c>
      <c r="D1335" s="7">
        <v>74014030</v>
      </c>
    </row>
    <row r="1336" spans="1:4">
      <c r="A1336" s="4" t="s">
        <v>1329</v>
      </c>
      <c r="B1336" s="7">
        <v>21</v>
      </c>
      <c r="C1336" s="7">
        <v>13</v>
      </c>
      <c r="D1336" s="7">
        <v>74015001</v>
      </c>
    </row>
    <row r="1337" spans="1:4">
      <c r="A1337" s="4" t="s">
        <v>1330</v>
      </c>
      <c r="B1337" s="7">
        <v>21</v>
      </c>
      <c r="C1337" s="7">
        <v>13</v>
      </c>
      <c r="D1337" s="7">
        <v>74015002</v>
      </c>
    </row>
    <row r="1338" spans="1:4">
      <c r="A1338" s="4" t="s">
        <v>1331</v>
      </c>
      <c r="B1338" s="7">
        <v>21</v>
      </c>
      <c r="C1338" s="7">
        <v>13</v>
      </c>
      <c r="D1338" s="7">
        <v>74015004</v>
      </c>
    </row>
    <row r="1339" spans="1:4">
      <c r="A1339" s="4" t="s">
        <v>1332</v>
      </c>
      <c r="B1339" s="7">
        <v>21</v>
      </c>
      <c r="C1339" s="7">
        <v>13</v>
      </c>
      <c r="D1339" s="7">
        <v>74015101</v>
      </c>
    </row>
    <row r="1340" spans="1:4">
      <c r="A1340" s="4" t="s">
        <v>1333</v>
      </c>
      <c r="B1340" s="7">
        <v>21</v>
      </c>
      <c r="C1340" s="7">
        <v>13</v>
      </c>
      <c r="D1340" s="7">
        <v>74015102</v>
      </c>
    </row>
    <row r="1341" spans="1:4">
      <c r="A1341" s="4" t="s">
        <v>1334</v>
      </c>
      <c r="B1341" s="7">
        <v>21</v>
      </c>
      <c r="C1341" s="7">
        <v>13</v>
      </c>
      <c r="D1341" s="7">
        <v>74015501</v>
      </c>
    </row>
    <row r="1342" spans="1:4">
      <c r="A1342" s="4" t="s">
        <v>1335</v>
      </c>
      <c r="B1342" s="7">
        <v>21</v>
      </c>
      <c r="C1342" s="7">
        <v>13</v>
      </c>
      <c r="D1342" s="7">
        <v>74015502</v>
      </c>
    </row>
    <row r="1343" spans="1:4">
      <c r="A1343" s="4" t="s">
        <v>1336</v>
      </c>
      <c r="B1343" s="7">
        <v>21</v>
      </c>
      <c r="C1343" s="7">
        <v>13</v>
      </c>
      <c r="D1343" s="7">
        <v>74015503</v>
      </c>
    </row>
    <row r="1344" spans="1:4">
      <c r="A1344" s="4" t="s">
        <v>1337</v>
      </c>
      <c r="B1344" s="7">
        <v>21</v>
      </c>
      <c r="C1344" s="7">
        <v>13</v>
      </c>
      <c r="D1344" s="7">
        <v>74015504</v>
      </c>
    </row>
    <row r="1345" spans="1:4">
      <c r="A1345" s="4" t="s">
        <v>1338</v>
      </c>
      <c r="B1345" s="7">
        <v>21</v>
      </c>
      <c r="C1345" s="7">
        <v>13</v>
      </c>
      <c r="D1345" s="7">
        <v>74015601</v>
      </c>
    </row>
    <row r="1346" spans="1:4">
      <c r="A1346" s="4" t="s">
        <v>1339</v>
      </c>
      <c r="B1346" s="7">
        <v>21</v>
      </c>
      <c r="C1346" s="7">
        <v>13</v>
      </c>
      <c r="D1346" s="7">
        <v>74015602</v>
      </c>
    </row>
    <row r="1347" spans="1:4">
      <c r="A1347" s="4" t="s">
        <v>1340</v>
      </c>
      <c r="B1347" s="7">
        <v>21</v>
      </c>
      <c r="C1347" s="7">
        <v>13</v>
      </c>
      <c r="D1347" s="7">
        <v>74015603</v>
      </c>
    </row>
    <row r="1348" spans="1:4">
      <c r="A1348" s="4" t="s">
        <v>1341</v>
      </c>
      <c r="B1348" s="7">
        <v>21</v>
      </c>
      <c r="C1348" s="7">
        <v>13</v>
      </c>
      <c r="D1348" s="7">
        <v>74015604</v>
      </c>
    </row>
    <row r="1349" spans="1:4">
      <c r="A1349" s="4" t="s">
        <v>1342</v>
      </c>
      <c r="B1349" s="7">
        <v>21</v>
      </c>
      <c r="C1349" s="7">
        <v>13</v>
      </c>
      <c r="D1349" s="7">
        <v>74015605</v>
      </c>
    </row>
    <row r="1350" spans="1:4">
      <c r="A1350" s="4" t="s">
        <v>1343</v>
      </c>
      <c r="B1350" s="7">
        <v>21</v>
      </c>
      <c r="C1350" s="7">
        <v>13</v>
      </c>
      <c r="D1350" s="7">
        <v>74015606</v>
      </c>
    </row>
    <row r="1351" spans="1:4">
      <c r="A1351" s="4" t="s">
        <v>1344</v>
      </c>
      <c r="B1351" s="7">
        <v>21</v>
      </c>
      <c r="C1351" s="7">
        <v>13</v>
      </c>
      <c r="D1351" s="7">
        <v>74015607</v>
      </c>
    </row>
    <row r="1352" spans="1:4">
      <c r="A1352" s="4" t="s">
        <v>1345</v>
      </c>
      <c r="B1352" s="7">
        <v>21</v>
      </c>
      <c r="C1352" s="7">
        <v>13</v>
      </c>
      <c r="D1352" s="7">
        <v>74015608</v>
      </c>
    </row>
    <row r="1353" spans="1:4">
      <c r="A1353" s="4" t="s">
        <v>1346</v>
      </c>
      <c r="B1353" s="7">
        <v>21</v>
      </c>
      <c r="C1353" s="7">
        <v>13</v>
      </c>
      <c r="D1353" s="7">
        <v>74015609</v>
      </c>
    </row>
    <row r="1354" spans="1:4">
      <c r="A1354" s="4" t="s">
        <v>1347</v>
      </c>
      <c r="B1354" s="7">
        <v>21</v>
      </c>
      <c r="C1354" s="7">
        <v>13</v>
      </c>
      <c r="D1354" s="7">
        <v>74015610</v>
      </c>
    </row>
    <row r="1355" spans="1:4">
      <c r="A1355" s="4" t="s">
        <v>1348</v>
      </c>
      <c r="B1355" s="7">
        <v>21</v>
      </c>
      <c r="C1355" s="7">
        <v>13</v>
      </c>
      <c r="D1355" s="7">
        <v>74015611</v>
      </c>
    </row>
    <row r="1356" spans="1:4">
      <c r="A1356" s="4" t="s">
        <v>1349</v>
      </c>
      <c r="B1356" s="7">
        <v>21</v>
      </c>
      <c r="C1356" s="7">
        <v>13</v>
      </c>
      <c r="D1356" s="7">
        <v>74015612</v>
      </c>
    </row>
    <row r="1357" spans="1:4">
      <c r="A1357" s="4" t="s">
        <v>1350</v>
      </c>
      <c r="B1357" s="7">
        <v>21</v>
      </c>
      <c r="C1357" s="7">
        <v>13</v>
      </c>
      <c r="D1357" s="7">
        <v>74015613</v>
      </c>
    </row>
    <row r="1358" spans="1:4">
      <c r="A1358" s="4" t="s">
        <v>1351</v>
      </c>
      <c r="B1358" s="7">
        <v>21</v>
      </c>
      <c r="C1358" s="7">
        <v>13</v>
      </c>
      <c r="D1358" s="7">
        <v>74015614</v>
      </c>
    </row>
    <row r="1359" spans="1:4">
      <c r="A1359" s="4" t="s">
        <v>1352</v>
      </c>
      <c r="B1359" s="7">
        <v>21</v>
      </c>
      <c r="C1359" s="7">
        <v>13</v>
      </c>
      <c r="D1359" s="7">
        <v>74015615</v>
      </c>
    </row>
    <row r="1360" spans="1:4">
      <c r="A1360" s="4" t="s">
        <v>1353</v>
      </c>
      <c r="B1360" s="7">
        <v>21</v>
      </c>
      <c r="C1360" s="7">
        <v>13</v>
      </c>
      <c r="D1360" s="7">
        <v>74015616</v>
      </c>
    </row>
    <row r="1361" spans="1:4">
      <c r="A1361" s="4" t="s">
        <v>1354</v>
      </c>
      <c r="B1361" s="7">
        <v>21</v>
      </c>
      <c r="C1361" s="7">
        <v>13</v>
      </c>
      <c r="D1361" s="7">
        <v>74015617</v>
      </c>
    </row>
    <row r="1362" spans="1:4">
      <c r="A1362" s="4" t="s">
        <v>1355</v>
      </c>
      <c r="B1362" s="7">
        <v>21</v>
      </c>
      <c r="C1362" s="7">
        <v>13</v>
      </c>
      <c r="D1362" s="7">
        <v>74015618</v>
      </c>
    </row>
    <row r="1363" spans="1:4">
      <c r="A1363" s="4" t="s">
        <v>1356</v>
      </c>
      <c r="B1363" s="7">
        <v>21</v>
      </c>
      <c r="C1363" s="7">
        <v>13</v>
      </c>
      <c r="D1363" s="7">
        <v>74015619</v>
      </c>
    </row>
    <row r="1364" spans="1:4">
      <c r="A1364" s="4" t="s">
        <v>1357</v>
      </c>
      <c r="B1364" s="7">
        <v>21</v>
      </c>
      <c r="C1364" s="7">
        <v>13</v>
      </c>
      <c r="D1364" s="7">
        <v>74015620</v>
      </c>
    </row>
    <row r="1365" spans="1:4">
      <c r="A1365" s="4" t="s">
        <v>1358</v>
      </c>
      <c r="B1365" s="7">
        <v>21</v>
      </c>
      <c r="C1365" s="7">
        <v>13</v>
      </c>
      <c r="D1365" s="7">
        <v>74015621</v>
      </c>
    </row>
    <row r="1366" spans="1:4">
      <c r="A1366" s="4" t="s">
        <v>1359</v>
      </c>
      <c r="B1366" s="7">
        <v>21</v>
      </c>
      <c r="C1366" s="7">
        <v>13</v>
      </c>
      <c r="D1366" s="7">
        <v>74015622</v>
      </c>
    </row>
    <row r="1367" spans="1:4">
      <c r="A1367" s="4" t="s">
        <v>1360</v>
      </c>
      <c r="B1367" s="7">
        <v>21</v>
      </c>
      <c r="C1367" s="7">
        <v>13</v>
      </c>
      <c r="D1367" s="7">
        <v>74015623</v>
      </c>
    </row>
    <row r="1368" spans="1:4">
      <c r="A1368" s="4" t="s">
        <v>1361</v>
      </c>
      <c r="B1368" s="7">
        <v>21</v>
      </c>
      <c r="C1368" s="7">
        <v>13</v>
      </c>
      <c r="D1368" s="7">
        <v>74015624</v>
      </c>
    </row>
    <row r="1369" spans="1:4">
      <c r="A1369" s="4" t="s">
        <v>1362</v>
      </c>
      <c r="B1369" s="7">
        <v>21</v>
      </c>
      <c r="C1369" s="7">
        <v>13</v>
      </c>
      <c r="D1369" s="7">
        <v>74015625</v>
      </c>
    </row>
    <row r="1370" spans="1:4">
      <c r="A1370" s="4" t="s">
        <v>1363</v>
      </c>
      <c r="B1370" s="7">
        <v>21</v>
      </c>
      <c r="C1370" s="7">
        <v>13</v>
      </c>
      <c r="D1370" s="7">
        <v>74015626</v>
      </c>
    </row>
    <row r="1371" spans="1:4">
      <c r="A1371" s="4" t="s">
        <v>1364</v>
      </c>
      <c r="B1371" s="7">
        <v>21</v>
      </c>
      <c r="C1371" s="7">
        <v>13</v>
      </c>
      <c r="D1371" s="7">
        <v>74015627</v>
      </c>
    </row>
    <row r="1372" spans="1:4">
      <c r="A1372" s="4" t="s">
        <v>1365</v>
      </c>
      <c r="B1372" s="7">
        <v>21</v>
      </c>
      <c r="C1372" s="7">
        <v>13</v>
      </c>
      <c r="D1372" s="7">
        <v>74015628</v>
      </c>
    </row>
    <row r="1373" spans="1:4">
      <c r="A1373" s="4" t="s">
        <v>1366</v>
      </c>
      <c r="B1373" s="7">
        <v>21</v>
      </c>
      <c r="C1373" s="7">
        <v>13</v>
      </c>
      <c r="D1373" s="7">
        <v>74015629</v>
      </c>
    </row>
    <row r="1374" spans="1:4">
      <c r="A1374" s="4" t="s">
        <v>1367</v>
      </c>
      <c r="B1374" s="7">
        <v>21</v>
      </c>
      <c r="C1374" s="7">
        <v>13</v>
      </c>
      <c r="D1374" s="7">
        <v>74015630</v>
      </c>
    </row>
    <row r="1375" spans="1:4">
      <c r="A1375" s="4" t="s">
        <v>1368</v>
      </c>
      <c r="B1375" s="7">
        <v>21</v>
      </c>
      <c r="C1375" s="7">
        <v>13</v>
      </c>
      <c r="D1375" s="7">
        <v>74015631</v>
      </c>
    </row>
    <row r="1376" spans="1:4">
      <c r="A1376" s="4" t="s">
        <v>1369</v>
      </c>
      <c r="B1376" s="7">
        <v>21</v>
      </c>
      <c r="C1376" s="7">
        <v>13</v>
      </c>
      <c r="D1376" s="7">
        <v>74015635</v>
      </c>
    </row>
    <row r="1377" spans="1:4">
      <c r="A1377" s="4" t="s">
        <v>1370</v>
      </c>
      <c r="B1377" s="7">
        <v>21</v>
      </c>
      <c r="C1377" s="7">
        <v>13</v>
      </c>
      <c r="D1377" s="7">
        <v>74015639</v>
      </c>
    </row>
    <row r="1378" spans="1:4">
      <c r="A1378" s="4" t="s">
        <v>1371</v>
      </c>
      <c r="B1378" s="7">
        <v>21</v>
      </c>
      <c r="C1378" s="7">
        <v>13</v>
      </c>
      <c r="D1378" s="7">
        <v>74015701</v>
      </c>
    </row>
    <row r="1379" spans="1:4">
      <c r="A1379" s="4" t="s">
        <v>1372</v>
      </c>
      <c r="B1379" s="7">
        <v>21</v>
      </c>
      <c r="C1379" s="7">
        <v>13</v>
      </c>
      <c r="D1379" s="7">
        <v>74015702</v>
      </c>
    </row>
    <row r="1380" spans="1:4">
      <c r="A1380" s="4" t="s">
        <v>1373</v>
      </c>
      <c r="B1380" s="7">
        <v>21</v>
      </c>
      <c r="C1380" s="7">
        <v>13</v>
      </c>
      <c r="D1380" s="7">
        <v>74015901</v>
      </c>
    </row>
    <row r="1381" spans="1:4">
      <c r="A1381" s="4" t="s">
        <v>1374</v>
      </c>
      <c r="B1381" s="7">
        <v>21</v>
      </c>
      <c r="C1381" s="7">
        <v>13</v>
      </c>
      <c r="D1381" s="7">
        <v>74015902</v>
      </c>
    </row>
    <row r="1382" spans="1:4">
      <c r="A1382" s="4" t="s">
        <v>1375</v>
      </c>
      <c r="B1382" s="7">
        <v>21</v>
      </c>
      <c r="C1382" s="7">
        <v>13</v>
      </c>
      <c r="D1382" s="7">
        <v>74015903</v>
      </c>
    </row>
    <row r="1383" spans="1:4">
      <c r="A1383" s="4" t="s">
        <v>1376</v>
      </c>
      <c r="B1383" s="7">
        <v>21</v>
      </c>
      <c r="C1383" s="7">
        <v>13</v>
      </c>
      <c r="D1383" s="7">
        <v>74015904</v>
      </c>
    </row>
    <row r="1384" spans="1:4">
      <c r="A1384" s="4" t="s">
        <v>1377</v>
      </c>
      <c r="B1384" s="7">
        <v>21</v>
      </c>
      <c r="C1384" s="7">
        <v>13</v>
      </c>
      <c r="D1384" s="7">
        <v>74015905</v>
      </c>
    </row>
    <row r="1385" spans="1:4">
      <c r="A1385" s="4" t="s">
        <v>1378</v>
      </c>
      <c r="B1385" s="7">
        <v>21</v>
      </c>
      <c r="C1385" s="7">
        <v>13</v>
      </c>
      <c r="D1385" s="7">
        <v>74015906</v>
      </c>
    </row>
    <row r="1386" spans="1:4">
      <c r="A1386" s="4" t="s">
        <v>1379</v>
      </c>
      <c r="B1386" s="7">
        <v>21</v>
      </c>
      <c r="C1386" s="7">
        <v>13</v>
      </c>
      <c r="D1386" s="7">
        <v>74015907</v>
      </c>
    </row>
    <row r="1387" spans="1:4">
      <c r="A1387" s="4" t="s">
        <v>1380</v>
      </c>
      <c r="B1387" s="7">
        <v>21</v>
      </c>
      <c r="C1387" s="7">
        <v>13</v>
      </c>
      <c r="D1387" s="7">
        <v>74015908</v>
      </c>
    </row>
    <row r="1388" spans="1:4">
      <c r="A1388" s="4" t="s">
        <v>1381</v>
      </c>
      <c r="B1388" s="7">
        <v>21</v>
      </c>
      <c r="C1388" s="7">
        <v>13</v>
      </c>
      <c r="D1388" s="7">
        <v>74015909</v>
      </c>
    </row>
    <row r="1389" spans="1:4">
      <c r="A1389" s="4" t="s">
        <v>1382</v>
      </c>
      <c r="B1389" s="7">
        <v>21</v>
      </c>
      <c r="C1389" s="7">
        <v>13</v>
      </c>
      <c r="D1389" s="7">
        <v>74015910</v>
      </c>
    </row>
    <row r="1390" spans="1:4">
      <c r="A1390" s="4" t="s">
        <v>1383</v>
      </c>
      <c r="B1390" s="7">
        <v>21</v>
      </c>
      <c r="C1390" s="7">
        <v>13</v>
      </c>
      <c r="D1390" s="7">
        <v>74015911</v>
      </c>
    </row>
    <row r="1391" spans="1:4">
      <c r="A1391" s="4" t="s">
        <v>1384</v>
      </c>
      <c r="B1391" s="7">
        <v>21</v>
      </c>
      <c r="C1391" s="7">
        <v>13</v>
      </c>
      <c r="D1391" s="7">
        <v>74015912</v>
      </c>
    </row>
    <row r="1392" spans="1:4">
      <c r="A1392" s="4" t="s">
        <v>1385</v>
      </c>
      <c r="B1392" s="7">
        <v>21</v>
      </c>
      <c r="C1392" s="7">
        <v>13</v>
      </c>
      <c r="D1392" s="7">
        <v>74015913</v>
      </c>
    </row>
    <row r="1393" spans="1:4">
      <c r="A1393" s="4" t="s">
        <v>1386</v>
      </c>
      <c r="B1393" s="7">
        <v>21</v>
      </c>
      <c r="C1393" s="7">
        <v>13</v>
      </c>
      <c r="D1393" s="7">
        <v>74015914</v>
      </c>
    </row>
    <row r="1394" spans="1:4">
      <c r="A1394" s="4" t="s">
        <v>1387</v>
      </c>
      <c r="B1394" s="7">
        <v>21</v>
      </c>
      <c r="C1394" s="7">
        <v>13</v>
      </c>
      <c r="D1394" s="7">
        <v>74015915</v>
      </c>
    </row>
    <row r="1395" spans="1:4">
      <c r="A1395" s="4" t="s">
        <v>1388</v>
      </c>
      <c r="B1395" s="7">
        <v>21</v>
      </c>
      <c r="C1395" s="7">
        <v>13</v>
      </c>
      <c r="D1395" s="7">
        <v>74015916</v>
      </c>
    </row>
    <row r="1396" spans="1:4">
      <c r="A1396" s="4" t="s">
        <v>1389</v>
      </c>
      <c r="B1396" s="7">
        <v>21</v>
      </c>
      <c r="C1396" s="7">
        <v>13</v>
      </c>
      <c r="D1396" s="7">
        <v>74015917</v>
      </c>
    </row>
    <row r="1397" spans="1:4">
      <c r="A1397" s="4" t="s">
        <v>1390</v>
      </c>
      <c r="B1397" s="7">
        <v>21</v>
      </c>
      <c r="C1397" s="7">
        <v>13</v>
      </c>
      <c r="D1397" s="7">
        <v>74015918</v>
      </c>
    </row>
    <row r="1398" spans="1:4">
      <c r="A1398" s="4" t="s">
        <v>1391</v>
      </c>
      <c r="B1398" s="7">
        <v>21</v>
      </c>
      <c r="C1398" s="7">
        <v>13</v>
      </c>
      <c r="D1398" s="7">
        <v>74015919</v>
      </c>
    </row>
    <row r="1399" spans="1:4">
      <c r="A1399" s="4" t="s">
        <v>1392</v>
      </c>
      <c r="B1399" s="7">
        <v>21</v>
      </c>
      <c r="C1399" s="7">
        <v>13</v>
      </c>
      <c r="D1399" s="7">
        <v>74015920</v>
      </c>
    </row>
    <row r="1400" spans="1:4">
      <c r="A1400" s="4" t="s">
        <v>1393</v>
      </c>
      <c r="B1400" s="7">
        <v>21</v>
      </c>
      <c r="C1400" s="7">
        <v>13</v>
      </c>
      <c r="D1400" s="7">
        <v>74015921</v>
      </c>
    </row>
    <row r="1401" spans="1:4">
      <c r="A1401" s="4" t="s">
        <v>1394</v>
      </c>
      <c r="B1401" s="7">
        <v>21</v>
      </c>
      <c r="C1401" s="7">
        <v>13</v>
      </c>
      <c r="D1401" s="7">
        <v>74015922</v>
      </c>
    </row>
    <row r="1402" spans="1:4">
      <c r="A1402" s="4" t="s">
        <v>1395</v>
      </c>
      <c r="B1402" s="7">
        <v>21</v>
      </c>
      <c r="C1402" s="7">
        <v>13</v>
      </c>
      <c r="D1402" s="7">
        <v>74015923</v>
      </c>
    </row>
    <row r="1403" spans="1:4">
      <c r="A1403" s="4" t="s">
        <v>1396</v>
      </c>
      <c r="B1403" s="7">
        <v>21</v>
      </c>
      <c r="C1403" s="7">
        <v>13</v>
      </c>
      <c r="D1403" s="7">
        <v>74015924</v>
      </c>
    </row>
    <row r="1404" spans="1:4">
      <c r="A1404" s="4" t="s">
        <v>1397</v>
      </c>
      <c r="B1404" s="7">
        <v>21</v>
      </c>
      <c r="C1404" s="7">
        <v>13</v>
      </c>
      <c r="D1404" s="7">
        <v>74015925</v>
      </c>
    </row>
    <row r="1405" spans="1:4">
      <c r="A1405" s="4" t="s">
        <v>1398</v>
      </c>
      <c r="B1405" s="7">
        <v>21</v>
      </c>
      <c r="C1405" s="7">
        <v>13</v>
      </c>
      <c r="D1405" s="7">
        <v>74015926</v>
      </c>
    </row>
    <row r="1406" spans="1:4">
      <c r="A1406" s="4" t="s">
        <v>1399</v>
      </c>
      <c r="B1406" s="7">
        <v>21</v>
      </c>
      <c r="C1406" s="7">
        <v>13</v>
      </c>
      <c r="D1406" s="7">
        <v>74015927</v>
      </c>
    </row>
    <row r="1407" spans="1:4">
      <c r="A1407" s="4" t="s">
        <v>1400</v>
      </c>
      <c r="B1407" s="7">
        <v>21</v>
      </c>
      <c r="C1407" s="7">
        <v>13</v>
      </c>
      <c r="D1407" s="7">
        <v>74015928</v>
      </c>
    </row>
    <row r="1408" spans="1:4">
      <c r="A1408" s="4" t="s">
        <v>1401</v>
      </c>
      <c r="B1408" s="7">
        <v>21</v>
      </c>
      <c r="C1408" s="7">
        <v>13</v>
      </c>
      <c r="D1408" s="7">
        <v>74015930</v>
      </c>
    </row>
    <row r="1409" spans="1:4">
      <c r="A1409" s="4" t="s">
        <v>1402</v>
      </c>
      <c r="B1409" s="7">
        <v>21</v>
      </c>
      <c r="C1409" s="7">
        <v>13</v>
      </c>
      <c r="D1409" s="7">
        <v>74015931</v>
      </c>
    </row>
    <row r="1410" spans="1:4">
      <c r="A1410" s="4" t="s">
        <v>1403</v>
      </c>
      <c r="B1410" s="7">
        <v>21</v>
      </c>
      <c r="C1410" s="7">
        <v>13</v>
      </c>
      <c r="D1410" s="7">
        <v>74016501</v>
      </c>
    </row>
    <row r="1411" spans="1:4">
      <c r="A1411" s="4" t="s">
        <v>1404</v>
      </c>
      <c r="B1411" s="7">
        <v>21</v>
      </c>
      <c r="C1411" s="7">
        <v>13</v>
      </c>
      <c r="D1411" s="7">
        <v>74017101</v>
      </c>
    </row>
    <row r="1412" spans="1:4">
      <c r="A1412" s="4" t="s">
        <v>1405</v>
      </c>
      <c r="B1412" s="7">
        <v>21</v>
      </c>
      <c r="C1412" s="7">
        <v>13</v>
      </c>
      <c r="D1412" s="7">
        <v>74017102</v>
      </c>
    </row>
    <row r="1413" spans="1:4">
      <c r="A1413" s="4" t="s">
        <v>1406</v>
      </c>
      <c r="B1413" s="7">
        <v>21</v>
      </c>
      <c r="C1413" s="7">
        <v>13</v>
      </c>
      <c r="D1413" s="7">
        <v>74017103</v>
      </c>
    </row>
    <row r="1414" spans="1:4">
      <c r="A1414" s="4" t="s">
        <v>1407</v>
      </c>
      <c r="B1414" s="7">
        <v>21</v>
      </c>
      <c r="C1414" s="7">
        <v>13</v>
      </c>
      <c r="D1414" s="7">
        <v>74017201</v>
      </c>
    </row>
    <row r="1415" spans="1:4">
      <c r="A1415" s="4" t="s">
        <v>1408</v>
      </c>
      <c r="B1415" s="7">
        <v>21</v>
      </c>
      <c r="C1415" s="7">
        <v>13</v>
      </c>
      <c r="D1415" s="7">
        <v>74018001</v>
      </c>
    </row>
    <row r="1416" spans="1:4">
      <c r="A1416" s="4" t="s">
        <v>1409</v>
      </c>
      <c r="B1416" s="7">
        <v>21</v>
      </c>
      <c r="C1416" s="7">
        <v>13</v>
      </c>
      <c r="D1416" s="7">
        <v>74018002</v>
      </c>
    </row>
    <row r="1417" spans="1:4">
      <c r="A1417" s="4" t="s">
        <v>1410</v>
      </c>
      <c r="B1417" s="7">
        <v>21</v>
      </c>
      <c r="C1417" s="7">
        <v>13</v>
      </c>
      <c r="D1417" s="7">
        <v>74018003</v>
      </c>
    </row>
    <row r="1418" spans="1:4">
      <c r="A1418" s="4" t="s">
        <v>1411</v>
      </c>
      <c r="B1418" s="7">
        <v>21</v>
      </c>
      <c r="C1418" s="7">
        <v>13</v>
      </c>
      <c r="D1418" s="7">
        <v>74018004</v>
      </c>
    </row>
    <row r="1419" spans="1:4">
      <c r="A1419" s="4" t="s">
        <v>1412</v>
      </c>
      <c r="B1419" s="7">
        <v>21</v>
      </c>
      <c r="C1419" s="7">
        <v>13</v>
      </c>
      <c r="D1419" s="7">
        <v>74018005</v>
      </c>
    </row>
    <row r="1420" spans="1:4">
      <c r="A1420" s="4" t="s">
        <v>1413</v>
      </c>
      <c r="B1420" s="7">
        <v>21</v>
      </c>
      <c r="C1420" s="7">
        <v>13</v>
      </c>
      <c r="D1420" s="7">
        <v>74018006</v>
      </c>
    </row>
    <row r="1421" spans="1:4">
      <c r="A1421" s="4" t="s">
        <v>1414</v>
      </c>
      <c r="B1421" s="7">
        <v>21</v>
      </c>
      <c r="C1421" s="7">
        <v>13</v>
      </c>
      <c r="D1421" s="7">
        <v>74018007</v>
      </c>
    </row>
    <row r="1422" spans="1:4">
      <c r="A1422" s="4" t="s">
        <v>1415</v>
      </c>
      <c r="B1422" s="7">
        <v>21</v>
      </c>
      <c r="C1422" s="7">
        <v>13</v>
      </c>
      <c r="D1422" s="7">
        <v>74018008</v>
      </c>
    </row>
    <row r="1423" spans="1:4">
      <c r="A1423" s="4" t="s">
        <v>1416</v>
      </c>
      <c r="B1423" s="7">
        <v>21</v>
      </c>
      <c r="C1423" s="7">
        <v>13</v>
      </c>
      <c r="D1423" s="7">
        <v>74018009</v>
      </c>
    </row>
    <row r="1424" spans="1:4">
      <c r="A1424" s="4" t="s">
        <v>1417</v>
      </c>
      <c r="B1424" s="7">
        <v>21</v>
      </c>
      <c r="C1424" s="7">
        <v>13</v>
      </c>
      <c r="D1424" s="7">
        <v>74018030</v>
      </c>
    </row>
    <row r="1425" spans="1:4">
      <c r="A1425" s="4" t="s">
        <v>1418</v>
      </c>
      <c r="B1425" s="7">
        <v>21</v>
      </c>
      <c r="C1425" s="7">
        <v>13</v>
      </c>
      <c r="D1425" s="7">
        <v>74018101</v>
      </c>
    </row>
    <row r="1426" spans="1:4">
      <c r="A1426" s="4" t="s">
        <v>1419</v>
      </c>
      <c r="B1426" s="7">
        <v>21</v>
      </c>
      <c r="C1426" s="7">
        <v>13</v>
      </c>
      <c r="D1426" s="7">
        <v>74018102</v>
      </c>
    </row>
    <row r="1427" spans="1:4">
      <c r="A1427" s="4" t="s">
        <v>1420</v>
      </c>
      <c r="B1427" s="7">
        <v>21</v>
      </c>
      <c r="C1427" s="7">
        <v>13</v>
      </c>
      <c r="D1427" s="7">
        <v>74018103</v>
      </c>
    </row>
    <row r="1428" spans="1:4">
      <c r="A1428" s="4" t="s">
        <v>1421</v>
      </c>
      <c r="B1428" s="7">
        <v>21</v>
      </c>
      <c r="C1428" s="7">
        <v>13</v>
      </c>
      <c r="D1428" s="7">
        <v>74018501</v>
      </c>
    </row>
    <row r="1429" spans="1:4">
      <c r="A1429" s="4" t="s">
        <v>1422</v>
      </c>
      <c r="B1429" s="7">
        <v>21</v>
      </c>
      <c r="C1429" s="7">
        <v>13</v>
      </c>
      <c r="D1429" s="7">
        <v>74019101</v>
      </c>
    </row>
    <row r="1430" spans="1:4">
      <c r="A1430" s="4" t="s">
        <v>1423</v>
      </c>
      <c r="B1430" s="7">
        <v>21</v>
      </c>
      <c r="C1430" s="7">
        <v>13</v>
      </c>
      <c r="D1430" s="7">
        <v>74019201</v>
      </c>
    </row>
    <row r="1431" spans="1:4">
      <c r="A1431" s="4" t="s">
        <v>1424</v>
      </c>
      <c r="B1431" s="7">
        <v>21</v>
      </c>
      <c r="C1431" s="7">
        <v>13</v>
      </c>
      <c r="D1431" s="7">
        <v>74019301</v>
      </c>
    </row>
    <row r="1432" spans="1:4">
      <c r="A1432" s="4" t="s">
        <v>1425</v>
      </c>
      <c r="B1432" s="7">
        <v>21</v>
      </c>
      <c r="C1432" s="7">
        <v>13</v>
      </c>
      <c r="D1432" s="7">
        <v>74061001</v>
      </c>
    </row>
    <row r="1433" spans="1:4">
      <c r="A1433" s="4" t="s">
        <v>1426</v>
      </c>
      <c r="B1433" s="7">
        <v>21</v>
      </c>
      <c r="C1433" s="7">
        <v>13</v>
      </c>
      <c r="D1433" s="7">
        <v>74061002</v>
      </c>
    </row>
    <row r="1434" spans="1:4">
      <c r="A1434" s="4" t="s">
        <v>1427</v>
      </c>
      <c r="B1434" s="7">
        <v>21</v>
      </c>
      <c r="C1434" s="7">
        <v>13</v>
      </c>
      <c r="D1434" s="7">
        <v>74061003</v>
      </c>
    </row>
    <row r="1435" spans="1:4">
      <c r="A1435" s="4" t="s">
        <v>1428</v>
      </c>
      <c r="B1435" s="7">
        <v>21</v>
      </c>
      <c r="C1435" s="7">
        <v>13</v>
      </c>
      <c r="D1435" s="7">
        <v>74062001</v>
      </c>
    </row>
    <row r="1436" spans="1:4">
      <c r="A1436" s="4" t="s">
        <v>1429</v>
      </c>
      <c r="B1436" s="7">
        <v>21</v>
      </c>
      <c r="C1436" s="7">
        <v>13</v>
      </c>
      <c r="D1436" s="7">
        <v>74062002</v>
      </c>
    </row>
    <row r="1437" spans="1:4">
      <c r="A1437" s="4" t="s">
        <v>1430</v>
      </c>
      <c r="B1437" s="7">
        <v>21</v>
      </c>
      <c r="C1437" s="7">
        <v>13</v>
      </c>
      <c r="D1437" s="7">
        <v>74062003</v>
      </c>
    </row>
    <row r="1438" spans="1:4">
      <c r="A1438" s="4" t="s">
        <v>1431</v>
      </c>
      <c r="B1438" s="7">
        <v>21</v>
      </c>
      <c r="C1438" s="7">
        <v>13</v>
      </c>
      <c r="D1438" s="7">
        <v>74062004</v>
      </c>
    </row>
    <row r="1439" spans="1:4">
      <c r="A1439" s="4" t="s">
        <v>1432</v>
      </c>
      <c r="B1439" s="7">
        <v>21</v>
      </c>
      <c r="C1439" s="7">
        <v>13</v>
      </c>
      <c r="D1439" s="7">
        <v>74062005</v>
      </c>
    </row>
    <row r="1440" spans="1:4">
      <c r="A1440" s="4" t="s">
        <v>1433</v>
      </c>
      <c r="B1440" s="7">
        <v>21</v>
      </c>
      <c r="C1440" s="7">
        <v>13</v>
      </c>
      <c r="D1440" s="7">
        <v>74062006</v>
      </c>
    </row>
    <row r="1441" spans="1:4">
      <c r="A1441" s="4" t="s">
        <v>1434</v>
      </c>
      <c r="B1441" s="7">
        <v>21</v>
      </c>
      <c r="C1441" s="7">
        <v>13</v>
      </c>
      <c r="D1441" s="7">
        <v>74062009</v>
      </c>
    </row>
    <row r="1442" spans="1:4">
      <c r="A1442" s="4" t="s">
        <v>1435</v>
      </c>
      <c r="B1442" s="7">
        <v>21</v>
      </c>
      <c r="C1442" s="7">
        <v>13</v>
      </c>
      <c r="D1442" s="7">
        <v>74062010</v>
      </c>
    </row>
    <row r="1443" spans="1:4">
      <c r="A1443" s="4" t="s">
        <v>1436</v>
      </c>
      <c r="B1443" s="7">
        <v>21</v>
      </c>
      <c r="C1443" s="7">
        <v>13</v>
      </c>
      <c r="D1443" s="7">
        <v>74062011</v>
      </c>
    </row>
    <row r="1444" spans="1:4">
      <c r="A1444" s="4" t="s">
        <v>1437</v>
      </c>
      <c r="B1444" s="7">
        <v>21</v>
      </c>
      <c r="C1444" s="7">
        <v>13</v>
      </c>
      <c r="D1444" s="7">
        <v>74062012</v>
      </c>
    </row>
    <row r="1445" spans="1:4">
      <c r="A1445" s="4" t="s">
        <v>1438</v>
      </c>
      <c r="B1445" s="7">
        <v>21</v>
      </c>
      <c r="C1445" s="7">
        <v>13</v>
      </c>
      <c r="D1445" s="7">
        <v>74062013</v>
      </c>
    </row>
    <row r="1446" spans="1:4">
      <c r="A1446" s="4" t="s">
        <v>1436</v>
      </c>
      <c r="B1446" s="7">
        <v>21</v>
      </c>
      <c r="C1446" s="7">
        <v>13</v>
      </c>
      <c r="D1446" s="7">
        <v>74062014</v>
      </c>
    </row>
    <row r="1447" spans="1:4">
      <c r="A1447" s="4" t="s">
        <v>1439</v>
      </c>
      <c r="B1447" s="7">
        <v>21</v>
      </c>
      <c r="C1447" s="7">
        <v>13</v>
      </c>
      <c r="D1447" s="7">
        <v>74062015</v>
      </c>
    </row>
    <row r="1448" spans="1:4">
      <c r="A1448" s="4" t="s">
        <v>1440</v>
      </c>
      <c r="B1448" s="7">
        <v>21</v>
      </c>
      <c r="C1448" s="7">
        <v>13</v>
      </c>
      <c r="D1448" s="7">
        <v>74062016</v>
      </c>
    </row>
    <row r="1449" spans="1:4">
      <c r="A1449" s="4" t="s">
        <v>1441</v>
      </c>
      <c r="B1449" s="7">
        <v>21</v>
      </c>
      <c r="C1449" s="7">
        <v>13</v>
      </c>
      <c r="D1449" s="7">
        <v>74062018</v>
      </c>
    </row>
    <row r="1450" spans="1:4">
      <c r="A1450" s="4" t="s">
        <v>1442</v>
      </c>
      <c r="B1450" s="7">
        <v>21</v>
      </c>
      <c r="C1450" s="7">
        <v>13</v>
      </c>
      <c r="D1450" s="7">
        <v>74062019</v>
      </c>
    </row>
    <row r="1451" spans="1:4">
      <c r="A1451" s="4" t="s">
        <v>1443</v>
      </c>
      <c r="B1451" s="7">
        <v>21</v>
      </c>
      <c r="C1451" s="7">
        <v>13</v>
      </c>
      <c r="D1451" s="7">
        <v>74062020</v>
      </c>
    </row>
    <row r="1452" spans="1:4">
      <c r="A1452" s="4" t="s">
        <v>1444</v>
      </c>
      <c r="B1452" s="7">
        <v>21</v>
      </c>
      <c r="C1452" s="7">
        <v>13</v>
      </c>
      <c r="D1452" s="7">
        <v>74062021</v>
      </c>
    </row>
    <row r="1453" spans="1:4">
      <c r="A1453" s="4" t="s">
        <v>1445</v>
      </c>
      <c r="B1453" s="7">
        <v>21</v>
      </c>
      <c r="C1453" s="7">
        <v>13</v>
      </c>
      <c r="D1453" s="7">
        <v>74062022</v>
      </c>
    </row>
    <row r="1454" spans="1:4">
      <c r="A1454" s="4" t="s">
        <v>1446</v>
      </c>
      <c r="B1454" s="7">
        <v>21</v>
      </c>
      <c r="C1454" s="7">
        <v>13</v>
      </c>
      <c r="D1454" s="7">
        <v>74062023</v>
      </c>
    </row>
    <row r="1455" spans="1:4">
      <c r="A1455" s="4" t="s">
        <v>1447</v>
      </c>
      <c r="B1455" s="7">
        <v>21</v>
      </c>
      <c r="C1455" s="7">
        <v>13</v>
      </c>
      <c r="D1455" s="7">
        <v>74062024</v>
      </c>
    </row>
    <row r="1456" spans="1:4">
      <c r="A1456" s="4" t="s">
        <v>1448</v>
      </c>
      <c r="B1456" s="7">
        <v>21</v>
      </c>
      <c r="C1456" s="7">
        <v>13</v>
      </c>
      <c r="D1456" s="7">
        <v>74062025</v>
      </c>
    </row>
    <row r="1457" spans="1:4">
      <c r="A1457" s="4" t="s">
        <v>1449</v>
      </c>
      <c r="B1457" s="7">
        <v>21</v>
      </c>
      <c r="C1457" s="7">
        <v>13</v>
      </c>
      <c r="D1457" s="7">
        <v>74062027</v>
      </c>
    </row>
    <row r="1458" spans="1:4">
      <c r="A1458" s="4" t="s">
        <v>1450</v>
      </c>
      <c r="B1458" s="7">
        <v>21</v>
      </c>
      <c r="C1458" s="7">
        <v>13</v>
      </c>
      <c r="D1458" s="7">
        <v>74062028</v>
      </c>
    </row>
    <row r="1459" spans="1:4">
      <c r="A1459" s="4" t="s">
        <v>1451</v>
      </c>
      <c r="B1459" s="7">
        <v>21</v>
      </c>
      <c r="C1459" s="7">
        <v>13</v>
      </c>
      <c r="D1459" s="7">
        <v>74062030</v>
      </c>
    </row>
    <row r="1460" spans="1:4">
      <c r="A1460" s="4" t="s">
        <v>1452</v>
      </c>
      <c r="B1460" s="7">
        <v>21</v>
      </c>
      <c r="C1460" s="7">
        <v>13</v>
      </c>
      <c r="D1460" s="7">
        <v>74063001</v>
      </c>
    </row>
    <row r="1461" spans="1:4">
      <c r="A1461" s="4" t="s">
        <v>1453</v>
      </c>
      <c r="B1461" s="7">
        <v>21</v>
      </c>
      <c r="C1461" s="7">
        <v>13</v>
      </c>
      <c r="D1461" s="7">
        <v>74063002</v>
      </c>
    </row>
    <row r="1462" spans="1:4">
      <c r="A1462" s="4" t="s">
        <v>1454</v>
      </c>
      <c r="B1462" s="7">
        <v>21</v>
      </c>
      <c r="C1462" s="7">
        <v>13</v>
      </c>
      <c r="D1462" s="7">
        <v>74063003</v>
      </c>
    </row>
    <row r="1463" spans="1:4">
      <c r="A1463" s="4" t="s">
        <v>1455</v>
      </c>
      <c r="B1463" s="7">
        <v>21</v>
      </c>
      <c r="C1463" s="7">
        <v>13</v>
      </c>
      <c r="D1463" s="7">
        <v>74063004</v>
      </c>
    </row>
    <row r="1464" spans="1:4">
      <c r="A1464" s="4" t="s">
        <v>1456</v>
      </c>
      <c r="B1464" s="7">
        <v>21</v>
      </c>
      <c r="C1464" s="7">
        <v>13</v>
      </c>
      <c r="D1464" s="7">
        <v>74064001</v>
      </c>
    </row>
    <row r="1465" spans="1:4">
      <c r="A1465" s="4" t="s">
        <v>1457</v>
      </c>
      <c r="B1465" s="7">
        <v>21</v>
      </c>
      <c r="C1465" s="7">
        <v>13</v>
      </c>
      <c r="D1465" s="7">
        <v>74064002</v>
      </c>
    </row>
    <row r="1466" spans="1:4">
      <c r="A1466" s="4" t="s">
        <v>1458</v>
      </c>
      <c r="B1466" s="7">
        <v>21</v>
      </c>
      <c r="C1466" s="7">
        <v>13</v>
      </c>
      <c r="D1466" s="7">
        <v>74064003</v>
      </c>
    </row>
    <row r="1467" spans="1:4">
      <c r="A1467" s="4" t="s">
        <v>1459</v>
      </c>
      <c r="B1467" s="7">
        <v>21</v>
      </c>
      <c r="C1467" s="7">
        <v>13</v>
      </c>
      <c r="D1467" s="7">
        <v>74064004</v>
      </c>
    </row>
    <row r="1468" spans="1:4">
      <c r="A1468" s="4" t="s">
        <v>1460</v>
      </c>
      <c r="B1468" s="7">
        <v>21</v>
      </c>
      <c r="C1468" s="7">
        <v>13</v>
      </c>
      <c r="D1468" s="7">
        <v>74064005</v>
      </c>
    </row>
    <row r="1469" spans="1:4">
      <c r="A1469" s="4" t="s">
        <v>1461</v>
      </c>
      <c r="B1469" s="7">
        <v>21</v>
      </c>
      <c r="C1469" s="7">
        <v>13</v>
      </c>
      <c r="D1469" s="7">
        <v>74064006</v>
      </c>
    </row>
    <row r="1470" spans="1:4">
      <c r="A1470" s="4" t="s">
        <v>1462</v>
      </c>
      <c r="B1470" s="7">
        <v>21</v>
      </c>
      <c r="C1470" s="7">
        <v>13</v>
      </c>
      <c r="D1470" s="7">
        <v>74064007</v>
      </c>
    </row>
    <row r="1471" spans="1:4">
      <c r="A1471" s="4" t="s">
        <v>1463</v>
      </c>
      <c r="B1471" s="7">
        <v>21</v>
      </c>
      <c r="C1471" s="7">
        <v>13</v>
      </c>
      <c r="D1471" s="7">
        <v>74064008</v>
      </c>
    </row>
    <row r="1472" spans="1:4">
      <c r="A1472" s="4" t="s">
        <v>1464</v>
      </c>
      <c r="B1472" s="7">
        <v>21</v>
      </c>
      <c r="C1472" s="7">
        <v>13</v>
      </c>
      <c r="D1472" s="7">
        <v>74064009</v>
      </c>
    </row>
    <row r="1473" spans="1:4">
      <c r="A1473" s="4" t="s">
        <v>1465</v>
      </c>
      <c r="B1473" s="7">
        <v>21</v>
      </c>
      <c r="C1473" s="7">
        <v>13</v>
      </c>
      <c r="D1473" s="7">
        <v>74064010</v>
      </c>
    </row>
    <row r="1474" spans="1:4">
      <c r="A1474" s="4" t="s">
        <v>1466</v>
      </c>
      <c r="B1474" s="7">
        <v>21</v>
      </c>
      <c r="C1474" s="7">
        <v>13</v>
      </c>
      <c r="D1474" s="7">
        <v>74064011</v>
      </c>
    </row>
    <row r="1475" spans="1:4">
      <c r="A1475" s="4" t="s">
        <v>1467</v>
      </c>
      <c r="B1475" s="7">
        <v>21</v>
      </c>
      <c r="C1475" s="7">
        <v>13</v>
      </c>
      <c r="D1475" s="7">
        <v>74064012</v>
      </c>
    </row>
    <row r="1476" spans="1:4">
      <c r="A1476" s="4" t="s">
        <v>1468</v>
      </c>
      <c r="B1476" s="7">
        <v>21</v>
      </c>
      <c r="C1476" s="7">
        <v>13</v>
      </c>
      <c r="D1476" s="7">
        <v>74064013</v>
      </c>
    </row>
    <row r="1477" spans="1:4">
      <c r="A1477" s="4" t="s">
        <v>1469</v>
      </c>
      <c r="B1477" s="7">
        <v>21</v>
      </c>
      <c r="C1477" s="7">
        <v>13</v>
      </c>
      <c r="D1477" s="7">
        <v>74064014</v>
      </c>
    </row>
    <row r="1478" spans="1:4">
      <c r="A1478" s="4" t="s">
        <v>1470</v>
      </c>
      <c r="B1478" s="7">
        <v>21</v>
      </c>
      <c r="C1478" s="7">
        <v>13</v>
      </c>
      <c r="D1478" s="7">
        <v>74064015</v>
      </c>
    </row>
    <row r="1479" spans="1:4">
      <c r="A1479" s="4" t="s">
        <v>1471</v>
      </c>
      <c r="B1479" s="7">
        <v>21</v>
      </c>
      <c r="C1479" s="7">
        <v>13</v>
      </c>
      <c r="D1479" s="7">
        <v>74064016</v>
      </c>
    </row>
    <row r="1480" spans="1:4">
      <c r="A1480" s="4" t="s">
        <v>1472</v>
      </c>
      <c r="B1480" s="7">
        <v>21</v>
      </c>
      <c r="C1480" s="7">
        <v>13</v>
      </c>
      <c r="D1480" s="7">
        <v>74064017</v>
      </c>
    </row>
    <row r="1481" spans="1:4">
      <c r="A1481" s="4" t="s">
        <v>1473</v>
      </c>
      <c r="B1481" s="7">
        <v>21</v>
      </c>
      <c r="C1481" s="7">
        <v>13</v>
      </c>
      <c r="D1481" s="7">
        <v>74064018</v>
      </c>
    </row>
    <row r="1482" spans="1:4">
      <c r="A1482" s="4" t="s">
        <v>1474</v>
      </c>
      <c r="B1482" s="7">
        <v>21</v>
      </c>
      <c r="C1482" s="7">
        <v>13</v>
      </c>
      <c r="D1482" s="7">
        <v>74064019</v>
      </c>
    </row>
    <row r="1483" spans="1:4">
      <c r="A1483" s="4" t="s">
        <v>1475</v>
      </c>
      <c r="B1483" s="7">
        <v>21</v>
      </c>
      <c r="C1483" s="7">
        <v>13</v>
      </c>
      <c r="D1483" s="7">
        <v>74064020</v>
      </c>
    </row>
    <row r="1484" spans="1:4">
      <c r="A1484" s="4" t="s">
        <v>1476</v>
      </c>
      <c r="B1484" s="7">
        <v>21</v>
      </c>
      <c r="C1484" s="7">
        <v>13</v>
      </c>
      <c r="D1484" s="7">
        <v>74064030</v>
      </c>
    </row>
    <row r="1485" spans="1:4">
      <c r="A1485" s="4" t="s">
        <v>1477</v>
      </c>
      <c r="B1485" s="7">
        <v>21</v>
      </c>
      <c r="C1485" s="7">
        <v>13</v>
      </c>
      <c r="D1485" s="7">
        <v>74065001</v>
      </c>
    </row>
    <row r="1486" spans="1:4">
      <c r="A1486" s="4" t="s">
        <v>1478</v>
      </c>
      <c r="B1486" s="7">
        <v>21</v>
      </c>
      <c r="C1486" s="7">
        <v>13</v>
      </c>
      <c r="D1486" s="7">
        <v>74065002</v>
      </c>
    </row>
    <row r="1487" spans="1:4">
      <c r="A1487" s="4" t="s">
        <v>1479</v>
      </c>
      <c r="B1487" s="7">
        <v>21</v>
      </c>
      <c r="C1487" s="7">
        <v>13</v>
      </c>
      <c r="D1487" s="7">
        <v>74065004</v>
      </c>
    </row>
    <row r="1488" spans="1:4">
      <c r="A1488" s="4" t="s">
        <v>1480</v>
      </c>
      <c r="B1488" s="7">
        <v>21</v>
      </c>
      <c r="C1488" s="7">
        <v>13</v>
      </c>
      <c r="D1488" s="7">
        <v>74065101</v>
      </c>
    </row>
    <row r="1489" spans="1:4">
      <c r="A1489" s="4" t="s">
        <v>1481</v>
      </c>
      <c r="B1489" s="7">
        <v>21</v>
      </c>
      <c r="C1489" s="7">
        <v>13</v>
      </c>
      <c r="D1489" s="7">
        <v>74065102</v>
      </c>
    </row>
    <row r="1490" spans="1:4">
      <c r="A1490" s="4" t="s">
        <v>1482</v>
      </c>
      <c r="B1490" s="7">
        <v>21</v>
      </c>
      <c r="C1490" s="7">
        <v>13</v>
      </c>
      <c r="D1490" s="7">
        <v>74065501</v>
      </c>
    </row>
    <row r="1491" spans="1:4">
      <c r="A1491" s="4" t="s">
        <v>1483</v>
      </c>
      <c r="B1491" s="7">
        <v>21</v>
      </c>
      <c r="C1491" s="7">
        <v>13</v>
      </c>
      <c r="D1491" s="7">
        <v>74065502</v>
      </c>
    </row>
    <row r="1492" spans="1:4">
      <c r="A1492" s="4" t="s">
        <v>1484</v>
      </c>
      <c r="B1492" s="7">
        <v>21</v>
      </c>
      <c r="C1492" s="7">
        <v>13</v>
      </c>
      <c r="D1492" s="7">
        <v>74065503</v>
      </c>
    </row>
    <row r="1493" spans="1:4">
      <c r="A1493" s="4" t="s">
        <v>1485</v>
      </c>
      <c r="B1493" s="7">
        <v>21</v>
      </c>
      <c r="C1493" s="7">
        <v>13</v>
      </c>
      <c r="D1493" s="7">
        <v>74065504</v>
      </c>
    </row>
    <row r="1494" spans="1:4">
      <c r="A1494" s="4" t="s">
        <v>1486</v>
      </c>
      <c r="B1494" s="7">
        <v>21</v>
      </c>
      <c r="C1494" s="7">
        <v>13</v>
      </c>
      <c r="D1494" s="7">
        <v>74065601</v>
      </c>
    </row>
    <row r="1495" spans="1:4">
      <c r="A1495" s="4" t="s">
        <v>1486</v>
      </c>
      <c r="B1495" s="7">
        <v>21</v>
      </c>
      <c r="C1495" s="7">
        <v>13</v>
      </c>
      <c r="D1495" s="7">
        <v>74065602</v>
      </c>
    </row>
    <row r="1496" spans="1:4">
      <c r="A1496" s="4" t="s">
        <v>1487</v>
      </c>
      <c r="B1496" s="7">
        <v>21</v>
      </c>
      <c r="C1496" s="7">
        <v>13</v>
      </c>
      <c r="D1496" s="7">
        <v>74065603</v>
      </c>
    </row>
    <row r="1497" spans="1:4">
      <c r="A1497" s="4" t="s">
        <v>1488</v>
      </c>
      <c r="B1497" s="7">
        <v>21</v>
      </c>
      <c r="C1497" s="7">
        <v>13</v>
      </c>
      <c r="D1497" s="7">
        <v>74065604</v>
      </c>
    </row>
    <row r="1498" spans="1:4">
      <c r="A1498" s="4" t="s">
        <v>1489</v>
      </c>
      <c r="B1498" s="7">
        <v>21</v>
      </c>
      <c r="C1498" s="7">
        <v>13</v>
      </c>
      <c r="D1498" s="7">
        <v>74065605</v>
      </c>
    </row>
    <row r="1499" spans="1:4">
      <c r="A1499" s="4" t="s">
        <v>1490</v>
      </c>
      <c r="B1499" s="7">
        <v>21</v>
      </c>
      <c r="C1499" s="7">
        <v>13</v>
      </c>
      <c r="D1499" s="7">
        <v>74065606</v>
      </c>
    </row>
    <row r="1500" spans="1:4">
      <c r="A1500" s="4" t="s">
        <v>1491</v>
      </c>
      <c r="B1500" s="7">
        <v>21</v>
      </c>
      <c r="C1500" s="7">
        <v>13</v>
      </c>
      <c r="D1500" s="7">
        <v>74065607</v>
      </c>
    </row>
    <row r="1501" spans="1:4">
      <c r="A1501" s="4" t="s">
        <v>1492</v>
      </c>
      <c r="B1501" s="7">
        <v>21</v>
      </c>
      <c r="C1501" s="7">
        <v>13</v>
      </c>
      <c r="D1501" s="7">
        <v>74065608</v>
      </c>
    </row>
    <row r="1502" spans="1:4">
      <c r="A1502" s="4" t="s">
        <v>1493</v>
      </c>
      <c r="B1502" s="7">
        <v>21</v>
      </c>
      <c r="C1502" s="7">
        <v>13</v>
      </c>
      <c r="D1502" s="7">
        <v>74065609</v>
      </c>
    </row>
    <row r="1503" spans="1:4">
      <c r="A1503" s="4" t="s">
        <v>1494</v>
      </c>
      <c r="B1503" s="7">
        <v>21</v>
      </c>
      <c r="C1503" s="7">
        <v>13</v>
      </c>
      <c r="D1503" s="7">
        <v>74065610</v>
      </c>
    </row>
    <row r="1504" spans="1:4">
      <c r="A1504" s="4" t="s">
        <v>1495</v>
      </c>
      <c r="B1504" s="7">
        <v>21</v>
      </c>
      <c r="C1504" s="7">
        <v>13</v>
      </c>
      <c r="D1504" s="7">
        <v>74065611</v>
      </c>
    </row>
    <row r="1505" spans="1:4">
      <c r="A1505" s="4" t="s">
        <v>1496</v>
      </c>
      <c r="B1505" s="7">
        <v>21</v>
      </c>
      <c r="C1505" s="7">
        <v>13</v>
      </c>
      <c r="D1505" s="7">
        <v>74065612</v>
      </c>
    </row>
    <row r="1506" spans="1:4">
      <c r="A1506" s="4" t="s">
        <v>1497</v>
      </c>
      <c r="B1506" s="7">
        <v>21</v>
      </c>
      <c r="C1506" s="7">
        <v>13</v>
      </c>
      <c r="D1506" s="7">
        <v>74065613</v>
      </c>
    </row>
    <row r="1507" spans="1:4">
      <c r="A1507" s="4" t="s">
        <v>1498</v>
      </c>
      <c r="B1507" s="7">
        <v>21</v>
      </c>
      <c r="C1507" s="7">
        <v>13</v>
      </c>
      <c r="D1507" s="7">
        <v>74065614</v>
      </c>
    </row>
    <row r="1508" spans="1:4">
      <c r="A1508" s="4" t="s">
        <v>1499</v>
      </c>
      <c r="B1508" s="7">
        <v>21</v>
      </c>
      <c r="C1508" s="7">
        <v>13</v>
      </c>
      <c r="D1508" s="7">
        <v>74065615</v>
      </c>
    </row>
    <row r="1509" spans="1:4">
      <c r="A1509" s="4" t="s">
        <v>1500</v>
      </c>
      <c r="B1509" s="7">
        <v>21</v>
      </c>
      <c r="C1509" s="7">
        <v>13</v>
      </c>
      <c r="D1509" s="7">
        <v>74065616</v>
      </c>
    </row>
    <row r="1510" spans="1:4">
      <c r="A1510" s="4" t="s">
        <v>1501</v>
      </c>
      <c r="B1510" s="7">
        <v>21</v>
      </c>
      <c r="C1510" s="7">
        <v>13</v>
      </c>
      <c r="D1510" s="7">
        <v>74065617</v>
      </c>
    </row>
    <row r="1511" spans="1:4">
      <c r="A1511" s="4" t="s">
        <v>1502</v>
      </c>
      <c r="B1511" s="7">
        <v>21</v>
      </c>
      <c r="C1511" s="7">
        <v>13</v>
      </c>
      <c r="D1511" s="7">
        <v>74065618</v>
      </c>
    </row>
    <row r="1512" spans="1:4">
      <c r="A1512" s="4" t="s">
        <v>1503</v>
      </c>
      <c r="B1512" s="7">
        <v>21</v>
      </c>
      <c r="C1512" s="7">
        <v>13</v>
      </c>
      <c r="D1512" s="7">
        <v>74065619</v>
      </c>
    </row>
    <row r="1513" spans="1:4">
      <c r="A1513" s="4" t="s">
        <v>1504</v>
      </c>
      <c r="B1513" s="7">
        <v>21</v>
      </c>
      <c r="C1513" s="7">
        <v>13</v>
      </c>
      <c r="D1513" s="7">
        <v>74065620</v>
      </c>
    </row>
    <row r="1514" spans="1:4">
      <c r="A1514" s="4" t="s">
        <v>1505</v>
      </c>
      <c r="B1514" s="7">
        <v>21</v>
      </c>
      <c r="C1514" s="7">
        <v>13</v>
      </c>
      <c r="D1514" s="7">
        <v>74065621</v>
      </c>
    </row>
    <row r="1515" spans="1:4">
      <c r="A1515" s="4" t="s">
        <v>1506</v>
      </c>
      <c r="B1515" s="7">
        <v>21</v>
      </c>
      <c r="C1515" s="7">
        <v>13</v>
      </c>
      <c r="D1515" s="7">
        <v>74065622</v>
      </c>
    </row>
    <row r="1516" spans="1:4">
      <c r="A1516" s="4" t="s">
        <v>1507</v>
      </c>
      <c r="B1516" s="7">
        <v>21</v>
      </c>
      <c r="C1516" s="7">
        <v>13</v>
      </c>
      <c r="D1516" s="7">
        <v>74065623</v>
      </c>
    </row>
    <row r="1517" spans="1:4">
      <c r="A1517" s="4" t="s">
        <v>1508</v>
      </c>
      <c r="B1517" s="7">
        <v>21</v>
      </c>
      <c r="C1517" s="7">
        <v>13</v>
      </c>
      <c r="D1517" s="7">
        <v>74065624</v>
      </c>
    </row>
    <row r="1518" spans="1:4">
      <c r="A1518" s="4" t="s">
        <v>1509</v>
      </c>
      <c r="B1518" s="7">
        <v>21</v>
      </c>
      <c r="C1518" s="7">
        <v>13</v>
      </c>
      <c r="D1518" s="7">
        <v>74065625</v>
      </c>
    </row>
    <row r="1519" spans="1:4">
      <c r="A1519" s="4" t="s">
        <v>1510</v>
      </c>
      <c r="B1519" s="7">
        <v>21</v>
      </c>
      <c r="C1519" s="7">
        <v>13</v>
      </c>
      <c r="D1519" s="7">
        <v>74065626</v>
      </c>
    </row>
    <row r="1520" spans="1:4">
      <c r="A1520" s="4" t="s">
        <v>1511</v>
      </c>
      <c r="B1520" s="7">
        <v>21</v>
      </c>
      <c r="C1520" s="7">
        <v>13</v>
      </c>
      <c r="D1520" s="7">
        <v>74065627</v>
      </c>
    </row>
    <row r="1521" spans="1:4">
      <c r="A1521" s="4" t="s">
        <v>1512</v>
      </c>
      <c r="B1521" s="7">
        <v>21</v>
      </c>
      <c r="C1521" s="7">
        <v>13</v>
      </c>
      <c r="D1521" s="7">
        <v>74065628</v>
      </c>
    </row>
    <row r="1522" spans="1:4">
      <c r="A1522" s="4" t="s">
        <v>1513</v>
      </c>
      <c r="B1522" s="7">
        <v>21</v>
      </c>
      <c r="C1522" s="7">
        <v>13</v>
      </c>
      <c r="D1522" s="7">
        <v>74065629</v>
      </c>
    </row>
    <row r="1523" spans="1:4">
      <c r="A1523" s="4" t="s">
        <v>1514</v>
      </c>
      <c r="B1523" s="7">
        <v>21</v>
      </c>
      <c r="C1523" s="7">
        <v>13</v>
      </c>
      <c r="D1523" s="7">
        <v>74065630</v>
      </c>
    </row>
    <row r="1524" spans="1:4">
      <c r="A1524" s="4" t="s">
        <v>1515</v>
      </c>
      <c r="B1524" s="7">
        <v>21</v>
      </c>
      <c r="C1524" s="7">
        <v>13</v>
      </c>
      <c r="D1524" s="7">
        <v>74065631</v>
      </c>
    </row>
    <row r="1525" spans="1:4">
      <c r="A1525" s="4" t="s">
        <v>1516</v>
      </c>
      <c r="B1525" s="7">
        <v>21</v>
      </c>
      <c r="C1525" s="7">
        <v>13</v>
      </c>
      <c r="D1525" s="7">
        <v>74065635</v>
      </c>
    </row>
    <row r="1526" spans="1:4">
      <c r="A1526" s="4" t="s">
        <v>1517</v>
      </c>
      <c r="B1526" s="7">
        <v>21</v>
      </c>
      <c r="C1526" s="7">
        <v>13</v>
      </c>
      <c r="D1526" s="7">
        <v>74065639</v>
      </c>
    </row>
    <row r="1527" spans="1:4">
      <c r="A1527" s="4" t="s">
        <v>1515</v>
      </c>
      <c r="B1527" s="7">
        <v>21</v>
      </c>
      <c r="C1527" s="7">
        <v>13</v>
      </c>
      <c r="D1527" s="7">
        <v>74065831</v>
      </c>
    </row>
    <row r="1528" spans="1:4">
      <c r="A1528" s="4" t="s">
        <v>1518</v>
      </c>
      <c r="B1528" s="7">
        <v>21</v>
      </c>
      <c r="C1528" s="7">
        <v>13</v>
      </c>
      <c r="D1528" s="7">
        <v>74065832</v>
      </c>
    </row>
    <row r="1529" spans="1:4">
      <c r="A1529" s="4" t="s">
        <v>1519</v>
      </c>
      <c r="B1529" s="7">
        <v>21</v>
      </c>
      <c r="C1529" s="7">
        <v>13</v>
      </c>
      <c r="D1529" s="7">
        <v>74065901</v>
      </c>
    </row>
    <row r="1530" spans="1:4">
      <c r="A1530" s="4" t="s">
        <v>1520</v>
      </c>
      <c r="B1530" s="7">
        <v>21</v>
      </c>
      <c r="C1530" s="7">
        <v>13</v>
      </c>
      <c r="D1530" s="7">
        <v>74065902</v>
      </c>
    </row>
    <row r="1531" spans="1:4">
      <c r="A1531" s="4" t="s">
        <v>1521</v>
      </c>
      <c r="B1531" s="7">
        <v>21</v>
      </c>
      <c r="C1531" s="7">
        <v>13</v>
      </c>
      <c r="D1531" s="7">
        <v>74065903</v>
      </c>
    </row>
    <row r="1532" spans="1:4">
      <c r="A1532" s="4" t="s">
        <v>1522</v>
      </c>
      <c r="B1532" s="7">
        <v>21</v>
      </c>
      <c r="C1532" s="7">
        <v>13</v>
      </c>
      <c r="D1532" s="7">
        <v>74065904</v>
      </c>
    </row>
    <row r="1533" spans="1:4">
      <c r="A1533" s="4" t="s">
        <v>1523</v>
      </c>
      <c r="B1533" s="7">
        <v>21</v>
      </c>
      <c r="C1533" s="7">
        <v>13</v>
      </c>
      <c r="D1533" s="7">
        <v>74065905</v>
      </c>
    </row>
    <row r="1534" spans="1:4">
      <c r="A1534" s="4" t="s">
        <v>1524</v>
      </c>
      <c r="B1534" s="7">
        <v>21</v>
      </c>
      <c r="C1534" s="7">
        <v>13</v>
      </c>
      <c r="D1534" s="7">
        <v>74065906</v>
      </c>
    </row>
    <row r="1535" spans="1:4">
      <c r="A1535" s="4" t="s">
        <v>1525</v>
      </c>
      <c r="B1535" s="7">
        <v>21</v>
      </c>
      <c r="C1535" s="7">
        <v>13</v>
      </c>
      <c r="D1535" s="7">
        <v>74065907</v>
      </c>
    </row>
    <row r="1536" spans="1:4">
      <c r="A1536" s="4" t="s">
        <v>1526</v>
      </c>
      <c r="B1536" s="7">
        <v>21</v>
      </c>
      <c r="C1536" s="7">
        <v>13</v>
      </c>
      <c r="D1536" s="7">
        <v>74065908</v>
      </c>
    </row>
    <row r="1537" spans="1:4">
      <c r="A1537" s="4" t="s">
        <v>1527</v>
      </c>
      <c r="B1537" s="7">
        <v>21</v>
      </c>
      <c r="C1537" s="7">
        <v>13</v>
      </c>
      <c r="D1537" s="7">
        <v>74065909</v>
      </c>
    </row>
    <row r="1538" spans="1:4">
      <c r="A1538" s="4" t="s">
        <v>1528</v>
      </c>
      <c r="B1538" s="7">
        <v>21</v>
      </c>
      <c r="C1538" s="7">
        <v>13</v>
      </c>
      <c r="D1538" s="7">
        <v>74065910</v>
      </c>
    </row>
    <row r="1539" spans="1:4">
      <c r="A1539" s="4" t="s">
        <v>1529</v>
      </c>
      <c r="B1539" s="7">
        <v>21</v>
      </c>
      <c r="C1539" s="7">
        <v>13</v>
      </c>
      <c r="D1539" s="7">
        <v>74065911</v>
      </c>
    </row>
    <row r="1540" spans="1:4">
      <c r="A1540" s="4" t="s">
        <v>1530</v>
      </c>
      <c r="B1540" s="7">
        <v>21</v>
      </c>
      <c r="C1540" s="7">
        <v>13</v>
      </c>
      <c r="D1540" s="7">
        <v>74065912</v>
      </c>
    </row>
    <row r="1541" spans="1:4">
      <c r="A1541" s="4" t="s">
        <v>1531</v>
      </c>
      <c r="B1541" s="7">
        <v>21</v>
      </c>
      <c r="C1541" s="7">
        <v>13</v>
      </c>
      <c r="D1541" s="7">
        <v>74065913</v>
      </c>
    </row>
    <row r="1542" spans="1:4">
      <c r="A1542" s="4" t="s">
        <v>1532</v>
      </c>
      <c r="B1542" s="7">
        <v>21</v>
      </c>
      <c r="C1542" s="7">
        <v>13</v>
      </c>
      <c r="D1542" s="7">
        <v>74065914</v>
      </c>
    </row>
    <row r="1543" spans="1:4">
      <c r="A1543" s="4" t="s">
        <v>1533</v>
      </c>
      <c r="B1543" s="7">
        <v>21</v>
      </c>
      <c r="C1543" s="7">
        <v>13</v>
      </c>
      <c r="D1543" s="7">
        <v>74065915</v>
      </c>
    </row>
    <row r="1544" spans="1:4">
      <c r="A1544" s="4" t="s">
        <v>1534</v>
      </c>
      <c r="B1544" s="7">
        <v>21</v>
      </c>
      <c r="C1544" s="7">
        <v>13</v>
      </c>
      <c r="D1544" s="7">
        <v>74065916</v>
      </c>
    </row>
    <row r="1545" spans="1:4">
      <c r="A1545" s="4" t="s">
        <v>1535</v>
      </c>
      <c r="B1545" s="7">
        <v>21</v>
      </c>
      <c r="C1545" s="7">
        <v>13</v>
      </c>
      <c r="D1545" s="7">
        <v>74065917</v>
      </c>
    </row>
    <row r="1546" spans="1:4">
      <c r="A1546" s="4" t="s">
        <v>1536</v>
      </c>
      <c r="B1546" s="7">
        <v>21</v>
      </c>
      <c r="C1546" s="7">
        <v>13</v>
      </c>
      <c r="D1546" s="7">
        <v>74065918</v>
      </c>
    </row>
    <row r="1547" spans="1:4">
      <c r="A1547" s="4" t="s">
        <v>1537</v>
      </c>
      <c r="B1547" s="7">
        <v>21</v>
      </c>
      <c r="C1547" s="7">
        <v>13</v>
      </c>
      <c r="D1547" s="7">
        <v>74065919</v>
      </c>
    </row>
    <row r="1548" spans="1:4">
      <c r="A1548" s="4" t="s">
        <v>1538</v>
      </c>
      <c r="B1548" s="7">
        <v>21</v>
      </c>
      <c r="C1548" s="7">
        <v>13</v>
      </c>
      <c r="D1548" s="7">
        <v>74065920</v>
      </c>
    </row>
    <row r="1549" spans="1:4">
      <c r="A1549" s="4" t="s">
        <v>1539</v>
      </c>
      <c r="B1549" s="7">
        <v>21</v>
      </c>
      <c r="C1549" s="7">
        <v>13</v>
      </c>
      <c r="D1549" s="7">
        <v>74065921</v>
      </c>
    </row>
    <row r="1550" spans="1:4">
      <c r="A1550" s="4" t="s">
        <v>1540</v>
      </c>
      <c r="B1550" s="7">
        <v>21</v>
      </c>
      <c r="C1550" s="7">
        <v>13</v>
      </c>
      <c r="D1550" s="7">
        <v>74065922</v>
      </c>
    </row>
    <row r="1551" spans="1:4">
      <c r="A1551" s="4" t="s">
        <v>1541</v>
      </c>
      <c r="B1551" s="7">
        <v>21</v>
      </c>
      <c r="C1551" s="7">
        <v>13</v>
      </c>
      <c r="D1551" s="7">
        <v>74065923</v>
      </c>
    </row>
    <row r="1552" spans="1:4">
      <c r="A1552" s="4" t="s">
        <v>1542</v>
      </c>
      <c r="B1552" s="7">
        <v>21</v>
      </c>
      <c r="C1552" s="7">
        <v>13</v>
      </c>
      <c r="D1552" s="7">
        <v>74065924</v>
      </c>
    </row>
    <row r="1553" spans="1:4">
      <c r="A1553" s="4" t="s">
        <v>1543</v>
      </c>
      <c r="B1553" s="7">
        <v>21</v>
      </c>
      <c r="C1553" s="7">
        <v>13</v>
      </c>
      <c r="D1553" s="7">
        <v>74065925</v>
      </c>
    </row>
    <row r="1554" spans="1:4">
      <c r="A1554" s="4" t="s">
        <v>1544</v>
      </c>
      <c r="B1554" s="7">
        <v>21</v>
      </c>
      <c r="C1554" s="7">
        <v>13</v>
      </c>
      <c r="D1554" s="7">
        <v>74065926</v>
      </c>
    </row>
    <row r="1555" spans="1:4">
      <c r="A1555" s="4" t="s">
        <v>1545</v>
      </c>
      <c r="B1555" s="7">
        <v>21</v>
      </c>
      <c r="C1555" s="7">
        <v>13</v>
      </c>
      <c r="D1555" s="7">
        <v>74065927</v>
      </c>
    </row>
    <row r="1556" spans="1:4">
      <c r="A1556" s="4" t="s">
        <v>1546</v>
      </c>
      <c r="B1556" s="7">
        <v>21</v>
      </c>
      <c r="C1556" s="7">
        <v>13</v>
      </c>
      <c r="D1556" s="7">
        <v>74065928</v>
      </c>
    </row>
    <row r="1557" spans="1:4">
      <c r="A1557" s="4" t="s">
        <v>1547</v>
      </c>
      <c r="B1557" s="7">
        <v>21</v>
      </c>
      <c r="C1557" s="7">
        <v>13</v>
      </c>
      <c r="D1557" s="7">
        <v>74065930</v>
      </c>
    </row>
    <row r="1558" spans="1:4">
      <c r="A1558" s="4" t="s">
        <v>1548</v>
      </c>
      <c r="B1558" s="7">
        <v>21</v>
      </c>
      <c r="C1558" s="7">
        <v>13</v>
      </c>
      <c r="D1558" s="7">
        <v>74065931</v>
      </c>
    </row>
    <row r="1559" spans="1:4">
      <c r="A1559" s="4" t="s">
        <v>1549</v>
      </c>
      <c r="B1559" s="7">
        <v>21</v>
      </c>
      <c r="C1559" s="7">
        <v>13</v>
      </c>
      <c r="D1559" s="7">
        <v>74066501</v>
      </c>
    </row>
    <row r="1560" spans="1:4">
      <c r="A1560" s="4" t="s">
        <v>1550</v>
      </c>
      <c r="B1560" s="7">
        <v>21</v>
      </c>
      <c r="C1560" s="7">
        <v>13</v>
      </c>
      <c r="D1560" s="7">
        <v>74067101</v>
      </c>
    </row>
    <row r="1561" spans="1:4">
      <c r="A1561" s="4" t="s">
        <v>1551</v>
      </c>
      <c r="B1561" s="7">
        <v>21</v>
      </c>
      <c r="C1561" s="7">
        <v>13</v>
      </c>
      <c r="D1561" s="7">
        <v>74067102</v>
      </c>
    </row>
    <row r="1562" spans="1:4">
      <c r="A1562" s="4" t="s">
        <v>1552</v>
      </c>
      <c r="B1562" s="7">
        <v>21</v>
      </c>
      <c r="C1562" s="7">
        <v>13</v>
      </c>
      <c r="D1562" s="7">
        <v>74067103</v>
      </c>
    </row>
    <row r="1563" spans="1:4">
      <c r="A1563" s="4" t="s">
        <v>1553</v>
      </c>
      <c r="B1563" s="7">
        <v>21</v>
      </c>
      <c r="C1563" s="7">
        <v>13</v>
      </c>
      <c r="D1563" s="7">
        <v>74067201</v>
      </c>
    </row>
    <row r="1564" spans="1:4">
      <c r="A1564" s="4" t="s">
        <v>1554</v>
      </c>
      <c r="B1564" s="7">
        <v>21</v>
      </c>
      <c r="C1564" s="7">
        <v>13</v>
      </c>
      <c r="D1564" s="7">
        <v>74067406</v>
      </c>
    </row>
    <row r="1565" spans="1:4">
      <c r="A1565" s="4" t="s">
        <v>1555</v>
      </c>
      <c r="B1565" s="7">
        <v>21</v>
      </c>
      <c r="C1565" s="7">
        <v>13</v>
      </c>
      <c r="D1565" s="7">
        <v>74068101</v>
      </c>
    </row>
    <row r="1566" spans="1:4">
      <c r="A1566" s="4" t="s">
        <v>1556</v>
      </c>
      <c r="B1566" s="7">
        <v>21</v>
      </c>
      <c r="C1566" s="7">
        <v>13</v>
      </c>
      <c r="D1566" s="7">
        <v>74068102</v>
      </c>
    </row>
    <row r="1567" spans="1:4">
      <c r="A1567" s="4" t="s">
        <v>1557</v>
      </c>
      <c r="B1567" s="7">
        <v>21</v>
      </c>
      <c r="C1567" s="7">
        <v>13</v>
      </c>
      <c r="D1567" s="7">
        <v>74068103</v>
      </c>
    </row>
    <row r="1568" spans="1:4">
      <c r="A1568" s="4" t="s">
        <v>1558</v>
      </c>
      <c r="B1568" s="7">
        <v>21</v>
      </c>
      <c r="C1568" s="7">
        <v>13</v>
      </c>
      <c r="D1568" s="7">
        <v>74068302</v>
      </c>
    </row>
    <row r="1569" spans="1:4">
      <c r="A1569" s="4" t="s">
        <v>1559</v>
      </c>
      <c r="B1569" s="7">
        <v>21</v>
      </c>
      <c r="C1569" s="7">
        <v>13</v>
      </c>
      <c r="D1569" s="7">
        <v>74068303</v>
      </c>
    </row>
    <row r="1570" spans="1:4">
      <c r="A1570" s="4" t="s">
        <v>1560</v>
      </c>
      <c r="B1570" s="7">
        <v>21</v>
      </c>
      <c r="C1570" s="7">
        <v>13</v>
      </c>
      <c r="D1570" s="7">
        <v>74068304</v>
      </c>
    </row>
    <row r="1571" spans="1:4">
      <c r="A1571" s="4" t="s">
        <v>1561</v>
      </c>
      <c r="B1571" s="7">
        <v>21</v>
      </c>
      <c r="C1571" s="7">
        <v>13</v>
      </c>
      <c r="D1571" s="7">
        <v>74068305</v>
      </c>
    </row>
    <row r="1572" spans="1:4">
      <c r="A1572" s="4" t="s">
        <v>1562</v>
      </c>
      <c r="B1572" s="7">
        <v>21</v>
      </c>
      <c r="C1572" s="7">
        <v>13</v>
      </c>
      <c r="D1572" s="7">
        <v>74068306</v>
      </c>
    </row>
    <row r="1573" spans="1:4">
      <c r="A1573" s="4" t="s">
        <v>1563</v>
      </c>
      <c r="B1573" s="7">
        <v>21</v>
      </c>
      <c r="C1573" s="7">
        <v>13</v>
      </c>
      <c r="D1573" s="7">
        <v>74068307</v>
      </c>
    </row>
    <row r="1574" spans="1:4">
      <c r="A1574" s="4" t="s">
        <v>1564</v>
      </c>
      <c r="B1574" s="7">
        <v>21</v>
      </c>
      <c r="C1574" s="7">
        <v>13</v>
      </c>
      <c r="D1574" s="7">
        <v>74068308</v>
      </c>
    </row>
    <row r="1575" spans="1:4">
      <c r="A1575" s="4" t="s">
        <v>1565</v>
      </c>
      <c r="B1575" s="7">
        <v>21</v>
      </c>
      <c r="C1575" s="7">
        <v>13</v>
      </c>
      <c r="D1575" s="7">
        <v>74068309</v>
      </c>
    </row>
    <row r="1576" spans="1:4">
      <c r="A1576" s="4" t="s">
        <v>1566</v>
      </c>
      <c r="B1576" s="7">
        <v>21</v>
      </c>
      <c r="C1576" s="7">
        <v>13</v>
      </c>
      <c r="D1576" s="7">
        <v>74068330</v>
      </c>
    </row>
    <row r="1577" spans="1:4">
      <c r="A1577" s="4" t="s">
        <v>1567</v>
      </c>
      <c r="B1577" s="7">
        <v>21</v>
      </c>
      <c r="C1577" s="7">
        <v>13</v>
      </c>
      <c r="D1577" s="7">
        <v>74068501</v>
      </c>
    </row>
    <row r="1578" spans="1:4">
      <c r="A1578" s="4" t="s">
        <v>1568</v>
      </c>
      <c r="B1578" s="7">
        <v>21</v>
      </c>
      <c r="C1578" s="7">
        <v>13</v>
      </c>
      <c r="D1578" s="7">
        <v>74069101</v>
      </c>
    </row>
    <row r="1579" spans="1:4">
      <c r="A1579" s="4" t="s">
        <v>1569</v>
      </c>
      <c r="B1579" s="7">
        <v>21</v>
      </c>
      <c r="C1579" s="7">
        <v>13</v>
      </c>
      <c r="D1579" s="7">
        <v>74069201</v>
      </c>
    </row>
    <row r="1580" spans="1:4">
      <c r="A1580" s="4" t="s">
        <v>1570</v>
      </c>
      <c r="B1580" s="7">
        <v>21</v>
      </c>
      <c r="C1580" s="7">
        <v>13</v>
      </c>
      <c r="D1580" s="7">
        <v>74069301</v>
      </c>
    </row>
    <row r="1581" spans="1:4">
      <c r="A1581" s="4" t="s">
        <v>1571</v>
      </c>
      <c r="B1581" s="7">
        <v>21</v>
      </c>
      <c r="C1581" s="7">
        <v>13</v>
      </c>
      <c r="D1581" s="7">
        <v>74081001</v>
      </c>
    </row>
    <row r="1582" spans="1:4">
      <c r="A1582" s="4" t="s">
        <v>1572</v>
      </c>
      <c r="B1582" s="7">
        <v>21</v>
      </c>
      <c r="C1582" s="7">
        <v>13</v>
      </c>
      <c r="D1582" s="7">
        <v>74081002</v>
      </c>
    </row>
    <row r="1583" spans="1:4">
      <c r="A1583" s="4" t="s">
        <v>1573</v>
      </c>
      <c r="B1583" s="7">
        <v>21</v>
      </c>
      <c r="C1583" s="7">
        <v>13</v>
      </c>
      <c r="D1583" s="7">
        <v>74081003</v>
      </c>
    </row>
    <row r="1584" spans="1:4">
      <c r="A1584" s="4" t="s">
        <v>1574</v>
      </c>
      <c r="B1584" s="7">
        <v>21</v>
      </c>
      <c r="C1584" s="7">
        <v>13</v>
      </c>
      <c r="D1584" s="7">
        <v>74082001</v>
      </c>
    </row>
    <row r="1585" spans="1:4">
      <c r="A1585" s="4" t="s">
        <v>1575</v>
      </c>
      <c r="B1585" s="7">
        <v>21</v>
      </c>
      <c r="C1585" s="7">
        <v>13</v>
      </c>
      <c r="D1585" s="7">
        <v>74082002</v>
      </c>
    </row>
    <row r="1586" spans="1:4">
      <c r="A1586" s="4" t="s">
        <v>1576</v>
      </c>
      <c r="B1586" s="7">
        <v>21</v>
      </c>
      <c r="C1586" s="7">
        <v>13</v>
      </c>
      <c r="D1586" s="7">
        <v>74082003</v>
      </c>
    </row>
    <row r="1587" spans="1:4">
      <c r="A1587" s="4" t="s">
        <v>1577</v>
      </c>
      <c r="B1587" s="7">
        <v>21</v>
      </c>
      <c r="C1587" s="7">
        <v>13</v>
      </c>
      <c r="D1587" s="7">
        <v>74082004</v>
      </c>
    </row>
    <row r="1588" spans="1:4">
      <c r="A1588" s="4" t="s">
        <v>1578</v>
      </c>
      <c r="B1588" s="7">
        <v>21</v>
      </c>
      <c r="C1588" s="7">
        <v>13</v>
      </c>
      <c r="D1588" s="7">
        <v>74082005</v>
      </c>
    </row>
    <row r="1589" spans="1:4">
      <c r="A1589" s="4" t="s">
        <v>1579</v>
      </c>
      <c r="B1589" s="7">
        <v>21</v>
      </c>
      <c r="C1589" s="7">
        <v>13</v>
      </c>
      <c r="D1589" s="7">
        <v>74082006</v>
      </c>
    </row>
    <row r="1590" spans="1:4">
      <c r="A1590" s="4" t="s">
        <v>1580</v>
      </c>
      <c r="B1590" s="7">
        <v>21</v>
      </c>
      <c r="C1590" s="7">
        <v>13</v>
      </c>
      <c r="D1590" s="7">
        <v>74082009</v>
      </c>
    </row>
    <row r="1591" spans="1:4">
      <c r="A1591" s="4" t="s">
        <v>1581</v>
      </c>
      <c r="B1591" s="7">
        <v>21</v>
      </c>
      <c r="C1591" s="7">
        <v>13</v>
      </c>
      <c r="D1591" s="7">
        <v>74082010</v>
      </c>
    </row>
    <row r="1592" spans="1:4">
      <c r="A1592" s="4" t="s">
        <v>1582</v>
      </c>
      <c r="B1592" s="7">
        <v>21</v>
      </c>
      <c r="C1592" s="7">
        <v>13</v>
      </c>
      <c r="D1592" s="7">
        <v>74082011</v>
      </c>
    </row>
    <row r="1593" spans="1:4">
      <c r="A1593" s="4" t="s">
        <v>1583</v>
      </c>
      <c r="B1593" s="7">
        <v>21</v>
      </c>
      <c r="C1593" s="7">
        <v>13</v>
      </c>
      <c r="D1593" s="7">
        <v>74082012</v>
      </c>
    </row>
    <row r="1594" spans="1:4">
      <c r="A1594" s="4" t="s">
        <v>1584</v>
      </c>
      <c r="B1594" s="7">
        <v>21</v>
      </c>
      <c r="C1594" s="7">
        <v>13</v>
      </c>
      <c r="D1594" s="7">
        <v>74082013</v>
      </c>
    </row>
    <row r="1595" spans="1:4">
      <c r="A1595" s="4" t="s">
        <v>1582</v>
      </c>
      <c r="B1595" s="7">
        <v>21</v>
      </c>
      <c r="C1595" s="7">
        <v>13</v>
      </c>
      <c r="D1595" s="7">
        <v>74082014</v>
      </c>
    </row>
    <row r="1596" spans="1:4">
      <c r="A1596" s="4" t="s">
        <v>1585</v>
      </c>
      <c r="B1596" s="7">
        <v>21</v>
      </c>
      <c r="C1596" s="7">
        <v>13</v>
      </c>
      <c r="D1596" s="7">
        <v>74082015</v>
      </c>
    </row>
    <row r="1597" spans="1:4">
      <c r="A1597" s="4" t="s">
        <v>1586</v>
      </c>
      <c r="B1597" s="7">
        <v>21</v>
      </c>
      <c r="C1597" s="7">
        <v>13</v>
      </c>
      <c r="D1597" s="7">
        <v>74082016</v>
      </c>
    </row>
    <row r="1598" spans="1:4">
      <c r="A1598" s="4" t="s">
        <v>1587</v>
      </c>
      <c r="B1598" s="7">
        <v>21</v>
      </c>
      <c r="C1598" s="7">
        <v>13</v>
      </c>
      <c r="D1598" s="7">
        <v>74082018</v>
      </c>
    </row>
    <row r="1599" spans="1:4">
      <c r="A1599" s="4" t="s">
        <v>1588</v>
      </c>
      <c r="B1599" s="7">
        <v>21</v>
      </c>
      <c r="C1599" s="7">
        <v>13</v>
      </c>
      <c r="D1599" s="7">
        <v>74082019</v>
      </c>
    </row>
    <row r="1600" spans="1:4">
      <c r="A1600" s="4" t="s">
        <v>1589</v>
      </c>
      <c r="B1600" s="7">
        <v>21</v>
      </c>
      <c r="C1600" s="7">
        <v>13</v>
      </c>
      <c r="D1600" s="7">
        <v>74082020</v>
      </c>
    </row>
    <row r="1601" spans="1:4">
      <c r="A1601" s="4" t="s">
        <v>1590</v>
      </c>
      <c r="B1601" s="7">
        <v>21</v>
      </c>
      <c r="C1601" s="7">
        <v>13</v>
      </c>
      <c r="D1601" s="7">
        <v>74082021</v>
      </c>
    </row>
    <row r="1602" spans="1:4">
      <c r="A1602" s="4" t="s">
        <v>1591</v>
      </c>
      <c r="B1602" s="7">
        <v>21</v>
      </c>
      <c r="C1602" s="7">
        <v>13</v>
      </c>
      <c r="D1602" s="7">
        <v>74082022</v>
      </c>
    </row>
    <row r="1603" spans="1:4">
      <c r="A1603" s="4" t="s">
        <v>1592</v>
      </c>
      <c r="B1603" s="7">
        <v>21</v>
      </c>
      <c r="C1603" s="7">
        <v>13</v>
      </c>
      <c r="D1603" s="7">
        <v>74082023</v>
      </c>
    </row>
    <row r="1604" spans="1:4">
      <c r="A1604" s="4" t="s">
        <v>1593</v>
      </c>
      <c r="B1604" s="7">
        <v>21</v>
      </c>
      <c r="C1604" s="7">
        <v>13</v>
      </c>
      <c r="D1604" s="7">
        <v>74082024</v>
      </c>
    </row>
    <row r="1605" spans="1:4">
      <c r="A1605" s="4" t="s">
        <v>1594</v>
      </c>
      <c r="B1605" s="7">
        <v>21</v>
      </c>
      <c r="C1605" s="7">
        <v>13</v>
      </c>
      <c r="D1605" s="7">
        <v>74082025</v>
      </c>
    </row>
    <row r="1606" spans="1:4">
      <c r="A1606" s="4" t="s">
        <v>1595</v>
      </c>
      <c r="B1606" s="7">
        <v>21</v>
      </c>
      <c r="C1606" s="7">
        <v>13</v>
      </c>
      <c r="D1606" s="7">
        <v>74082027</v>
      </c>
    </row>
    <row r="1607" spans="1:4">
      <c r="A1607" s="4" t="s">
        <v>1596</v>
      </c>
      <c r="B1607" s="7">
        <v>21</v>
      </c>
      <c r="C1607" s="7">
        <v>13</v>
      </c>
      <c r="D1607" s="7">
        <v>74082028</v>
      </c>
    </row>
    <row r="1608" spans="1:4">
      <c r="A1608" s="4" t="s">
        <v>1597</v>
      </c>
      <c r="B1608" s="7">
        <v>21</v>
      </c>
      <c r="C1608" s="7">
        <v>13</v>
      </c>
      <c r="D1608" s="7">
        <v>74082030</v>
      </c>
    </row>
    <row r="1609" spans="1:4">
      <c r="A1609" s="4" t="s">
        <v>1598</v>
      </c>
      <c r="B1609" s="7">
        <v>21</v>
      </c>
      <c r="C1609" s="7">
        <v>13</v>
      </c>
      <c r="D1609" s="7">
        <v>74083001</v>
      </c>
    </row>
    <row r="1610" spans="1:4">
      <c r="A1610" s="4" t="s">
        <v>1599</v>
      </c>
      <c r="B1610" s="7">
        <v>21</v>
      </c>
      <c r="C1610" s="7">
        <v>13</v>
      </c>
      <c r="D1610" s="7">
        <v>74083002</v>
      </c>
    </row>
    <row r="1611" spans="1:4">
      <c r="A1611" s="4" t="s">
        <v>1600</v>
      </c>
      <c r="B1611" s="7">
        <v>21</v>
      </c>
      <c r="C1611" s="7">
        <v>13</v>
      </c>
      <c r="D1611" s="7">
        <v>74083003</v>
      </c>
    </row>
    <row r="1612" spans="1:4">
      <c r="A1612" s="4" t="s">
        <v>1601</v>
      </c>
      <c r="B1612" s="7">
        <v>21</v>
      </c>
      <c r="C1612" s="7">
        <v>13</v>
      </c>
      <c r="D1612" s="7">
        <v>74083004</v>
      </c>
    </row>
    <row r="1613" spans="1:4">
      <c r="A1613" s="4" t="s">
        <v>1602</v>
      </c>
      <c r="B1613" s="7">
        <v>21</v>
      </c>
      <c r="C1613" s="7">
        <v>13</v>
      </c>
      <c r="D1613" s="7">
        <v>74084001</v>
      </c>
    </row>
    <row r="1614" spans="1:4">
      <c r="A1614" s="4" t="s">
        <v>1603</v>
      </c>
      <c r="B1614" s="7">
        <v>21</v>
      </c>
      <c r="C1614" s="7">
        <v>13</v>
      </c>
      <c r="D1614" s="7">
        <v>74084002</v>
      </c>
    </row>
    <row r="1615" spans="1:4">
      <c r="A1615" s="4" t="s">
        <v>1604</v>
      </c>
      <c r="B1615" s="7">
        <v>21</v>
      </c>
      <c r="C1615" s="7">
        <v>13</v>
      </c>
      <c r="D1615" s="7">
        <v>74084003</v>
      </c>
    </row>
    <row r="1616" spans="1:4">
      <c r="A1616" s="4" t="s">
        <v>1605</v>
      </c>
      <c r="B1616" s="7">
        <v>21</v>
      </c>
      <c r="C1616" s="7">
        <v>13</v>
      </c>
      <c r="D1616" s="7">
        <v>74084004</v>
      </c>
    </row>
    <row r="1617" spans="1:4">
      <c r="A1617" s="4" t="s">
        <v>1606</v>
      </c>
      <c r="B1617" s="7">
        <v>21</v>
      </c>
      <c r="C1617" s="7">
        <v>13</v>
      </c>
      <c r="D1617" s="7">
        <v>74084005</v>
      </c>
    </row>
    <row r="1618" spans="1:4">
      <c r="A1618" s="4" t="s">
        <v>1607</v>
      </c>
      <c r="B1618" s="7">
        <v>21</v>
      </c>
      <c r="C1618" s="7">
        <v>13</v>
      </c>
      <c r="D1618" s="7">
        <v>74084006</v>
      </c>
    </row>
    <row r="1619" spans="1:4">
      <c r="A1619" s="4" t="s">
        <v>1608</v>
      </c>
      <c r="B1619" s="7">
        <v>21</v>
      </c>
      <c r="C1619" s="7">
        <v>13</v>
      </c>
      <c r="D1619" s="7">
        <v>74084007</v>
      </c>
    </row>
    <row r="1620" spans="1:4">
      <c r="A1620" s="4" t="s">
        <v>1609</v>
      </c>
      <c r="B1620" s="7">
        <v>21</v>
      </c>
      <c r="C1620" s="7">
        <v>13</v>
      </c>
      <c r="D1620" s="7">
        <v>74084008</v>
      </c>
    </row>
    <row r="1621" spans="1:4">
      <c r="A1621" s="4" t="s">
        <v>1610</v>
      </c>
      <c r="B1621" s="7">
        <v>21</v>
      </c>
      <c r="C1621" s="7">
        <v>13</v>
      </c>
      <c r="D1621" s="7">
        <v>74084009</v>
      </c>
    </row>
    <row r="1622" spans="1:4">
      <c r="A1622" s="4" t="s">
        <v>1611</v>
      </c>
      <c r="B1622" s="7">
        <v>21</v>
      </c>
      <c r="C1622" s="7">
        <v>13</v>
      </c>
      <c r="D1622" s="7">
        <v>74084010</v>
      </c>
    </row>
    <row r="1623" spans="1:4">
      <c r="A1623" s="4" t="s">
        <v>1612</v>
      </c>
      <c r="B1623" s="7">
        <v>21</v>
      </c>
      <c r="C1623" s="7">
        <v>13</v>
      </c>
      <c r="D1623" s="7">
        <v>74084011</v>
      </c>
    </row>
    <row r="1624" spans="1:4">
      <c r="A1624" s="4" t="s">
        <v>1613</v>
      </c>
      <c r="B1624" s="7">
        <v>21</v>
      </c>
      <c r="C1624" s="7">
        <v>13</v>
      </c>
      <c r="D1624" s="7">
        <v>74084012</v>
      </c>
    </row>
    <row r="1625" spans="1:4">
      <c r="A1625" s="4" t="s">
        <v>1614</v>
      </c>
      <c r="B1625" s="7">
        <v>21</v>
      </c>
      <c r="C1625" s="7">
        <v>13</v>
      </c>
      <c r="D1625" s="7">
        <v>74084013</v>
      </c>
    </row>
    <row r="1626" spans="1:4">
      <c r="A1626" s="4" t="s">
        <v>1615</v>
      </c>
      <c r="B1626" s="7">
        <v>21</v>
      </c>
      <c r="C1626" s="7">
        <v>13</v>
      </c>
      <c r="D1626" s="7">
        <v>74084014</v>
      </c>
    </row>
    <row r="1627" spans="1:4">
      <c r="A1627" s="4" t="s">
        <v>1616</v>
      </c>
      <c r="B1627" s="7">
        <v>21</v>
      </c>
      <c r="C1627" s="7">
        <v>13</v>
      </c>
      <c r="D1627" s="7">
        <v>74084015</v>
      </c>
    </row>
    <row r="1628" spans="1:4">
      <c r="A1628" s="4" t="s">
        <v>1617</v>
      </c>
      <c r="B1628" s="7">
        <v>21</v>
      </c>
      <c r="C1628" s="7">
        <v>13</v>
      </c>
      <c r="D1628" s="7">
        <v>74084016</v>
      </c>
    </row>
    <row r="1629" spans="1:4">
      <c r="A1629" s="4" t="s">
        <v>1618</v>
      </c>
      <c r="B1629" s="7">
        <v>21</v>
      </c>
      <c r="C1629" s="7">
        <v>13</v>
      </c>
      <c r="D1629" s="7">
        <v>74084017</v>
      </c>
    </row>
    <row r="1630" spans="1:4">
      <c r="A1630" s="4" t="s">
        <v>1619</v>
      </c>
      <c r="B1630" s="7">
        <v>21</v>
      </c>
      <c r="C1630" s="7">
        <v>13</v>
      </c>
      <c r="D1630" s="7">
        <v>74084018</v>
      </c>
    </row>
    <row r="1631" spans="1:4">
      <c r="A1631" s="4" t="s">
        <v>1620</v>
      </c>
      <c r="B1631" s="7">
        <v>21</v>
      </c>
      <c r="C1631" s="7">
        <v>13</v>
      </c>
      <c r="D1631" s="7">
        <v>74084019</v>
      </c>
    </row>
    <row r="1632" spans="1:4">
      <c r="A1632" s="4" t="s">
        <v>1621</v>
      </c>
      <c r="B1632" s="7">
        <v>21</v>
      </c>
      <c r="C1632" s="7">
        <v>13</v>
      </c>
      <c r="D1632" s="7">
        <v>74084020</v>
      </c>
    </row>
    <row r="1633" spans="1:4">
      <c r="A1633" s="4" t="s">
        <v>1622</v>
      </c>
      <c r="B1633" s="7">
        <v>21</v>
      </c>
      <c r="C1633" s="7">
        <v>13</v>
      </c>
      <c r="D1633" s="7">
        <v>74084030</v>
      </c>
    </row>
    <row r="1634" spans="1:4">
      <c r="A1634" s="4" t="s">
        <v>1623</v>
      </c>
      <c r="B1634" s="7">
        <v>21</v>
      </c>
      <c r="C1634" s="7">
        <v>13</v>
      </c>
      <c r="D1634" s="7">
        <v>74085001</v>
      </c>
    </row>
    <row r="1635" spans="1:4">
      <c r="A1635" s="4" t="s">
        <v>1624</v>
      </c>
      <c r="B1635" s="7">
        <v>21</v>
      </c>
      <c r="C1635" s="7">
        <v>13</v>
      </c>
      <c r="D1635" s="7">
        <v>74085002</v>
      </c>
    </row>
    <row r="1636" spans="1:4">
      <c r="A1636" s="4" t="s">
        <v>1625</v>
      </c>
      <c r="B1636" s="7">
        <v>21</v>
      </c>
      <c r="C1636" s="7">
        <v>13</v>
      </c>
      <c r="D1636" s="7">
        <v>74085004</v>
      </c>
    </row>
    <row r="1637" spans="1:4">
      <c r="A1637" s="4" t="s">
        <v>1626</v>
      </c>
      <c r="B1637" s="7">
        <v>21</v>
      </c>
      <c r="C1637" s="7">
        <v>13</v>
      </c>
      <c r="D1637" s="7">
        <v>74085101</v>
      </c>
    </row>
    <row r="1638" spans="1:4">
      <c r="A1638" s="4" t="s">
        <v>1627</v>
      </c>
      <c r="B1638" s="7">
        <v>21</v>
      </c>
      <c r="C1638" s="7">
        <v>13</v>
      </c>
      <c r="D1638" s="7">
        <v>74085102</v>
      </c>
    </row>
    <row r="1639" spans="1:4">
      <c r="A1639" s="4" t="s">
        <v>1628</v>
      </c>
      <c r="B1639" s="7">
        <v>21</v>
      </c>
      <c r="C1639" s="7">
        <v>13</v>
      </c>
      <c r="D1639" s="7">
        <v>74085501</v>
      </c>
    </row>
    <row r="1640" spans="1:4">
      <c r="A1640" s="4" t="s">
        <v>1629</v>
      </c>
      <c r="B1640" s="7">
        <v>21</v>
      </c>
      <c r="C1640" s="7">
        <v>13</v>
      </c>
      <c r="D1640" s="7">
        <v>74085502</v>
      </c>
    </row>
    <row r="1641" spans="1:4">
      <c r="A1641" s="4" t="s">
        <v>1630</v>
      </c>
      <c r="B1641" s="7">
        <v>21</v>
      </c>
      <c r="C1641" s="7">
        <v>13</v>
      </c>
      <c r="D1641" s="7">
        <v>74085503</v>
      </c>
    </row>
    <row r="1642" spans="1:4">
      <c r="A1642" s="4" t="s">
        <v>1631</v>
      </c>
      <c r="B1642" s="7">
        <v>21</v>
      </c>
      <c r="C1642" s="7">
        <v>13</v>
      </c>
      <c r="D1642" s="7">
        <v>74085504</v>
      </c>
    </row>
    <row r="1643" spans="1:4">
      <c r="A1643" s="4" t="s">
        <v>1632</v>
      </c>
      <c r="B1643" s="7">
        <v>21</v>
      </c>
      <c r="C1643" s="7">
        <v>13</v>
      </c>
      <c r="D1643" s="7">
        <v>74085601</v>
      </c>
    </row>
    <row r="1644" spans="1:4">
      <c r="A1644" s="4" t="s">
        <v>1632</v>
      </c>
      <c r="B1644" s="7">
        <v>21</v>
      </c>
      <c r="C1644" s="7">
        <v>13</v>
      </c>
      <c r="D1644" s="7">
        <v>74085602</v>
      </c>
    </row>
    <row r="1645" spans="1:4">
      <c r="A1645" s="4" t="s">
        <v>1633</v>
      </c>
      <c r="B1645" s="7">
        <v>21</v>
      </c>
      <c r="C1645" s="7">
        <v>13</v>
      </c>
      <c r="D1645" s="7">
        <v>74085603</v>
      </c>
    </row>
    <row r="1646" spans="1:4">
      <c r="A1646" s="4" t="s">
        <v>1634</v>
      </c>
      <c r="B1646" s="7">
        <v>21</v>
      </c>
      <c r="C1646" s="7">
        <v>13</v>
      </c>
      <c r="D1646" s="7">
        <v>74085604</v>
      </c>
    </row>
    <row r="1647" spans="1:4">
      <c r="A1647" s="4" t="s">
        <v>1635</v>
      </c>
      <c r="B1647" s="7">
        <v>21</v>
      </c>
      <c r="C1647" s="7">
        <v>13</v>
      </c>
      <c r="D1647" s="7">
        <v>74085605</v>
      </c>
    </row>
    <row r="1648" spans="1:4">
      <c r="A1648" s="4" t="s">
        <v>1636</v>
      </c>
      <c r="B1648" s="7">
        <v>21</v>
      </c>
      <c r="C1648" s="7">
        <v>13</v>
      </c>
      <c r="D1648" s="7">
        <v>74085606</v>
      </c>
    </row>
    <row r="1649" spans="1:4">
      <c r="A1649" s="4" t="s">
        <v>1637</v>
      </c>
      <c r="B1649" s="7">
        <v>21</v>
      </c>
      <c r="C1649" s="7">
        <v>13</v>
      </c>
      <c r="D1649" s="7">
        <v>74085607</v>
      </c>
    </row>
    <row r="1650" spans="1:4">
      <c r="A1650" s="4" t="s">
        <v>1638</v>
      </c>
      <c r="B1650" s="7">
        <v>21</v>
      </c>
      <c r="C1650" s="7">
        <v>13</v>
      </c>
      <c r="D1650" s="7">
        <v>74085608</v>
      </c>
    </row>
    <row r="1651" spans="1:4">
      <c r="A1651" s="4" t="s">
        <v>1639</v>
      </c>
      <c r="B1651" s="7">
        <v>21</v>
      </c>
      <c r="C1651" s="7">
        <v>13</v>
      </c>
      <c r="D1651" s="7">
        <v>74085609</v>
      </c>
    </row>
    <row r="1652" spans="1:4">
      <c r="A1652" s="4" t="s">
        <v>1640</v>
      </c>
      <c r="B1652" s="7">
        <v>21</v>
      </c>
      <c r="C1652" s="7">
        <v>13</v>
      </c>
      <c r="D1652" s="7">
        <v>74085610</v>
      </c>
    </row>
    <row r="1653" spans="1:4">
      <c r="A1653" s="4" t="s">
        <v>1641</v>
      </c>
      <c r="B1653" s="7">
        <v>21</v>
      </c>
      <c r="C1653" s="7">
        <v>13</v>
      </c>
      <c r="D1653" s="7">
        <v>74085611</v>
      </c>
    </row>
    <row r="1654" spans="1:4">
      <c r="A1654" s="4" t="s">
        <v>1642</v>
      </c>
      <c r="B1654" s="7">
        <v>21</v>
      </c>
      <c r="C1654" s="7">
        <v>13</v>
      </c>
      <c r="D1654" s="7">
        <v>74085612</v>
      </c>
    </row>
    <row r="1655" spans="1:4">
      <c r="A1655" s="4" t="s">
        <v>1643</v>
      </c>
      <c r="B1655" s="7">
        <v>21</v>
      </c>
      <c r="C1655" s="7">
        <v>13</v>
      </c>
      <c r="D1655" s="7">
        <v>74085613</v>
      </c>
    </row>
    <row r="1656" spans="1:4">
      <c r="A1656" s="4" t="s">
        <v>1644</v>
      </c>
      <c r="B1656" s="7">
        <v>21</v>
      </c>
      <c r="C1656" s="7">
        <v>13</v>
      </c>
      <c r="D1656" s="7">
        <v>74085614</v>
      </c>
    </row>
    <row r="1657" spans="1:4">
      <c r="A1657" s="4" t="s">
        <v>1645</v>
      </c>
      <c r="B1657" s="7">
        <v>21</v>
      </c>
      <c r="C1657" s="7">
        <v>13</v>
      </c>
      <c r="D1657" s="7">
        <v>74085615</v>
      </c>
    </row>
    <row r="1658" spans="1:4">
      <c r="A1658" s="4" t="s">
        <v>1646</v>
      </c>
      <c r="B1658" s="7">
        <v>21</v>
      </c>
      <c r="C1658" s="7">
        <v>13</v>
      </c>
      <c r="D1658" s="7">
        <v>74085616</v>
      </c>
    </row>
    <row r="1659" spans="1:4">
      <c r="A1659" s="4" t="s">
        <v>1647</v>
      </c>
      <c r="B1659" s="7">
        <v>21</v>
      </c>
      <c r="C1659" s="7">
        <v>13</v>
      </c>
      <c r="D1659" s="7">
        <v>74085617</v>
      </c>
    </row>
    <row r="1660" spans="1:4">
      <c r="A1660" s="4" t="s">
        <v>1648</v>
      </c>
      <c r="B1660" s="7">
        <v>21</v>
      </c>
      <c r="C1660" s="7">
        <v>13</v>
      </c>
      <c r="D1660" s="7">
        <v>74085618</v>
      </c>
    </row>
    <row r="1661" spans="1:4">
      <c r="A1661" s="4" t="s">
        <v>1649</v>
      </c>
      <c r="B1661" s="7">
        <v>21</v>
      </c>
      <c r="C1661" s="7">
        <v>13</v>
      </c>
      <c r="D1661" s="7">
        <v>74085619</v>
      </c>
    </row>
    <row r="1662" spans="1:4">
      <c r="A1662" s="4" t="s">
        <v>1650</v>
      </c>
      <c r="B1662" s="7">
        <v>21</v>
      </c>
      <c r="C1662" s="7">
        <v>13</v>
      </c>
      <c r="D1662" s="7">
        <v>74085620</v>
      </c>
    </row>
    <row r="1663" spans="1:4">
      <c r="A1663" s="4" t="s">
        <v>1651</v>
      </c>
      <c r="B1663" s="7">
        <v>21</v>
      </c>
      <c r="C1663" s="7">
        <v>13</v>
      </c>
      <c r="D1663" s="7">
        <v>74085621</v>
      </c>
    </row>
    <row r="1664" spans="1:4">
      <c r="A1664" s="4" t="s">
        <v>1652</v>
      </c>
      <c r="B1664" s="7">
        <v>21</v>
      </c>
      <c r="C1664" s="7">
        <v>13</v>
      </c>
      <c r="D1664" s="7">
        <v>74085622</v>
      </c>
    </row>
    <row r="1665" spans="1:4">
      <c r="A1665" s="4" t="s">
        <v>1653</v>
      </c>
      <c r="B1665" s="7">
        <v>21</v>
      </c>
      <c r="C1665" s="7">
        <v>13</v>
      </c>
      <c r="D1665" s="7">
        <v>74085623</v>
      </c>
    </row>
    <row r="1666" spans="1:4">
      <c r="A1666" s="4" t="s">
        <v>1654</v>
      </c>
      <c r="B1666" s="7">
        <v>21</v>
      </c>
      <c r="C1666" s="7">
        <v>13</v>
      </c>
      <c r="D1666" s="7">
        <v>74085624</v>
      </c>
    </row>
    <row r="1667" spans="1:4">
      <c r="A1667" s="4" t="s">
        <v>1655</v>
      </c>
      <c r="B1667" s="7">
        <v>21</v>
      </c>
      <c r="C1667" s="7">
        <v>13</v>
      </c>
      <c r="D1667" s="7">
        <v>74085625</v>
      </c>
    </row>
    <row r="1668" spans="1:4">
      <c r="A1668" s="4" t="s">
        <v>1656</v>
      </c>
      <c r="B1668" s="7">
        <v>21</v>
      </c>
      <c r="C1668" s="7">
        <v>13</v>
      </c>
      <c r="D1668" s="7">
        <v>74085626</v>
      </c>
    </row>
    <row r="1669" spans="1:4">
      <c r="A1669" s="4" t="s">
        <v>1657</v>
      </c>
      <c r="B1669" s="7">
        <v>21</v>
      </c>
      <c r="C1669" s="7">
        <v>13</v>
      </c>
      <c r="D1669" s="7">
        <v>74085627</v>
      </c>
    </row>
    <row r="1670" spans="1:4">
      <c r="A1670" s="4" t="s">
        <v>1658</v>
      </c>
      <c r="B1670" s="7">
        <v>21</v>
      </c>
      <c r="C1670" s="7">
        <v>13</v>
      </c>
      <c r="D1670" s="7">
        <v>74085628</v>
      </c>
    </row>
    <row r="1671" spans="1:4">
      <c r="A1671" s="4" t="s">
        <v>1659</v>
      </c>
      <c r="B1671" s="7">
        <v>21</v>
      </c>
      <c r="C1671" s="7">
        <v>13</v>
      </c>
      <c r="D1671" s="7">
        <v>74085629</v>
      </c>
    </row>
    <row r="1672" spans="1:4">
      <c r="A1672" s="4" t="s">
        <v>1660</v>
      </c>
      <c r="B1672" s="7">
        <v>21</v>
      </c>
      <c r="C1672" s="7">
        <v>13</v>
      </c>
      <c r="D1672" s="7">
        <v>74085630</v>
      </c>
    </row>
    <row r="1673" spans="1:4">
      <c r="A1673" s="4" t="s">
        <v>1661</v>
      </c>
      <c r="B1673" s="7">
        <v>21</v>
      </c>
      <c r="C1673" s="7">
        <v>13</v>
      </c>
      <c r="D1673" s="7">
        <v>74085631</v>
      </c>
    </row>
    <row r="1674" spans="1:4">
      <c r="A1674" s="4" t="s">
        <v>1662</v>
      </c>
      <c r="B1674" s="7">
        <v>21</v>
      </c>
      <c r="C1674" s="7">
        <v>13</v>
      </c>
      <c r="D1674" s="7">
        <v>74085635</v>
      </c>
    </row>
    <row r="1675" spans="1:4">
      <c r="A1675" s="4" t="s">
        <v>1663</v>
      </c>
      <c r="B1675" s="7">
        <v>21</v>
      </c>
      <c r="C1675" s="7">
        <v>13</v>
      </c>
      <c r="D1675" s="7">
        <v>74085639</v>
      </c>
    </row>
    <row r="1676" spans="1:4">
      <c r="A1676" s="4" t="s">
        <v>1661</v>
      </c>
      <c r="B1676" s="7">
        <v>21</v>
      </c>
      <c r="C1676" s="7">
        <v>13</v>
      </c>
      <c r="D1676" s="7">
        <v>74085831</v>
      </c>
    </row>
    <row r="1677" spans="1:4">
      <c r="A1677" s="4" t="s">
        <v>1664</v>
      </c>
      <c r="B1677" s="7">
        <v>21</v>
      </c>
      <c r="C1677" s="7">
        <v>13</v>
      </c>
      <c r="D1677" s="7">
        <v>74085832</v>
      </c>
    </row>
    <row r="1678" spans="1:4">
      <c r="A1678" s="4" t="s">
        <v>1665</v>
      </c>
      <c r="B1678" s="7">
        <v>21</v>
      </c>
      <c r="C1678" s="7">
        <v>13</v>
      </c>
      <c r="D1678" s="7">
        <v>74085901</v>
      </c>
    </row>
    <row r="1679" spans="1:4">
      <c r="A1679" s="4" t="s">
        <v>1666</v>
      </c>
      <c r="B1679" s="7">
        <v>21</v>
      </c>
      <c r="C1679" s="7">
        <v>13</v>
      </c>
      <c r="D1679" s="7">
        <v>74085902</v>
      </c>
    </row>
    <row r="1680" spans="1:4">
      <c r="A1680" s="4" t="s">
        <v>1667</v>
      </c>
      <c r="B1680" s="7">
        <v>21</v>
      </c>
      <c r="C1680" s="7">
        <v>13</v>
      </c>
      <c r="D1680" s="7">
        <v>74085903</v>
      </c>
    </row>
    <row r="1681" spans="1:4">
      <c r="A1681" s="4" t="s">
        <v>1668</v>
      </c>
      <c r="B1681" s="7">
        <v>21</v>
      </c>
      <c r="C1681" s="7">
        <v>13</v>
      </c>
      <c r="D1681" s="7">
        <v>74085904</v>
      </c>
    </row>
    <row r="1682" spans="1:4">
      <c r="A1682" s="4" t="s">
        <v>1669</v>
      </c>
      <c r="B1682" s="7">
        <v>21</v>
      </c>
      <c r="C1682" s="7">
        <v>13</v>
      </c>
      <c r="D1682" s="7">
        <v>74085905</v>
      </c>
    </row>
    <row r="1683" spans="1:4">
      <c r="A1683" s="4" t="s">
        <v>1670</v>
      </c>
      <c r="B1683" s="7">
        <v>21</v>
      </c>
      <c r="C1683" s="7">
        <v>13</v>
      </c>
      <c r="D1683" s="7">
        <v>74085906</v>
      </c>
    </row>
    <row r="1684" spans="1:4">
      <c r="A1684" s="4" t="s">
        <v>1671</v>
      </c>
      <c r="B1684" s="7">
        <v>21</v>
      </c>
      <c r="C1684" s="7">
        <v>13</v>
      </c>
      <c r="D1684" s="7">
        <v>74085907</v>
      </c>
    </row>
    <row r="1685" spans="1:4">
      <c r="A1685" s="4" t="s">
        <v>1672</v>
      </c>
      <c r="B1685" s="7">
        <v>21</v>
      </c>
      <c r="C1685" s="7">
        <v>13</v>
      </c>
      <c r="D1685" s="7">
        <v>74085908</v>
      </c>
    </row>
    <row r="1686" spans="1:4">
      <c r="A1686" s="4" t="s">
        <v>1673</v>
      </c>
      <c r="B1686" s="7">
        <v>21</v>
      </c>
      <c r="C1686" s="7">
        <v>13</v>
      </c>
      <c r="D1686" s="7">
        <v>74085909</v>
      </c>
    </row>
    <row r="1687" spans="1:4">
      <c r="A1687" s="4" t="s">
        <v>1674</v>
      </c>
      <c r="B1687" s="7">
        <v>21</v>
      </c>
      <c r="C1687" s="7">
        <v>13</v>
      </c>
      <c r="D1687" s="7">
        <v>74085910</v>
      </c>
    </row>
    <row r="1688" spans="1:4">
      <c r="A1688" s="4" t="s">
        <v>1675</v>
      </c>
      <c r="B1688" s="7">
        <v>21</v>
      </c>
      <c r="C1688" s="7">
        <v>13</v>
      </c>
      <c r="D1688" s="7">
        <v>74085911</v>
      </c>
    </row>
    <row r="1689" spans="1:4">
      <c r="A1689" s="4" t="s">
        <v>1676</v>
      </c>
      <c r="B1689" s="7">
        <v>21</v>
      </c>
      <c r="C1689" s="7">
        <v>13</v>
      </c>
      <c r="D1689" s="7">
        <v>74085912</v>
      </c>
    </row>
    <row r="1690" spans="1:4">
      <c r="A1690" s="4" t="s">
        <v>1677</v>
      </c>
      <c r="B1690" s="7">
        <v>21</v>
      </c>
      <c r="C1690" s="7">
        <v>13</v>
      </c>
      <c r="D1690" s="7">
        <v>74085913</v>
      </c>
    </row>
    <row r="1691" spans="1:4">
      <c r="A1691" s="4" t="s">
        <v>1678</v>
      </c>
      <c r="B1691" s="7">
        <v>21</v>
      </c>
      <c r="C1691" s="7">
        <v>13</v>
      </c>
      <c r="D1691" s="7">
        <v>74085914</v>
      </c>
    </row>
    <row r="1692" spans="1:4">
      <c r="A1692" s="4" t="s">
        <v>1679</v>
      </c>
      <c r="B1692" s="7">
        <v>21</v>
      </c>
      <c r="C1692" s="7">
        <v>13</v>
      </c>
      <c r="D1692" s="7">
        <v>74085915</v>
      </c>
    </row>
    <row r="1693" spans="1:4">
      <c r="A1693" s="4" t="s">
        <v>1680</v>
      </c>
      <c r="B1693" s="7">
        <v>21</v>
      </c>
      <c r="C1693" s="7">
        <v>13</v>
      </c>
      <c r="D1693" s="7">
        <v>74085916</v>
      </c>
    </row>
    <row r="1694" spans="1:4">
      <c r="A1694" s="4" t="s">
        <v>1681</v>
      </c>
      <c r="B1694" s="7">
        <v>21</v>
      </c>
      <c r="C1694" s="7">
        <v>13</v>
      </c>
      <c r="D1694" s="7">
        <v>74085917</v>
      </c>
    </row>
    <row r="1695" spans="1:4">
      <c r="A1695" s="4" t="s">
        <v>1682</v>
      </c>
      <c r="B1695" s="7">
        <v>21</v>
      </c>
      <c r="C1695" s="7">
        <v>13</v>
      </c>
      <c r="D1695" s="7">
        <v>74085918</v>
      </c>
    </row>
    <row r="1696" spans="1:4">
      <c r="A1696" s="4" t="s">
        <v>1683</v>
      </c>
      <c r="B1696" s="7">
        <v>21</v>
      </c>
      <c r="C1696" s="7">
        <v>13</v>
      </c>
      <c r="D1696" s="7">
        <v>74085919</v>
      </c>
    </row>
    <row r="1697" spans="1:4">
      <c r="A1697" s="4" t="s">
        <v>1684</v>
      </c>
      <c r="B1697" s="7">
        <v>21</v>
      </c>
      <c r="C1697" s="7">
        <v>13</v>
      </c>
      <c r="D1697" s="7">
        <v>74085920</v>
      </c>
    </row>
    <row r="1698" spans="1:4">
      <c r="A1698" s="4" t="s">
        <v>1685</v>
      </c>
      <c r="B1698" s="7">
        <v>21</v>
      </c>
      <c r="C1698" s="7">
        <v>13</v>
      </c>
      <c r="D1698" s="7">
        <v>74085921</v>
      </c>
    </row>
    <row r="1699" spans="1:4">
      <c r="A1699" s="4" t="s">
        <v>1686</v>
      </c>
      <c r="B1699" s="7">
        <v>21</v>
      </c>
      <c r="C1699" s="7">
        <v>13</v>
      </c>
      <c r="D1699" s="7">
        <v>74085922</v>
      </c>
    </row>
    <row r="1700" spans="1:4">
      <c r="A1700" s="4" t="s">
        <v>1687</v>
      </c>
      <c r="B1700" s="7">
        <v>21</v>
      </c>
      <c r="C1700" s="7">
        <v>13</v>
      </c>
      <c r="D1700" s="7">
        <v>74085923</v>
      </c>
    </row>
    <row r="1701" spans="1:4">
      <c r="A1701" s="4" t="s">
        <v>1688</v>
      </c>
      <c r="B1701" s="7">
        <v>21</v>
      </c>
      <c r="C1701" s="7">
        <v>13</v>
      </c>
      <c r="D1701" s="7">
        <v>74085924</v>
      </c>
    </row>
    <row r="1702" spans="1:4">
      <c r="A1702" s="4" t="s">
        <v>1689</v>
      </c>
      <c r="B1702" s="7">
        <v>21</v>
      </c>
      <c r="C1702" s="7">
        <v>13</v>
      </c>
      <c r="D1702" s="7">
        <v>74085925</v>
      </c>
    </row>
    <row r="1703" spans="1:4">
      <c r="A1703" s="4" t="s">
        <v>1690</v>
      </c>
      <c r="B1703" s="7">
        <v>21</v>
      </c>
      <c r="C1703" s="7">
        <v>13</v>
      </c>
      <c r="D1703" s="7">
        <v>74085926</v>
      </c>
    </row>
    <row r="1704" spans="1:4">
      <c r="A1704" s="4" t="s">
        <v>1691</v>
      </c>
      <c r="B1704" s="7">
        <v>21</v>
      </c>
      <c r="C1704" s="7">
        <v>13</v>
      </c>
      <c r="D1704" s="7">
        <v>74085927</v>
      </c>
    </row>
    <row r="1705" spans="1:4">
      <c r="A1705" s="4" t="s">
        <v>1692</v>
      </c>
      <c r="B1705" s="7">
        <v>21</v>
      </c>
      <c r="C1705" s="7">
        <v>13</v>
      </c>
      <c r="D1705" s="7">
        <v>74085928</v>
      </c>
    </row>
    <row r="1706" spans="1:4">
      <c r="A1706" s="4" t="s">
        <v>1693</v>
      </c>
      <c r="B1706" s="7">
        <v>21</v>
      </c>
      <c r="C1706" s="7">
        <v>13</v>
      </c>
      <c r="D1706" s="7">
        <v>74085930</v>
      </c>
    </row>
    <row r="1707" spans="1:4">
      <c r="A1707" s="4" t="s">
        <v>1694</v>
      </c>
      <c r="B1707" s="7">
        <v>21</v>
      </c>
      <c r="C1707" s="7">
        <v>13</v>
      </c>
      <c r="D1707" s="7">
        <v>74085931</v>
      </c>
    </row>
    <row r="1708" spans="1:4">
      <c r="A1708" s="4" t="s">
        <v>1695</v>
      </c>
      <c r="B1708" s="7">
        <v>21</v>
      </c>
      <c r="C1708" s="7">
        <v>13</v>
      </c>
      <c r="D1708" s="7">
        <v>74086501</v>
      </c>
    </row>
    <row r="1709" spans="1:4">
      <c r="A1709" s="4" t="s">
        <v>1696</v>
      </c>
      <c r="B1709" s="7">
        <v>21</v>
      </c>
      <c r="C1709" s="7">
        <v>13</v>
      </c>
      <c r="D1709" s="7">
        <v>74087101</v>
      </c>
    </row>
    <row r="1710" spans="1:4">
      <c r="A1710" s="4" t="s">
        <v>1697</v>
      </c>
      <c r="B1710" s="7">
        <v>21</v>
      </c>
      <c r="C1710" s="7">
        <v>13</v>
      </c>
      <c r="D1710" s="7">
        <v>74087102</v>
      </c>
    </row>
    <row r="1711" spans="1:4">
      <c r="A1711" s="4" t="s">
        <v>1698</v>
      </c>
      <c r="B1711" s="7">
        <v>21</v>
      </c>
      <c r="C1711" s="7">
        <v>13</v>
      </c>
      <c r="D1711" s="7">
        <v>74087103</v>
      </c>
    </row>
    <row r="1712" spans="1:4">
      <c r="A1712" s="4" t="s">
        <v>1699</v>
      </c>
      <c r="B1712" s="7">
        <v>21</v>
      </c>
      <c r="C1712" s="7">
        <v>13</v>
      </c>
      <c r="D1712" s="7">
        <v>74087201</v>
      </c>
    </row>
    <row r="1713" spans="1:4">
      <c r="A1713" s="4" t="s">
        <v>1700</v>
      </c>
      <c r="B1713" s="7">
        <v>21</v>
      </c>
      <c r="C1713" s="7">
        <v>13</v>
      </c>
      <c r="D1713" s="7">
        <v>74087408</v>
      </c>
    </row>
    <row r="1714" spans="1:4">
      <c r="A1714" s="4" t="s">
        <v>1701</v>
      </c>
      <c r="B1714" s="7">
        <v>21</v>
      </c>
      <c r="C1714" s="7">
        <v>13</v>
      </c>
      <c r="D1714" s="7">
        <v>74088101</v>
      </c>
    </row>
    <row r="1715" spans="1:4">
      <c r="A1715" s="4" t="s">
        <v>1702</v>
      </c>
      <c r="B1715" s="7">
        <v>21</v>
      </c>
      <c r="C1715" s="7">
        <v>13</v>
      </c>
      <c r="D1715" s="7">
        <v>74088102</v>
      </c>
    </row>
    <row r="1716" spans="1:4">
      <c r="A1716" s="4" t="s">
        <v>1703</v>
      </c>
      <c r="B1716" s="7">
        <v>21</v>
      </c>
      <c r="C1716" s="7">
        <v>13</v>
      </c>
      <c r="D1716" s="7">
        <v>74088103</v>
      </c>
    </row>
    <row r="1717" spans="1:4">
      <c r="A1717" s="4" t="s">
        <v>1704</v>
      </c>
      <c r="B1717" s="7">
        <v>21</v>
      </c>
      <c r="C1717" s="7">
        <v>13</v>
      </c>
      <c r="D1717" s="7">
        <v>74088302</v>
      </c>
    </row>
    <row r="1718" spans="1:4">
      <c r="A1718" s="4" t="s">
        <v>1705</v>
      </c>
      <c r="B1718" s="7">
        <v>21</v>
      </c>
      <c r="C1718" s="7">
        <v>13</v>
      </c>
      <c r="D1718" s="7">
        <v>74088303</v>
      </c>
    </row>
    <row r="1719" spans="1:4">
      <c r="A1719" s="4" t="s">
        <v>1706</v>
      </c>
      <c r="B1719" s="7">
        <v>21</v>
      </c>
      <c r="C1719" s="7">
        <v>13</v>
      </c>
      <c r="D1719" s="7">
        <v>74088304</v>
      </c>
    </row>
    <row r="1720" spans="1:4">
      <c r="A1720" s="4" t="s">
        <v>1707</v>
      </c>
      <c r="B1720" s="7">
        <v>21</v>
      </c>
      <c r="C1720" s="7">
        <v>13</v>
      </c>
      <c r="D1720" s="7">
        <v>74088305</v>
      </c>
    </row>
    <row r="1721" spans="1:4">
      <c r="A1721" s="4" t="s">
        <v>1708</v>
      </c>
      <c r="B1721" s="7">
        <v>21</v>
      </c>
      <c r="C1721" s="7">
        <v>13</v>
      </c>
      <c r="D1721" s="7">
        <v>74088306</v>
      </c>
    </row>
    <row r="1722" spans="1:4">
      <c r="A1722" s="4" t="s">
        <v>1709</v>
      </c>
      <c r="B1722" s="7">
        <v>21</v>
      </c>
      <c r="C1722" s="7">
        <v>13</v>
      </c>
      <c r="D1722" s="7">
        <v>74088307</v>
      </c>
    </row>
    <row r="1723" spans="1:4">
      <c r="A1723" s="4" t="s">
        <v>1710</v>
      </c>
      <c r="B1723" s="7">
        <v>21</v>
      </c>
      <c r="C1723" s="7">
        <v>13</v>
      </c>
      <c r="D1723" s="7">
        <v>74088308</v>
      </c>
    </row>
    <row r="1724" spans="1:4">
      <c r="A1724" s="4" t="s">
        <v>1711</v>
      </c>
      <c r="B1724" s="7">
        <v>21</v>
      </c>
      <c r="C1724" s="7">
        <v>13</v>
      </c>
      <c r="D1724" s="7">
        <v>74088309</v>
      </c>
    </row>
    <row r="1725" spans="1:4">
      <c r="A1725" s="4" t="s">
        <v>1712</v>
      </c>
      <c r="B1725" s="7">
        <v>21</v>
      </c>
      <c r="C1725" s="7">
        <v>13</v>
      </c>
      <c r="D1725" s="7">
        <v>74088330</v>
      </c>
    </row>
    <row r="1726" spans="1:4">
      <c r="A1726" s="4" t="s">
        <v>1713</v>
      </c>
      <c r="B1726" s="7">
        <v>21</v>
      </c>
      <c r="C1726" s="7">
        <v>13</v>
      </c>
      <c r="D1726" s="7">
        <v>74088501</v>
      </c>
    </row>
    <row r="1727" spans="1:4">
      <c r="A1727" s="4" t="s">
        <v>1714</v>
      </c>
      <c r="B1727" s="7">
        <v>21</v>
      </c>
      <c r="C1727" s="7">
        <v>13</v>
      </c>
      <c r="D1727" s="7">
        <v>74089101</v>
      </c>
    </row>
    <row r="1728" spans="1:4">
      <c r="A1728" s="4" t="s">
        <v>1715</v>
      </c>
      <c r="B1728" s="7">
        <v>21</v>
      </c>
      <c r="C1728" s="7">
        <v>13</v>
      </c>
      <c r="D1728" s="7">
        <v>74089201</v>
      </c>
    </row>
    <row r="1729" spans="1:4">
      <c r="A1729" s="4" t="s">
        <v>1716</v>
      </c>
      <c r="B1729" s="7">
        <v>21</v>
      </c>
      <c r="C1729" s="7">
        <v>13</v>
      </c>
      <c r="D1729" s="7">
        <v>74089301</v>
      </c>
    </row>
    <row r="1730" spans="1:4">
      <c r="A1730" s="4" t="s">
        <v>1717</v>
      </c>
      <c r="B1730" s="7">
        <v>21</v>
      </c>
      <c r="C1730" s="7">
        <v>13</v>
      </c>
      <c r="D1730" s="7">
        <v>74101001</v>
      </c>
    </row>
    <row r="1731" spans="1:4">
      <c r="A1731" s="4" t="s">
        <v>1718</v>
      </c>
      <c r="B1731" s="7">
        <v>21</v>
      </c>
      <c r="C1731" s="7">
        <v>13</v>
      </c>
      <c r="D1731" s="7">
        <v>74101002</v>
      </c>
    </row>
    <row r="1732" spans="1:4">
      <c r="A1732" s="4" t="s">
        <v>1719</v>
      </c>
      <c r="B1732" s="7">
        <v>21</v>
      </c>
      <c r="C1732" s="7">
        <v>13</v>
      </c>
      <c r="D1732" s="7">
        <v>74101003</v>
      </c>
    </row>
    <row r="1733" spans="1:4">
      <c r="A1733" s="4" t="s">
        <v>1720</v>
      </c>
      <c r="B1733" s="7">
        <v>21</v>
      </c>
      <c r="C1733" s="7">
        <v>13</v>
      </c>
      <c r="D1733" s="7">
        <v>74102001</v>
      </c>
    </row>
    <row r="1734" spans="1:4">
      <c r="A1734" s="4" t="s">
        <v>1721</v>
      </c>
      <c r="B1734" s="7">
        <v>21</v>
      </c>
      <c r="C1734" s="7">
        <v>13</v>
      </c>
      <c r="D1734" s="7">
        <v>74102002</v>
      </c>
    </row>
    <row r="1735" spans="1:4">
      <c r="A1735" s="4" t="s">
        <v>1722</v>
      </c>
      <c r="B1735" s="7">
        <v>21</v>
      </c>
      <c r="C1735" s="7">
        <v>13</v>
      </c>
      <c r="D1735" s="7">
        <v>74102003</v>
      </c>
    </row>
    <row r="1736" spans="1:4">
      <c r="A1736" s="4" t="s">
        <v>1723</v>
      </c>
      <c r="B1736" s="7">
        <v>21</v>
      </c>
      <c r="C1736" s="7">
        <v>13</v>
      </c>
      <c r="D1736" s="7">
        <v>74102004</v>
      </c>
    </row>
    <row r="1737" spans="1:4">
      <c r="A1737" s="4" t="s">
        <v>1724</v>
      </c>
      <c r="B1737" s="7">
        <v>21</v>
      </c>
      <c r="C1737" s="7">
        <v>13</v>
      </c>
      <c r="D1737" s="7">
        <v>74102005</v>
      </c>
    </row>
    <row r="1738" spans="1:4">
      <c r="A1738" s="4" t="s">
        <v>1725</v>
      </c>
      <c r="B1738" s="7">
        <v>21</v>
      </c>
      <c r="C1738" s="7">
        <v>13</v>
      </c>
      <c r="D1738" s="7">
        <v>74102006</v>
      </c>
    </row>
    <row r="1739" spans="1:4">
      <c r="A1739" s="4" t="s">
        <v>1726</v>
      </c>
      <c r="B1739" s="7">
        <v>21</v>
      </c>
      <c r="C1739" s="7">
        <v>13</v>
      </c>
      <c r="D1739" s="7">
        <v>74102009</v>
      </c>
    </row>
    <row r="1740" spans="1:4">
      <c r="A1740" s="4" t="s">
        <v>1727</v>
      </c>
      <c r="B1740" s="7">
        <v>21</v>
      </c>
      <c r="C1740" s="7">
        <v>13</v>
      </c>
      <c r="D1740" s="7">
        <v>74102010</v>
      </c>
    </row>
    <row r="1741" spans="1:4">
      <c r="A1741" s="4" t="s">
        <v>1728</v>
      </c>
      <c r="B1741" s="7">
        <v>21</v>
      </c>
      <c r="C1741" s="7">
        <v>13</v>
      </c>
      <c r="D1741" s="7">
        <v>74102011</v>
      </c>
    </row>
    <row r="1742" spans="1:4">
      <c r="A1742" s="4" t="s">
        <v>1729</v>
      </c>
      <c r="B1742" s="7">
        <v>21</v>
      </c>
      <c r="C1742" s="7">
        <v>13</v>
      </c>
      <c r="D1742" s="7">
        <v>74102012</v>
      </c>
    </row>
    <row r="1743" spans="1:4">
      <c r="A1743" s="4" t="s">
        <v>1730</v>
      </c>
      <c r="B1743" s="7">
        <v>21</v>
      </c>
      <c r="C1743" s="7">
        <v>13</v>
      </c>
      <c r="D1743" s="7">
        <v>74102013</v>
      </c>
    </row>
    <row r="1744" spans="1:4">
      <c r="A1744" s="4" t="s">
        <v>1728</v>
      </c>
      <c r="B1744" s="7">
        <v>21</v>
      </c>
      <c r="C1744" s="7">
        <v>13</v>
      </c>
      <c r="D1744" s="7">
        <v>74102014</v>
      </c>
    </row>
    <row r="1745" spans="1:4">
      <c r="A1745" s="4" t="s">
        <v>1731</v>
      </c>
      <c r="B1745" s="7">
        <v>21</v>
      </c>
      <c r="C1745" s="7">
        <v>13</v>
      </c>
      <c r="D1745" s="7">
        <v>74102015</v>
      </c>
    </row>
    <row r="1746" spans="1:4">
      <c r="A1746" s="4" t="s">
        <v>1732</v>
      </c>
      <c r="B1746" s="7">
        <v>21</v>
      </c>
      <c r="C1746" s="7">
        <v>13</v>
      </c>
      <c r="D1746" s="7">
        <v>74102016</v>
      </c>
    </row>
    <row r="1747" spans="1:4">
      <c r="A1747" s="4" t="s">
        <v>1733</v>
      </c>
      <c r="B1747" s="7">
        <v>21</v>
      </c>
      <c r="C1747" s="7">
        <v>13</v>
      </c>
      <c r="D1747" s="7">
        <v>74102018</v>
      </c>
    </row>
    <row r="1748" spans="1:4">
      <c r="A1748" s="4" t="s">
        <v>1734</v>
      </c>
      <c r="B1748" s="7">
        <v>21</v>
      </c>
      <c r="C1748" s="7">
        <v>13</v>
      </c>
      <c r="D1748" s="7">
        <v>74102019</v>
      </c>
    </row>
    <row r="1749" spans="1:4">
      <c r="A1749" s="4" t="s">
        <v>1735</v>
      </c>
      <c r="B1749" s="7">
        <v>21</v>
      </c>
      <c r="C1749" s="7">
        <v>13</v>
      </c>
      <c r="D1749" s="7">
        <v>74102020</v>
      </c>
    </row>
    <row r="1750" spans="1:4">
      <c r="A1750" s="4" t="s">
        <v>1736</v>
      </c>
      <c r="B1750" s="7">
        <v>21</v>
      </c>
      <c r="C1750" s="7">
        <v>13</v>
      </c>
      <c r="D1750" s="7">
        <v>74102021</v>
      </c>
    </row>
    <row r="1751" spans="1:4">
      <c r="A1751" s="4" t="s">
        <v>1737</v>
      </c>
      <c r="B1751" s="7">
        <v>21</v>
      </c>
      <c r="C1751" s="7">
        <v>13</v>
      </c>
      <c r="D1751" s="7">
        <v>74102022</v>
      </c>
    </row>
    <row r="1752" spans="1:4">
      <c r="A1752" s="4" t="s">
        <v>1738</v>
      </c>
      <c r="B1752" s="7">
        <v>21</v>
      </c>
      <c r="C1752" s="7">
        <v>13</v>
      </c>
      <c r="D1752" s="7">
        <v>74102023</v>
      </c>
    </row>
    <row r="1753" spans="1:4">
      <c r="A1753" s="4" t="s">
        <v>1739</v>
      </c>
      <c r="B1753" s="7">
        <v>21</v>
      </c>
      <c r="C1753" s="7">
        <v>13</v>
      </c>
      <c r="D1753" s="7">
        <v>74102024</v>
      </c>
    </row>
    <row r="1754" spans="1:4">
      <c r="A1754" s="4" t="s">
        <v>1740</v>
      </c>
      <c r="B1754" s="7">
        <v>21</v>
      </c>
      <c r="C1754" s="7">
        <v>13</v>
      </c>
      <c r="D1754" s="7">
        <v>74102025</v>
      </c>
    </row>
    <row r="1755" spans="1:4">
      <c r="A1755" s="4" t="s">
        <v>1741</v>
      </c>
      <c r="B1755" s="7">
        <v>21</v>
      </c>
      <c r="C1755" s="7">
        <v>13</v>
      </c>
      <c r="D1755" s="7">
        <v>74102027</v>
      </c>
    </row>
    <row r="1756" spans="1:4">
      <c r="A1756" s="4" t="s">
        <v>1742</v>
      </c>
      <c r="B1756" s="7">
        <v>21</v>
      </c>
      <c r="C1756" s="7">
        <v>13</v>
      </c>
      <c r="D1756" s="7">
        <v>74102028</v>
      </c>
    </row>
    <row r="1757" spans="1:4">
      <c r="A1757" s="4" t="s">
        <v>1743</v>
      </c>
      <c r="B1757" s="7">
        <v>21</v>
      </c>
      <c r="C1757" s="7">
        <v>13</v>
      </c>
      <c r="D1757" s="7">
        <v>74102030</v>
      </c>
    </row>
    <row r="1758" spans="1:4">
      <c r="A1758" s="4" t="s">
        <v>1744</v>
      </c>
      <c r="B1758" s="7">
        <v>21</v>
      </c>
      <c r="C1758" s="7">
        <v>13</v>
      </c>
      <c r="D1758" s="7">
        <v>74103001</v>
      </c>
    </row>
    <row r="1759" spans="1:4">
      <c r="A1759" s="4" t="s">
        <v>1745</v>
      </c>
      <c r="B1759" s="7">
        <v>21</v>
      </c>
      <c r="C1759" s="7">
        <v>13</v>
      </c>
      <c r="D1759" s="7">
        <v>74103002</v>
      </c>
    </row>
    <row r="1760" spans="1:4">
      <c r="A1760" s="4" t="s">
        <v>1746</v>
      </c>
      <c r="B1760" s="7">
        <v>21</v>
      </c>
      <c r="C1760" s="7">
        <v>13</v>
      </c>
      <c r="D1760" s="7">
        <v>74103003</v>
      </c>
    </row>
    <row r="1761" spans="1:4">
      <c r="A1761" s="4" t="s">
        <v>1747</v>
      </c>
      <c r="B1761" s="7">
        <v>21</v>
      </c>
      <c r="C1761" s="7">
        <v>13</v>
      </c>
      <c r="D1761" s="7">
        <v>74103004</v>
      </c>
    </row>
    <row r="1762" spans="1:4">
      <c r="A1762" s="4" t="s">
        <v>1748</v>
      </c>
      <c r="B1762" s="7">
        <v>21</v>
      </c>
      <c r="C1762" s="7">
        <v>13</v>
      </c>
      <c r="D1762" s="7">
        <v>74104001</v>
      </c>
    </row>
    <row r="1763" spans="1:4">
      <c r="A1763" s="4" t="s">
        <v>1749</v>
      </c>
      <c r="B1763" s="7">
        <v>21</v>
      </c>
      <c r="C1763" s="7">
        <v>13</v>
      </c>
      <c r="D1763" s="7">
        <v>74104002</v>
      </c>
    </row>
    <row r="1764" spans="1:4">
      <c r="A1764" s="4" t="s">
        <v>1750</v>
      </c>
      <c r="B1764" s="7">
        <v>21</v>
      </c>
      <c r="C1764" s="7">
        <v>13</v>
      </c>
      <c r="D1764" s="7">
        <v>74104003</v>
      </c>
    </row>
    <row r="1765" spans="1:4">
      <c r="A1765" s="4" t="s">
        <v>1751</v>
      </c>
      <c r="B1765" s="7">
        <v>21</v>
      </c>
      <c r="C1765" s="7">
        <v>13</v>
      </c>
      <c r="D1765" s="7">
        <v>74104004</v>
      </c>
    </row>
    <row r="1766" spans="1:4">
      <c r="A1766" s="4" t="s">
        <v>1752</v>
      </c>
      <c r="B1766" s="7">
        <v>21</v>
      </c>
      <c r="C1766" s="7">
        <v>13</v>
      </c>
      <c r="D1766" s="7">
        <v>74104005</v>
      </c>
    </row>
    <row r="1767" spans="1:4">
      <c r="A1767" s="4" t="s">
        <v>1753</v>
      </c>
      <c r="B1767" s="7">
        <v>21</v>
      </c>
      <c r="C1767" s="7">
        <v>13</v>
      </c>
      <c r="D1767" s="7">
        <v>74104006</v>
      </c>
    </row>
    <row r="1768" spans="1:4">
      <c r="A1768" s="4" t="s">
        <v>1754</v>
      </c>
      <c r="B1768" s="7">
        <v>21</v>
      </c>
      <c r="C1768" s="7">
        <v>13</v>
      </c>
      <c r="D1768" s="7">
        <v>74104007</v>
      </c>
    </row>
    <row r="1769" spans="1:4">
      <c r="A1769" s="4" t="s">
        <v>1755</v>
      </c>
      <c r="B1769" s="7">
        <v>21</v>
      </c>
      <c r="C1769" s="7">
        <v>13</v>
      </c>
      <c r="D1769" s="7">
        <v>74104008</v>
      </c>
    </row>
    <row r="1770" spans="1:4">
      <c r="A1770" s="4" t="s">
        <v>1756</v>
      </c>
      <c r="B1770" s="7">
        <v>21</v>
      </c>
      <c r="C1770" s="7">
        <v>13</v>
      </c>
      <c r="D1770" s="7">
        <v>74104009</v>
      </c>
    </row>
    <row r="1771" spans="1:4">
      <c r="A1771" s="4" t="s">
        <v>1757</v>
      </c>
      <c r="B1771" s="7">
        <v>21</v>
      </c>
      <c r="C1771" s="7">
        <v>13</v>
      </c>
      <c r="D1771" s="7">
        <v>74104010</v>
      </c>
    </row>
    <row r="1772" spans="1:4">
      <c r="A1772" s="4" t="s">
        <v>1758</v>
      </c>
      <c r="B1772" s="7">
        <v>21</v>
      </c>
      <c r="C1772" s="7">
        <v>13</v>
      </c>
      <c r="D1772" s="7">
        <v>74104011</v>
      </c>
    </row>
    <row r="1773" spans="1:4">
      <c r="A1773" s="4" t="s">
        <v>1759</v>
      </c>
      <c r="B1773" s="7">
        <v>21</v>
      </c>
      <c r="C1773" s="7">
        <v>13</v>
      </c>
      <c r="D1773" s="7">
        <v>74104012</v>
      </c>
    </row>
    <row r="1774" spans="1:4">
      <c r="A1774" s="4" t="s">
        <v>1760</v>
      </c>
      <c r="B1774" s="7">
        <v>21</v>
      </c>
      <c r="C1774" s="7">
        <v>13</v>
      </c>
      <c r="D1774" s="7">
        <v>74104013</v>
      </c>
    </row>
    <row r="1775" spans="1:4">
      <c r="A1775" s="4" t="s">
        <v>1761</v>
      </c>
      <c r="B1775" s="7">
        <v>21</v>
      </c>
      <c r="C1775" s="7">
        <v>13</v>
      </c>
      <c r="D1775" s="7">
        <v>74104014</v>
      </c>
    </row>
    <row r="1776" spans="1:4">
      <c r="A1776" s="4" t="s">
        <v>1762</v>
      </c>
      <c r="B1776" s="7">
        <v>21</v>
      </c>
      <c r="C1776" s="7">
        <v>13</v>
      </c>
      <c r="D1776" s="7">
        <v>74104015</v>
      </c>
    </row>
    <row r="1777" spans="1:4">
      <c r="A1777" s="4" t="s">
        <v>1763</v>
      </c>
      <c r="B1777" s="7">
        <v>21</v>
      </c>
      <c r="C1777" s="7">
        <v>13</v>
      </c>
      <c r="D1777" s="7">
        <v>74104016</v>
      </c>
    </row>
    <row r="1778" spans="1:4">
      <c r="A1778" s="4" t="s">
        <v>1764</v>
      </c>
      <c r="B1778" s="7">
        <v>21</v>
      </c>
      <c r="C1778" s="7">
        <v>13</v>
      </c>
      <c r="D1778" s="7">
        <v>74104017</v>
      </c>
    </row>
    <row r="1779" spans="1:4">
      <c r="A1779" s="4" t="s">
        <v>1765</v>
      </c>
      <c r="B1779" s="7">
        <v>21</v>
      </c>
      <c r="C1779" s="7">
        <v>13</v>
      </c>
      <c r="D1779" s="7">
        <v>74104018</v>
      </c>
    </row>
    <row r="1780" spans="1:4">
      <c r="A1780" s="4" t="s">
        <v>1766</v>
      </c>
      <c r="B1780" s="7">
        <v>21</v>
      </c>
      <c r="C1780" s="7">
        <v>13</v>
      </c>
      <c r="D1780" s="7">
        <v>74104019</v>
      </c>
    </row>
    <row r="1781" spans="1:4">
      <c r="A1781" s="4" t="s">
        <v>1767</v>
      </c>
      <c r="B1781" s="7">
        <v>21</v>
      </c>
      <c r="C1781" s="7">
        <v>13</v>
      </c>
      <c r="D1781" s="7">
        <v>74104020</v>
      </c>
    </row>
    <row r="1782" spans="1:4">
      <c r="A1782" s="4" t="s">
        <v>1768</v>
      </c>
      <c r="B1782" s="7">
        <v>21</v>
      </c>
      <c r="C1782" s="7">
        <v>13</v>
      </c>
      <c r="D1782" s="7">
        <v>74104030</v>
      </c>
    </row>
    <row r="1783" spans="1:4">
      <c r="A1783" s="4" t="s">
        <v>1769</v>
      </c>
      <c r="B1783" s="7">
        <v>21</v>
      </c>
      <c r="C1783" s="7">
        <v>13</v>
      </c>
      <c r="D1783" s="7">
        <v>74105001</v>
      </c>
    </row>
    <row r="1784" spans="1:4">
      <c r="A1784" s="4" t="s">
        <v>1770</v>
      </c>
      <c r="B1784" s="7">
        <v>21</v>
      </c>
      <c r="C1784" s="7">
        <v>13</v>
      </c>
      <c r="D1784" s="7">
        <v>74105002</v>
      </c>
    </row>
    <row r="1785" spans="1:4">
      <c r="A1785" s="4" t="s">
        <v>1771</v>
      </c>
      <c r="B1785" s="7">
        <v>21</v>
      </c>
      <c r="C1785" s="7">
        <v>13</v>
      </c>
      <c r="D1785" s="7">
        <v>74105004</v>
      </c>
    </row>
    <row r="1786" spans="1:4">
      <c r="A1786" s="4" t="s">
        <v>1772</v>
      </c>
      <c r="B1786" s="7">
        <v>21</v>
      </c>
      <c r="C1786" s="7">
        <v>13</v>
      </c>
      <c r="D1786" s="7">
        <v>74105101</v>
      </c>
    </row>
    <row r="1787" spans="1:4">
      <c r="A1787" s="4" t="s">
        <v>1773</v>
      </c>
      <c r="B1787" s="7">
        <v>21</v>
      </c>
      <c r="C1787" s="7">
        <v>13</v>
      </c>
      <c r="D1787" s="7">
        <v>74105102</v>
      </c>
    </row>
    <row r="1788" spans="1:4">
      <c r="A1788" s="4" t="s">
        <v>1774</v>
      </c>
      <c r="B1788" s="7">
        <v>21</v>
      </c>
      <c r="C1788" s="7">
        <v>13</v>
      </c>
      <c r="D1788" s="7">
        <v>74105501</v>
      </c>
    </row>
    <row r="1789" spans="1:4">
      <c r="A1789" s="4" t="s">
        <v>1775</v>
      </c>
      <c r="B1789" s="7">
        <v>21</v>
      </c>
      <c r="C1789" s="7">
        <v>13</v>
      </c>
      <c r="D1789" s="7">
        <v>74105502</v>
      </c>
    </row>
    <row r="1790" spans="1:4">
      <c r="A1790" s="4" t="s">
        <v>1776</v>
      </c>
      <c r="B1790" s="7">
        <v>21</v>
      </c>
      <c r="C1790" s="7">
        <v>13</v>
      </c>
      <c r="D1790" s="7">
        <v>74105503</v>
      </c>
    </row>
    <row r="1791" spans="1:4">
      <c r="A1791" s="4" t="s">
        <v>1777</v>
      </c>
      <c r="B1791" s="7">
        <v>21</v>
      </c>
      <c r="C1791" s="7">
        <v>13</v>
      </c>
      <c r="D1791" s="7">
        <v>74105504</v>
      </c>
    </row>
    <row r="1792" spans="1:4">
      <c r="A1792" s="4" t="s">
        <v>1778</v>
      </c>
      <c r="B1792" s="7">
        <v>21</v>
      </c>
      <c r="C1792" s="7">
        <v>13</v>
      </c>
      <c r="D1792" s="7">
        <v>74105601</v>
      </c>
    </row>
    <row r="1793" spans="1:4">
      <c r="A1793" s="4" t="s">
        <v>1778</v>
      </c>
      <c r="B1793" s="7">
        <v>21</v>
      </c>
      <c r="C1793" s="7">
        <v>13</v>
      </c>
      <c r="D1793" s="7">
        <v>74105602</v>
      </c>
    </row>
    <row r="1794" spans="1:4">
      <c r="A1794" s="4" t="s">
        <v>1779</v>
      </c>
      <c r="B1794" s="7">
        <v>21</v>
      </c>
      <c r="C1794" s="7">
        <v>13</v>
      </c>
      <c r="D1794" s="7">
        <v>74105603</v>
      </c>
    </row>
    <row r="1795" spans="1:4">
      <c r="A1795" s="4" t="s">
        <v>1780</v>
      </c>
      <c r="B1795" s="7">
        <v>21</v>
      </c>
      <c r="C1795" s="7">
        <v>13</v>
      </c>
      <c r="D1795" s="7">
        <v>74105604</v>
      </c>
    </row>
    <row r="1796" spans="1:4">
      <c r="A1796" s="4" t="s">
        <v>1781</v>
      </c>
      <c r="B1796" s="7">
        <v>21</v>
      </c>
      <c r="C1796" s="7">
        <v>13</v>
      </c>
      <c r="D1796" s="7">
        <v>74105605</v>
      </c>
    </row>
    <row r="1797" spans="1:4">
      <c r="A1797" s="4" t="s">
        <v>1782</v>
      </c>
      <c r="B1797" s="7">
        <v>21</v>
      </c>
      <c r="C1797" s="7">
        <v>13</v>
      </c>
      <c r="D1797" s="7">
        <v>74105606</v>
      </c>
    </row>
    <row r="1798" spans="1:4">
      <c r="A1798" s="4" t="s">
        <v>1783</v>
      </c>
      <c r="B1798" s="7">
        <v>21</v>
      </c>
      <c r="C1798" s="7">
        <v>13</v>
      </c>
      <c r="D1798" s="7">
        <v>74105607</v>
      </c>
    </row>
    <row r="1799" spans="1:4">
      <c r="A1799" s="4" t="s">
        <v>1784</v>
      </c>
      <c r="B1799" s="7">
        <v>21</v>
      </c>
      <c r="C1799" s="7">
        <v>13</v>
      </c>
      <c r="D1799" s="7">
        <v>74105608</v>
      </c>
    </row>
    <row r="1800" spans="1:4">
      <c r="A1800" s="4" t="s">
        <v>1785</v>
      </c>
      <c r="B1800" s="7">
        <v>21</v>
      </c>
      <c r="C1800" s="7">
        <v>13</v>
      </c>
      <c r="D1800" s="7">
        <v>74105609</v>
      </c>
    </row>
    <row r="1801" spans="1:4">
      <c r="A1801" s="4" t="s">
        <v>1786</v>
      </c>
      <c r="B1801" s="7">
        <v>21</v>
      </c>
      <c r="C1801" s="7">
        <v>13</v>
      </c>
      <c r="D1801" s="7">
        <v>74105610</v>
      </c>
    </row>
    <row r="1802" spans="1:4">
      <c r="A1802" s="4" t="s">
        <v>1787</v>
      </c>
      <c r="B1802" s="7">
        <v>21</v>
      </c>
      <c r="C1802" s="7">
        <v>13</v>
      </c>
      <c r="D1802" s="7">
        <v>74105611</v>
      </c>
    </row>
    <row r="1803" spans="1:4">
      <c r="A1803" s="4" t="s">
        <v>1788</v>
      </c>
      <c r="B1803" s="7">
        <v>21</v>
      </c>
      <c r="C1803" s="7">
        <v>13</v>
      </c>
      <c r="D1803" s="7">
        <v>74105612</v>
      </c>
    </row>
    <row r="1804" spans="1:4">
      <c r="A1804" s="4" t="s">
        <v>1789</v>
      </c>
      <c r="B1804" s="7">
        <v>21</v>
      </c>
      <c r="C1804" s="7">
        <v>13</v>
      </c>
      <c r="D1804" s="7">
        <v>74105613</v>
      </c>
    </row>
    <row r="1805" spans="1:4">
      <c r="A1805" s="4" t="s">
        <v>1790</v>
      </c>
      <c r="B1805" s="7">
        <v>21</v>
      </c>
      <c r="C1805" s="7">
        <v>13</v>
      </c>
      <c r="D1805" s="7">
        <v>74105614</v>
      </c>
    </row>
    <row r="1806" spans="1:4">
      <c r="A1806" s="4" t="s">
        <v>1791</v>
      </c>
      <c r="B1806" s="7">
        <v>21</v>
      </c>
      <c r="C1806" s="7">
        <v>13</v>
      </c>
      <c r="D1806" s="7">
        <v>74105615</v>
      </c>
    </row>
    <row r="1807" spans="1:4">
      <c r="A1807" s="4" t="s">
        <v>1792</v>
      </c>
      <c r="B1807" s="7">
        <v>21</v>
      </c>
      <c r="C1807" s="7">
        <v>13</v>
      </c>
      <c r="D1807" s="7">
        <v>74105616</v>
      </c>
    </row>
    <row r="1808" spans="1:4">
      <c r="A1808" s="4" t="s">
        <v>1793</v>
      </c>
      <c r="B1808" s="7">
        <v>21</v>
      </c>
      <c r="C1808" s="7">
        <v>13</v>
      </c>
      <c r="D1808" s="7">
        <v>74105617</v>
      </c>
    </row>
    <row r="1809" spans="1:4">
      <c r="A1809" s="4" t="s">
        <v>1794</v>
      </c>
      <c r="B1809" s="7">
        <v>21</v>
      </c>
      <c r="C1809" s="7">
        <v>13</v>
      </c>
      <c r="D1809" s="7">
        <v>74105618</v>
      </c>
    </row>
    <row r="1810" spans="1:4">
      <c r="A1810" s="4" t="s">
        <v>1795</v>
      </c>
      <c r="B1810" s="7">
        <v>21</v>
      </c>
      <c r="C1810" s="7">
        <v>13</v>
      </c>
      <c r="D1810" s="7">
        <v>74105619</v>
      </c>
    </row>
    <row r="1811" spans="1:4">
      <c r="A1811" s="4" t="s">
        <v>1796</v>
      </c>
      <c r="B1811" s="7">
        <v>21</v>
      </c>
      <c r="C1811" s="7">
        <v>13</v>
      </c>
      <c r="D1811" s="7">
        <v>74105620</v>
      </c>
    </row>
    <row r="1812" spans="1:4">
      <c r="A1812" s="4" t="s">
        <v>1797</v>
      </c>
      <c r="B1812" s="7">
        <v>21</v>
      </c>
      <c r="C1812" s="7">
        <v>13</v>
      </c>
      <c r="D1812" s="7">
        <v>74105621</v>
      </c>
    </row>
    <row r="1813" spans="1:4">
      <c r="A1813" s="4" t="s">
        <v>1798</v>
      </c>
      <c r="B1813" s="7">
        <v>21</v>
      </c>
      <c r="C1813" s="7">
        <v>13</v>
      </c>
      <c r="D1813" s="7">
        <v>74105622</v>
      </c>
    </row>
    <row r="1814" spans="1:4">
      <c r="A1814" s="4" t="s">
        <v>1799</v>
      </c>
      <c r="B1814" s="7">
        <v>21</v>
      </c>
      <c r="C1814" s="7">
        <v>13</v>
      </c>
      <c r="D1814" s="7">
        <v>74105623</v>
      </c>
    </row>
    <row r="1815" spans="1:4">
      <c r="A1815" s="4" t="s">
        <v>1800</v>
      </c>
      <c r="B1815" s="7">
        <v>21</v>
      </c>
      <c r="C1815" s="7">
        <v>13</v>
      </c>
      <c r="D1815" s="7">
        <v>74105624</v>
      </c>
    </row>
    <row r="1816" spans="1:4">
      <c r="A1816" s="4" t="s">
        <v>1801</v>
      </c>
      <c r="B1816" s="7">
        <v>21</v>
      </c>
      <c r="C1816" s="7">
        <v>13</v>
      </c>
      <c r="D1816" s="7">
        <v>74105625</v>
      </c>
    </row>
    <row r="1817" spans="1:4">
      <c r="A1817" s="4" t="s">
        <v>1802</v>
      </c>
      <c r="B1817" s="7">
        <v>21</v>
      </c>
      <c r="C1817" s="7">
        <v>13</v>
      </c>
      <c r="D1817" s="7">
        <v>74105626</v>
      </c>
    </row>
    <row r="1818" spans="1:4">
      <c r="A1818" s="4" t="s">
        <v>1803</v>
      </c>
      <c r="B1818" s="7">
        <v>21</v>
      </c>
      <c r="C1818" s="7">
        <v>13</v>
      </c>
      <c r="D1818" s="7">
        <v>74105627</v>
      </c>
    </row>
    <row r="1819" spans="1:4">
      <c r="A1819" s="4" t="s">
        <v>1804</v>
      </c>
      <c r="B1819" s="7">
        <v>21</v>
      </c>
      <c r="C1819" s="7">
        <v>13</v>
      </c>
      <c r="D1819" s="7">
        <v>74105628</v>
      </c>
    </row>
    <row r="1820" spans="1:4">
      <c r="A1820" s="4" t="s">
        <v>1805</v>
      </c>
      <c r="B1820" s="7">
        <v>21</v>
      </c>
      <c r="C1820" s="7">
        <v>13</v>
      </c>
      <c r="D1820" s="7">
        <v>74105629</v>
      </c>
    </row>
    <row r="1821" spans="1:4">
      <c r="A1821" s="4" t="s">
        <v>1806</v>
      </c>
      <c r="B1821" s="7">
        <v>21</v>
      </c>
      <c r="C1821" s="7">
        <v>13</v>
      </c>
      <c r="D1821" s="7">
        <v>74105630</v>
      </c>
    </row>
    <row r="1822" spans="1:4">
      <c r="A1822" s="4" t="s">
        <v>1807</v>
      </c>
      <c r="B1822" s="7">
        <v>21</v>
      </c>
      <c r="C1822" s="7">
        <v>13</v>
      </c>
      <c r="D1822" s="7">
        <v>74105631</v>
      </c>
    </row>
    <row r="1823" spans="1:4">
      <c r="A1823" s="4" t="s">
        <v>1808</v>
      </c>
      <c r="B1823" s="7">
        <v>21</v>
      </c>
      <c r="C1823" s="7">
        <v>13</v>
      </c>
      <c r="D1823" s="7">
        <v>74105635</v>
      </c>
    </row>
    <row r="1824" spans="1:4">
      <c r="A1824" s="4" t="s">
        <v>1809</v>
      </c>
      <c r="B1824" s="7">
        <v>21</v>
      </c>
      <c r="C1824" s="7">
        <v>13</v>
      </c>
      <c r="D1824" s="7">
        <v>74105639</v>
      </c>
    </row>
    <row r="1825" spans="1:4">
      <c r="A1825" s="4" t="s">
        <v>1807</v>
      </c>
      <c r="B1825" s="7">
        <v>21</v>
      </c>
      <c r="C1825" s="7">
        <v>13</v>
      </c>
      <c r="D1825" s="7">
        <v>74105831</v>
      </c>
    </row>
    <row r="1826" spans="1:4">
      <c r="A1826" s="4" t="s">
        <v>1810</v>
      </c>
      <c r="B1826" s="7">
        <v>21</v>
      </c>
      <c r="C1826" s="7">
        <v>13</v>
      </c>
      <c r="D1826" s="7">
        <v>74105832</v>
      </c>
    </row>
    <row r="1827" spans="1:4">
      <c r="A1827" s="4" t="s">
        <v>1811</v>
      </c>
      <c r="B1827" s="7">
        <v>21</v>
      </c>
      <c r="C1827" s="7">
        <v>13</v>
      </c>
      <c r="D1827" s="7">
        <v>74105901</v>
      </c>
    </row>
    <row r="1828" spans="1:4">
      <c r="A1828" s="4" t="s">
        <v>1812</v>
      </c>
      <c r="B1828" s="7">
        <v>21</v>
      </c>
      <c r="C1828" s="7">
        <v>13</v>
      </c>
      <c r="D1828" s="7">
        <v>74105902</v>
      </c>
    </row>
    <row r="1829" spans="1:4">
      <c r="A1829" s="4" t="s">
        <v>1813</v>
      </c>
      <c r="B1829" s="7">
        <v>21</v>
      </c>
      <c r="C1829" s="7">
        <v>13</v>
      </c>
      <c r="D1829" s="7">
        <v>74105903</v>
      </c>
    </row>
    <row r="1830" spans="1:4">
      <c r="A1830" s="4" t="s">
        <v>1814</v>
      </c>
      <c r="B1830" s="7">
        <v>21</v>
      </c>
      <c r="C1830" s="7">
        <v>13</v>
      </c>
      <c r="D1830" s="7">
        <v>74105904</v>
      </c>
    </row>
    <row r="1831" spans="1:4">
      <c r="A1831" s="4" t="s">
        <v>1815</v>
      </c>
      <c r="B1831" s="7">
        <v>21</v>
      </c>
      <c r="C1831" s="7">
        <v>13</v>
      </c>
      <c r="D1831" s="7">
        <v>74105905</v>
      </c>
    </row>
    <row r="1832" spans="1:4">
      <c r="A1832" s="4" t="s">
        <v>1816</v>
      </c>
      <c r="B1832" s="7">
        <v>21</v>
      </c>
      <c r="C1832" s="7">
        <v>13</v>
      </c>
      <c r="D1832" s="7">
        <v>74105906</v>
      </c>
    </row>
    <row r="1833" spans="1:4">
      <c r="A1833" s="4" t="s">
        <v>1817</v>
      </c>
      <c r="B1833" s="7">
        <v>21</v>
      </c>
      <c r="C1833" s="7">
        <v>13</v>
      </c>
      <c r="D1833" s="7">
        <v>74105907</v>
      </c>
    </row>
    <row r="1834" spans="1:4">
      <c r="A1834" s="4" t="s">
        <v>1818</v>
      </c>
      <c r="B1834" s="7">
        <v>21</v>
      </c>
      <c r="C1834" s="7">
        <v>13</v>
      </c>
      <c r="D1834" s="7">
        <v>74105908</v>
      </c>
    </row>
    <row r="1835" spans="1:4">
      <c r="A1835" s="4" t="s">
        <v>1819</v>
      </c>
      <c r="B1835" s="7">
        <v>21</v>
      </c>
      <c r="C1835" s="7">
        <v>13</v>
      </c>
      <c r="D1835" s="7">
        <v>74105909</v>
      </c>
    </row>
    <row r="1836" spans="1:4">
      <c r="A1836" s="4" t="s">
        <v>1820</v>
      </c>
      <c r="B1836" s="7">
        <v>21</v>
      </c>
      <c r="C1836" s="7">
        <v>13</v>
      </c>
      <c r="D1836" s="7">
        <v>74105910</v>
      </c>
    </row>
    <row r="1837" spans="1:4">
      <c r="A1837" s="4" t="s">
        <v>1821</v>
      </c>
      <c r="B1837" s="7">
        <v>21</v>
      </c>
      <c r="C1837" s="7">
        <v>13</v>
      </c>
      <c r="D1837" s="7">
        <v>74105911</v>
      </c>
    </row>
    <row r="1838" spans="1:4">
      <c r="A1838" s="4" t="s">
        <v>1822</v>
      </c>
      <c r="B1838" s="7">
        <v>21</v>
      </c>
      <c r="C1838" s="7">
        <v>13</v>
      </c>
      <c r="D1838" s="7">
        <v>74105912</v>
      </c>
    </row>
    <row r="1839" spans="1:4">
      <c r="A1839" s="4" t="s">
        <v>1823</v>
      </c>
      <c r="B1839" s="7">
        <v>21</v>
      </c>
      <c r="C1839" s="7">
        <v>13</v>
      </c>
      <c r="D1839" s="7">
        <v>74105913</v>
      </c>
    </row>
    <row r="1840" spans="1:4">
      <c r="A1840" s="4" t="s">
        <v>1824</v>
      </c>
      <c r="B1840" s="7">
        <v>21</v>
      </c>
      <c r="C1840" s="7">
        <v>13</v>
      </c>
      <c r="D1840" s="7">
        <v>74105914</v>
      </c>
    </row>
    <row r="1841" spans="1:4">
      <c r="A1841" s="4" t="s">
        <v>1825</v>
      </c>
      <c r="B1841" s="7">
        <v>21</v>
      </c>
      <c r="C1841" s="7">
        <v>13</v>
      </c>
      <c r="D1841" s="7">
        <v>74105915</v>
      </c>
    </row>
    <row r="1842" spans="1:4">
      <c r="A1842" s="4" t="s">
        <v>1826</v>
      </c>
      <c r="B1842" s="7">
        <v>21</v>
      </c>
      <c r="C1842" s="7">
        <v>13</v>
      </c>
      <c r="D1842" s="7">
        <v>74105916</v>
      </c>
    </row>
    <row r="1843" spans="1:4">
      <c r="A1843" s="4" t="s">
        <v>1827</v>
      </c>
      <c r="B1843" s="7">
        <v>21</v>
      </c>
      <c r="C1843" s="7">
        <v>13</v>
      </c>
      <c r="D1843" s="7">
        <v>74105917</v>
      </c>
    </row>
    <row r="1844" spans="1:4">
      <c r="A1844" s="4" t="s">
        <v>1828</v>
      </c>
      <c r="B1844" s="7">
        <v>21</v>
      </c>
      <c r="C1844" s="7">
        <v>13</v>
      </c>
      <c r="D1844" s="7">
        <v>74105918</v>
      </c>
    </row>
    <row r="1845" spans="1:4">
      <c r="A1845" s="4" t="s">
        <v>1829</v>
      </c>
      <c r="B1845" s="7">
        <v>21</v>
      </c>
      <c r="C1845" s="7">
        <v>13</v>
      </c>
      <c r="D1845" s="7">
        <v>74105919</v>
      </c>
    </row>
    <row r="1846" spans="1:4">
      <c r="A1846" s="4" t="s">
        <v>1830</v>
      </c>
      <c r="B1846" s="7">
        <v>21</v>
      </c>
      <c r="C1846" s="7">
        <v>13</v>
      </c>
      <c r="D1846" s="7">
        <v>74105920</v>
      </c>
    </row>
    <row r="1847" spans="1:4">
      <c r="A1847" s="4" t="s">
        <v>1831</v>
      </c>
      <c r="B1847" s="7">
        <v>21</v>
      </c>
      <c r="C1847" s="7">
        <v>13</v>
      </c>
      <c r="D1847" s="7">
        <v>74105921</v>
      </c>
    </row>
    <row r="1848" spans="1:4">
      <c r="A1848" s="4" t="s">
        <v>1832</v>
      </c>
      <c r="B1848" s="7">
        <v>21</v>
      </c>
      <c r="C1848" s="7">
        <v>13</v>
      </c>
      <c r="D1848" s="7">
        <v>74105922</v>
      </c>
    </row>
    <row r="1849" spans="1:4">
      <c r="A1849" s="4" t="s">
        <v>1833</v>
      </c>
      <c r="B1849" s="7">
        <v>21</v>
      </c>
      <c r="C1849" s="7">
        <v>13</v>
      </c>
      <c r="D1849" s="7">
        <v>74105923</v>
      </c>
    </row>
    <row r="1850" spans="1:4">
      <c r="A1850" s="4" t="s">
        <v>1834</v>
      </c>
      <c r="B1850" s="7">
        <v>21</v>
      </c>
      <c r="C1850" s="7">
        <v>13</v>
      </c>
      <c r="D1850" s="7">
        <v>74105924</v>
      </c>
    </row>
    <row r="1851" spans="1:4">
      <c r="A1851" s="4" t="s">
        <v>1835</v>
      </c>
      <c r="B1851" s="7">
        <v>21</v>
      </c>
      <c r="C1851" s="7">
        <v>13</v>
      </c>
      <c r="D1851" s="7">
        <v>74105925</v>
      </c>
    </row>
    <row r="1852" spans="1:4">
      <c r="A1852" s="4" t="s">
        <v>1836</v>
      </c>
      <c r="B1852" s="7">
        <v>21</v>
      </c>
      <c r="C1852" s="7">
        <v>13</v>
      </c>
      <c r="D1852" s="7">
        <v>74105926</v>
      </c>
    </row>
    <row r="1853" spans="1:4">
      <c r="A1853" s="4" t="s">
        <v>1837</v>
      </c>
      <c r="B1853" s="7">
        <v>21</v>
      </c>
      <c r="C1853" s="7">
        <v>13</v>
      </c>
      <c r="D1853" s="7">
        <v>74105927</v>
      </c>
    </row>
    <row r="1854" spans="1:4">
      <c r="A1854" s="4" t="s">
        <v>1838</v>
      </c>
      <c r="B1854" s="7">
        <v>21</v>
      </c>
      <c r="C1854" s="7">
        <v>13</v>
      </c>
      <c r="D1854" s="7">
        <v>74105928</v>
      </c>
    </row>
    <row r="1855" spans="1:4">
      <c r="A1855" s="4" t="s">
        <v>1839</v>
      </c>
      <c r="B1855" s="7">
        <v>21</v>
      </c>
      <c r="C1855" s="7">
        <v>13</v>
      </c>
      <c r="D1855" s="7">
        <v>74105930</v>
      </c>
    </row>
    <row r="1856" spans="1:4">
      <c r="A1856" s="4" t="s">
        <v>1840</v>
      </c>
      <c r="B1856" s="7">
        <v>21</v>
      </c>
      <c r="C1856" s="7">
        <v>13</v>
      </c>
      <c r="D1856" s="7">
        <v>74105931</v>
      </c>
    </row>
    <row r="1857" spans="1:4">
      <c r="A1857" s="4" t="s">
        <v>1841</v>
      </c>
      <c r="B1857" s="7">
        <v>21</v>
      </c>
      <c r="C1857" s="7">
        <v>13</v>
      </c>
      <c r="D1857" s="7">
        <v>74106501</v>
      </c>
    </row>
    <row r="1858" spans="1:4">
      <c r="A1858" s="4" t="s">
        <v>1842</v>
      </c>
      <c r="B1858" s="7">
        <v>21</v>
      </c>
      <c r="C1858" s="7">
        <v>13</v>
      </c>
      <c r="D1858" s="7">
        <v>74107101</v>
      </c>
    </row>
    <row r="1859" spans="1:4">
      <c r="A1859" s="4" t="s">
        <v>1843</v>
      </c>
      <c r="B1859" s="7">
        <v>21</v>
      </c>
      <c r="C1859" s="7">
        <v>13</v>
      </c>
      <c r="D1859" s="7">
        <v>74107102</v>
      </c>
    </row>
    <row r="1860" spans="1:4">
      <c r="A1860" s="4" t="s">
        <v>1844</v>
      </c>
      <c r="B1860" s="7">
        <v>21</v>
      </c>
      <c r="C1860" s="7">
        <v>13</v>
      </c>
      <c r="D1860" s="7">
        <v>74107103</v>
      </c>
    </row>
    <row r="1861" spans="1:4">
      <c r="A1861" s="4" t="s">
        <v>1845</v>
      </c>
      <c r="B1861" s="7">
        <v>21</v>
      </c>
      <c r="C1861" s="7">
        <v>13</v>
      </c>
      <c r="D1861" s="7">
        <v>74107201</v>
      </c>
    </row>
    <row r="1862" spans="1:4">
      <c r="A1862" s="4" t="s">
        <v>1846</v>
      </c>
      <c r="B1862" s="7">
        <v>21</v>
      </c>
      <c r="C1862" s="7">
        <v>13</v>
      </c>
      <c r="D1862" s="7">
        <v>74107410</v>
      </c>
    </row>
    <row r="1863" spans="1:4">
      <c r="A1863" s="4" t="s">
        <v>1847</v>
      </c>
      <c r="B1863" s="7">
        <v>21</v>
      </c>
      <c r="C1863" s="7">
        <v>13</v>
      </c>
      <c r="D1863" s="7">
        <v>74108101</v>
      </c>
    </row>
    <row r="1864" spans="1:4">
      <c r="A1864" s="4" t="s">
        <v>1848</v>
      </c>
      <c r="B1864" s="7">
        <v>21</v>
      </c>
      <c r="C1864" s="7">
        <v>13</v>
      </c>
      <c r="D1864" s="7">
        <v>74108102</v>
      </c>
    </row>
    <row r="1865" spans="1:4">
      <c r="A1865" s="4" t="s">
        <v>1849</v>
      </c>
      <c r="B1865" s="7">
        <v>21</v>
      </c>
      <c r="C1865" s="7">
        <v>13</v>
      </c>
      <c r="D1865" s="7">
        <v>74108103</v>
      </c>
    </row>
    <row r="1866" spans="1:4">
      <c r="A1866" s="4" t="s">
        <v>1850</v>
      </c>
      <c r="B1866" s="7">
        <v>21</v>
      </c>
      <c r="C1866" s="7">
        <v>13</v>
      </c>
      <c r="D1866" s="7">
        <v>74108302</v>
      </c>
    </row>
    <row r="1867" spans="1:4">
      <c r="A1867" s="4" t="s">
        <v>1851</v>
      </c>
      <c r="B1867" s="7">
        <v>21</v>
      </c>
      <c r="C1867" s="7">
        <v>13</v>
      </c>
      <c r="D1867" s="7">
        <v>74108303</v>
      </c>
    </row>
    <row r="1868" spans="1:4">
      <c r="A1868" s="4" t="s">
        <v>1852</v>
      </c>
      <c r="B1868" s="7">
        <v>21</v>
      </c>
      <c r="C1868" s="7">
        <v>13</v>
      </c>
      <c r="D1868" s="7">
        <v>74108304</v>
      </c>
    </row>
    <row r="1869" spans="1:4">
      <c r="A1869" s="4" t="s">
        <v>1853</v>
      </c>
      <c r="B1869" s="7">
        <v>21</v>
      </c>
      <c r="C1869" s="7">
        <v>13</v>
      </c>
      <c r="D1869" s="7">
        <v>74108305</v>
      </c>
    </row>
    <row r="1870" spans="1:4">
      <c r="A1870" s="4" t="s">
        <v>1854</v>
      </c>
      <c r="B1870" s="7">
        <v>21</v>
      </c>
      <c r="C1870" s="7">
        <v>13</v>
      </c>
      <c r="D1870" s="7">
        <v>74108306</v>
      </c>
    </row>
    <row r="1871" spans="1:4">
      <c r="A1871" s="4" t="s">
        <v>1855</v>
      </c>
      <c r="B1871" s="7">
        <v>21</v>
      </c>
      <c r="C1871" s="7">
        <v>13</v>
      </c>
      <c r="D1871" s="7">
        <v>74108307</v>
      </c>
    </row>
    <row r="1872" spans="1:4">
      <c r="A1872" s="4" t="s">
        <v>1856</v>
      </c>
      <c r="B1872" s="7">
        <v>21</v>
      </c>
      <c r="C1872" s="7">
        <v>13</v>
      </c>
      <c r="D1872" s="7">
        <v>74108308</v>
      </c>
    </row>
    <row r="1873" spans="1:4">
      <c r="A1873" s="4" t="s">
        <v>1857</v>
      </c>
      <c r="B1873" s="7">
        <v>21</v>
      </c>
      <c r="C1873" s="7">
        <v>13</v>
      </c>
      <c r="D1873" s="7">
        <v>74108309</v>
      </c>
    </row>
    <row r="1874" spans="1:4">
      <c r="A1874" s="4" t="s">
        <v>1858</v>
      </c>
      <c r="B1874" s="7">
        <v>21</v>
      </c>
      <c r="C1874" s="7">
        <v>13</v>
      </c>
      <c r="D1874" s="7">
        <v>74108330</v>
      </c>
    </row>
    <row r="1875" spans="1:4">
      <c r="A1875" s="4" t="s">
        <v>1859</v>
      </c>
      <c r="B1875" s="7">
        <v>21</v>
      </c>
      <c r="C1875" s="7">
        <v>13</v>
      </c>
      <c r="D1875" s="7">
        <v>74108501</v>
      </c>
    </row>
    <row r="1876" spans="1:4">
      <c r="A1876" s="4" t="s">
        <v>1860</v>
      </c>
      <c r="B1876" s="7">
        <v>21</v>
      </c>
      <c r="C1876" s="7">
        <v>13</v>
      </c>
      <c r="D1876" s="7">
        <v>74109101</v>
      </c>
    </row>
    <row r="1877" spans="1:4">
      <c r="A1877" s="4" t="s">
        <v>1861</v>
      </c>
      <c r="B1877" s="7">
        <v>21</v>
      </c>
      <c r="C1877" s="7">
        <v>13</v>
      </c>
      <c r="D1877" s="7">
        <v>74109201</v>
      </c>
    </row>
    <row r="1878" spans="1:4">
      <c r="A1878" s="4" t="s">
        <v>1862</v>
      </c>
      <c r="B1878" s="7">
        <v>21</v>
      </c>
      <c r="C1878" s="7">
        <v>13</v>
      </c>
      <c r="D1878" s="7">
        <v>74109301</v>
      </c>
    </row>
    <row r="1879" spans="1:4">
      <c r="A1879" s="4" t="s">
        <v>1863</v>
      </c>
      <c r="B1879" s="7">
        <v>21</v>
      </c>
      <c r="C1879" s="7">
        <v>13</v>
      </c>
      <c r="D1879" s="7">
        <v>74201001</v>
      </c>
    </row>
    <row r="1880" spans="1:4">
      <c r="A1880" s="4" t="s">
        <v>1864</v>
      </c>
      <c r="B1880" s="7">
        <v>21</v>
      </c>
      <c r="C1880" s="7">
        <v>13</v>
      </c>
      <c r="D1880" s="7">
        <v>74201002</v>
      </c>
    </row>
    <row r="1881" spans="1:4">
      <c r="A1881" s="4" t="s">
        <v>1865</v>
      </c>
      <c r="B1881" s="7">
        <v>21</v>
      </c>
      <c r="C1881" s="7">
        <v>13</v>
      </c>
      <c r="D1881" s="7">
        <v>74201003</v>
      </c>
    </row>
    <row r="1882" spans="1:4">
      <c r="A1882" s="4" t="s">
        <v>1866</v>
      </c>
      <c r="B1882" s="7">
        <v>21</v>
      </c>
      <c r="C1882" s="7">
        <v>13</v>
      </c>
      <c r="D1882" s="7">
        <v>74202001</v>
      </c>
    </row>
    <row r="1883" spans="1:4">
      <c r="A1883" s="4" t="s">
        <v>1867</v>
      </c>
      <c r="B1883" s="7">
        <v>21</v>
      </c>
      <c r="C1883" s="7">
        <v>13</v>
      </c>
      <c r="D1883" s="7">
        <v>74202002</v>
      </c>
    </row>
    <row r="1884" spans="1:4">
      <c r="A1884" s="4" t="s">
        <v>1868</v>
      </c>
      <c r="B1884" s="7">
        <v>21</v>
      </c>
      <c r="C1884" s="7">
        <v>13</v>
      </c>
      <c r="D1884" s="7">
        <v>74202003</v>
      </c>
    </row>
    <row r="1885" spans="1:4">
      <c r="A1885" s="4" t="s">
        <v>1869</v>
      </c>
      <c r="B1885" s="7">
        <v>21</v>
      </c>
      <c r="C1885" s="7">
        <v>13</v>
      </c>
      <c r="D1885" s="7">
        <v>74202004</v>
      </c>
    </row>
    <row r="1886" spans="1:4">
      <c r="A1886" s="4" t="s">
        <v>1870</v>
      </c>
      <c r="B1886" s="7">
        <v>21</v>
      </c>
      <c r="C1886" s="7">
        <v>13</v>
      </c>
      <c r="D1886" s="7">
        <v>74202005</v>
      </c>
    </row>
    <row r="1887" spans="1:4">
      <c r="A1887" s="4" t="s">
        <v>1871</v>
      </c>
      <c r="B1887" s="7">
        <v>21</v>
      </c>
      <c r="C1887" s="7">
        <v>13</v>
      </c>
      <c r="D1887" s="7">
        <v>74202006</v>
      </c>
    </row>
    <row r="1888" spans="1:4">
      <c r="A1888" s="4" t="s">
        <v>1872</v>
      </c>
      <c r="B1888" s="7">
        <v>21</v>
      </c>
      <c r="C1888" s="7">
        <v>13</v>
      </c>
      <c r="D1888" s="7">
        <v>74202009</v>
      </c>
    </row>
    <row r="1889" spans="1:4">
      <c r="A1889" s="4" t="s">
        <v>1873</v>
      </c>
      <c r="B1889" s="7">
        <v>21</v>
      </c>
      <c r="C1889" s="7">
        <v>13</v>
      </c>
      <c r="D1889" s="7">
        <v>74202010</v>
      </c>
    </row>
    <row r="1890" spans="1:4">
      <c r="A1890" s="4" t="s">
        <v>1874</v>
      </c>
      <c r="B1890" s="7">
        <v>21</v>
      </c>
      <c r="C1890" s="7">
        <v>13</v>
      </c>
      <c r="D1890" s="7">
        <v>74202011</v>
      </c>
    </row>
    <row r="1891" spans="1:4">
      <c r="A1891" s="4" t="s">
        <v>1875</v>
      </c>
      <c r="B1891" s="7">
        <v>21</v>
      </c>
      <c r="C1891" s="7">
        <v>13</v>
      </c>
      <c r="D1891" s="7">
        <v>74202012</v>
      </c>
    </row>
    <row r="1892" spans="1:4">
      <c r="A1892" s="4" t="s">
        <v>1876</v>
      </c>
      <c r="B1892" s="7">
        <v>21</v>
      </c>
      <c r="C1892" s="7">
        <v>13</v>
      </c>
      <c r="D1892" s="7">
        <v>74202013</v>
      </c>
    </row>
    <row r="1893" spans="1:4">
      <c r="A1893" s="4" t="s">
        <v>1874</v>
      </c>
      <c r="B1893" s="7">
        <v>21</v>
      </c>
      <c r="C1893" s="7">
        <v>13</v>
      </c>
      <c r="D1893" s="7">
        <v>74202014</v>
      </c>
    </row>
    <row r="1894" spans="1:4">
      <c r="A1894" s="4" t="s">
        <v>1877</v>
      </c>
      <c r="B1894" s="7">
        <v>21</v>
      </c>
      <c r="C1894" s="7">
        <v>13</v>
      </c>
      <c r="D1894" s="7">
        <v>74202015</v>
      </c>
    </row>
    <row r="1895" spans="1:4">
      <c r="A1895" s="4" t="s">
        <v>1878</v>
      </c>
      <c r="B1895" s="7">
        <v>21</v>
      </c>
      <c r="C1895" s="7">
        <v>13</v>
      </c>
      <c r="D1895" s="7">
        <v>74202016</v>
      </c>
    </row>
    <row r="1896" spans="1:4">
      <c r="A1896" s="4" t="s">
        <v>1879</v>
      </c>
      <c r="B1896" s="7">
        <v>21</v>
      </c>
      <c r="C1896" s="7">
        <v>13</v>
      </c>
      <c r="D1896" s="7">
        <v>74202018</v>
      </c>
    </row>
    <row r="1897" spans="1:4">
      <c r="A1897" s="4" t="s">
        <v>1880</v>
      </c>
      <c r="B1897" s="7">
        <v>21</v>
      </c>
      <c r="C1897" s="7">
        <v>13</v>
      </c>
      <c r="D1897" s="7">
        <v>74202019</v>
      </c>
    </row>
    <row r="1898" spans="1:4">
      <c r="A1898" s="4" t="s">
        <v>1881</v>
      </c>
      <c r="B1898" s="7">
        <v>21</v>
      </c>
      <c r="C1898" s="7">
        <v>13</v>
      </c>
      <c r="D1898" s="7">
        <v>74202020</v>
      </c>
    </row>
    <row r="1899" spans="1:4">
      <c r="A1899" s="4" t="s">
        <v>1882</v>
      </c>
      <c r="B1899" s="7">
        <v>21</v>
      </c>
      <c r="C1899" s="7">
        <v>13</v>
      </c>
      <c r="D1899" s="7">
        <v>74202021</v>
      </c>
    </row>
    <row r="1900" spans="1:4">
      <c r="A1900" s="4" t="s">
        <v>1883</v>
      </c>
      <c r="B1900" s="7">
        <v>21</v>
      </c>
      <c r="C1900" s="7">
        <v>13</v>
      </c>
      <c r="D1900" s="7">
        <v>74202022</v>
      </c>
    </row>
    <row r="1901" spans="1:4">
      <c r="A1901" s="4" t="s">
        <v>1884</v>
      </c>
      <c r="B1901" s="7">
        <v>21</v>
      </c>
      <c r="C1901" s="7">
        <v>13</v>
      </c>
      <c r="D1901" s="7">
        <v>74202023</v>
      </c>
    </row>
    <row r="1902" spans="1:4">
      <c r="A1902" s="4" t="s">
        <v>1885</v>
      </c>
      <c r="B1902" s="7">
        <v>21</v>
      </c>
      <c r="C1902" s="7">
        <v>13</v>
      </c>
      <c r="D1902" s="7">
        <v>74202024</v>
      </c>
    </row>
    <row r="1903" spans="1:4">
      <c r="A1903" s="4" t="s">
        <v>1886</v>
      </c>
      <c r="B1903" s="7">
        <v>21</v>
      </c>
      <c r="C1903" s="7">
        <v>13</v>
      </c>
      <c r="D1903" s="7">
        <v>74202025</v>
      </c>
    </row>
    <row r="1904" spans="1:4">
      <c r="A1904" s="4" t="s">
        <v>1887</v>
      </c>
      <c r="B1904" s="7">
        <v>21</v>
      </c>
      <c r="C1904" s="7">
        <v>13</v>
      </c>
      <c r="D1904" s="7">
        <v>74202027</v>
      </c>
    </row>
    <row r="1905" spans="1:4">
      <c r="A1905" s="4" t="s">
        <v>1888</v>
      </c>
      <c r="B1905" s="7">
        <v>21</v>
      </c>
      <c r="C1905" s="7">
        <v>13</v>
      </c>
      <c r="D1905" s="7">
        <v>74202028</v>
      </c>
    </row>
    <row r="1906" spans="1:4">
      <c r="A1906" s="4" t="s">
        <v>1889</v>
      </c>
      <c r="B1906" s="7">
        <v>21</v>
      </c>
      <c r="C1906" s="7">
        <v>13</v>
      </c>
      <c r="D1906" s="7">
        <v>74202030</v>
      </c>
    </row>
    <row r="1907" spans="1:4">
      <c r="A1907" s="4" t="s">
        <v>1890</v>
      </c>
      <c r="B1907" s="7">
        <v>21</v>
      </c>
      <c r="C1907" s="7">
        <v>13</v>
      </c>
      <c r="D1907" s="7">
        <v>74203001</v>
      </c>
    </row>
    <row r="1908" spans="1:4">
      <c r="A1908" s="4" t="s">
        <v>1891</v>
      </c>
      <c r="B1908" s="7">
        <v>21</v>
      </c>
      <c r="C1908" s="7">
        <v>13</v>
      </c>
      <c r="D1908" s="7">
        <v>74203002</v>
      </c>
    </row>
    <row r="1909" spans="1:4">
      <c r="A1909" s="4" t="s">
        <v>1892</v>
      </c>
      <c r="B1909" s="7">
        <v>21</v>
      </c>
      <c r="C1909" s="7">
        <v>13</v>
      </c>
      <c r="D1909" s="7">
        <v>74203003</v>
      </c>
    </row>
    <row r="1910" spans="1:4">
      <c r="A1910" s="4" t="s">
        <v>1893</v>
      </c>
      <c r="B1910" s="7">
        <v>21</v>
      </c>
      <c r="C1910" s="7">
        <v>13</v>
      </c>
      <c r="D1910" s="7">
        <v>74203004</v>
      </c>
    </row>
    <row r="1911" spans="1:4">
      <c r="A1911" s="4" t="s">
        <v>1894</v>
      </c>
      <c r="B1911" s="7">
        <v>21</v>
      </c>
      <c r="C1911" s="7">
        <v>13</v>
      </c>
      <c r="D1911" s="7">
        <v>74204001</v>
      </c>
    </row>
    <row r="1912" spans="1:4">
      <c r="A1912" s="4" t="s">
        <v>1895</v>
      </c>
      <c r="B1912" s="7">
        <v>21</v>
      </c>
      <c r="C1912" s="7">
        <v>13</v>
      </c>
      <c r="D1912" s="7">
        <v>74204002</v>
      </c>
    </row>
    <row r="1913" spans="1:4">
      <c r="A1913" s="4" t="s">
        <v>1896</v>
      </c>
      <c r="B1913" s="7">
        <v>21</v>
      </c>
      <c r="C1913" s="7">
        <v>13</v>
      </c>
      <c r="D1913" s="7">
        <v>74204003</v>
      </c>
    </row>
    <row r="1914" spans="1:4">
      <c r="A1914" s="4" t="s">
        <v>1897</v>
      </c>
      <c r="B1914" s="7">
        <v>21</v>
      </c>
      <c r="C1914" s="7">
        <v>13</v>
      </c>
      <c r="D1914" s="7">
        <v>74204004</v>
      </c>
    </row>
    <row r="1915" spans="1:4">
      <c r="A1915" s="4" t="s">
        <v>1898</v>
      </c>
      <c r="B1915" s="7">
        <v>21</v>
      </c>
      <c r="C1915" s="7">
        <v>13</v>
      </c>
      <c r="D1915" s="7">
        <v>74204005</v>
      </c>
    </row>
    <row r="1916" spans="1:4">
      <c r="A1916" s="4" t="s">
        <v>1899</v>
      </c>
      <c r="B1916" s="7">
        <v>21</v>
      </c>
      <c r="C1916" s="7">
        <v>13</v>
      </c>
      <c r="D1916" s="7">
        <v>74204006</v>
      </c>
    </row>
    <row r="1917" spans="1:4">
      <c r="A1917" s="4" t="s">
        <v>1900</v>
      </c>
      <c r="B1917" s="7">
        <v>21</v>
      </c>
      <c r="C1917" s="7">
        <v>13</v>
      </c>
      <c r="D1917" s="7">
        <v>74204007</v>
      </c>
    </row>
    <row r="1918" spans="1:4">
      <c r="A1918" s="4" t="s">
        <v>1901</v>
      </c>
      <c r="B1918" s="7">
        <v>21</v>
      </c>
      <c r="C1918" s="7">
        <v>13</v>
      </c>
      <c r="D1918" s="7">
        <v>74204008</v>
      </c>
    </row>
    <row r="1919" spans="1:4">
      <c r="A1919" s="4" t="s">
        <v>1902</v>
      </c>
      <c r="B1919" s="7">
        <v>21</v>
      </c>
      <c r="C1919" s="7">
        <v>13</v>
      </c>
      <c r="D1919" s="7">
        <v>74204009</v>
      </c>
    </row>
    <row r="1920" spans="1:4">
      <c r="A1920" s="4" t="s">
        <v>1903</v>
      </c>
      <c r="B1920" s="7">
        <v>21</v>
      </c>
      <c r="C1920" s="7">
        <v>13</v>
      </c>
      <c r="D1920" s="7">
        <v>74204010</v>
      </c>
    </row>
    <row r="1921" spans="1:4">
      <c r="A1921" s="4" t="s">
        <v>1904</v>
      </c>
      <c r="B1921" s="7">
        <v>21</v>
      </c>
      <c r="C1921" s="7">
        <v>13</v>
      </c>
      <c r="D1921" s="7">
        <v>74204011</v>
      </c>
    </row>
    <row r="1922" spans="1:4">
      <c r="A1922" s="4" t="s">
        <v>1905</v>
      </c>
      <c r="B1922" s="7">
        <v>21</v>
      </c>
      <c r="C1922" s="7">
        <v>13</v>
      </c>
      <c r="D1922" s="7">
        <v>74204012</v>
      </c>
    </row>
    <row r="1923" spans="1:4">
      <c r="A1923" s="4" t="s">
        <v>1906</v>
      </c>
      <c r="B1923" s="7">
        <v>21</v>
      </c>
      <c r="C1923" s="7">
        <v>13</v>
      </c>
      <c r="D1923" s="7">
        <v>74204013</v>
      </c>
    </row>
    <row r="1924" spans="1:4">
      <c r="A1924" s="4" t="s">
        <v>1907</v>
      </c>
      <c r="B1924" s="7">
        <v>21</v>
      </c>
      <c r="C1924" s="7">
        <v>13</v>
      </c>
      <c r="D1924" s="7">
        <v>74204014</v>
      </c>
    </row>
    <row r="1925" spans="1:4">
      <c r="A1925" s="4" t="s">
        <v>1908</v>
      </c>
      <c r="B1925" s="7">
        <v>21</v>
      </c>
      <c r="C1925" s="7">
        <v>13</v>
      </c>
      <c r="D1925" s="7">
        <v>74204015</v>
      </c>
    </row>
    <row r="1926" spans="1:4">
      <c r="A1926" s="4" t="s">
        <v>1909</v>
      </c>
      <c r="B1926" s="7">
        <v>21</v>
      </c>
      <c r="C1926" s="7">
        <v>13</v>
      </c>
      <c r="D1926" s="7">
        <v>74204016</v>
      </c>
    </row>
    <row r="1927" spans="1:4">
      <c r="A1927" s="4" t="s">
        <v>1910</v>
      </c>
      <c r="B1927" s="7">
        <v>21</v>
      </c>
      <c r="C1927" s="7">
        <v>13</v>
      </c>
      <c r="D1927" s="7">
        <v>74204017</v>
      </c>
    </row>
    <row r="1928" spans="1:4">
      <c r="A1928" s="4" t="s">
        <v>1911</v>
      </c>
      <c r="B1928" s="7">
        <v>21</v>
      </c>
      <c r="C1928" s="7">
        <v>13</v>
      </c>
      <c r="D1928" s="7">
        <v>74204018</v>
      </c>
    </row>
    <row r="1929" spans="1:4">
      <c r="A1929" s="4" t="s">
        <v>1912</v>
      </c>
      <c r="B1929" s="7">
        <v>21</v>
      </c>
      <c r="C1929" s="7">
        <v>13</v>
      </c>
      <c r="D1929" s="7">
        <v>74204019</v>
      </c>
    </row>
    <row r="1930" spans="1:4">
      <c r="A1930" s="4" t="s">
        <v>1913</v>
      </c>
      <c r="B1930" s="7">
        <v>21</v>
      </c>
      <c r="C1930" s="7">
        <v>13</v>
      </c>
      <c r="D1930" s="7">
        <v>74204020</v>
      </c>
    </row>
    <row r="1931" spans="1:4">
      <c r="A1931" s="4" t="s">
        <v>1914</v>
      </c>
      <c r="B1931" s="7">
        <v>21</v>
      </c>
      <c r="C1931" s="7">
        <v>13</v>
      </c>
      <c r="D1931" s="7">
        <v>74204030</v>
      </c>
    </row>
    <row r="1932" spans="1:4">
      <c r="A1932" s="4" t="s">
        <v>1915</v>
      </c>
      <c r="B1932" s="7">
        <v>21</v>
      </c>
      <c r="C1932" s="7">
        <v>13</v>
      </c>
      <c r="D1932" s="7">
        <v>74205001</v>
      </c>
    </row>
    <row r="1933" spans="1:4">
      <c r="A1933" s="4" t="s">
        <v>1916</v>
      </c>
      <c r="B1933" s="7">
        <v>21</v>
      </c>
      <c r="C1933" s="7">
        <v>13</v>
      </c>
      <c r="D1933" s="7">
        <v>74205002</v>
      </c>
    </row>
    <row r="1934" spans="1:4">
      <c r="A1934" s="4" t="s">
        <v>1917</v>
      </c>
      <c r="B1934" s="7">
        <v>21</v>
      </c>
      <c r="C1934" s="7">
        <v>13</v>
      </c>
      <c r="D1934" s="7">
        <v>74205004</v>
      </c>
    </row>
    <row r="1935" spans="1:4">
      <c r="A1935" s="4" t="s">
        <v>1918</v>
      </c>
      <c r="B1935" s="7">
        <v>21</v>
      </c>
      <c r="C1935" s="7">
        <v>13</v>
      </c>
      <c r="D1935" s="7">
        <v>74205101</v>
      </c>
    </row>
    <row r="1936" spans="1:4">
      <c r="A1936" s="4" t="s">
        <v>1919</v>
      </c>
      <c r="B1936" s="7">
        <v>21</v>
      </c>
      <c r="C1936" s="7">
        <v>13</v>
      </c>
      <c r="D1936" s="7">
        <v>74205102</v>
      </c>
    </row>
    <row r="1937" spans="1:4">
      <c r="A1937" s="4" t="s">
        <v>1920</v>
      </c>
      <c r="B1937" s="7">
        <v>21</v>
      </c>
      <c r="C1937" s="7">
        <v>13</v>
      </c>
      <c r="D1937" s="7">
        <v>74205501</v>
      </c>
    </row>
    <row r="1938" spans="1:4">
      <c r="A1938" s="4" t="s">
        <v>1921</v>
      </c>
      <c r="B1938" s="7">
        <v>21</v>
      </c>
      <c r="C1938" s="7">
        <v>13</v>
      </c>
      <c r="D1938" s="7">
        <v>74205502</v>
      </c>
    </row>
    <row r="1939" spans="1:4">
      <c r="A1939" s="4" t="s">
        <v>1922</v>
      </c>
      <c r="B1939" s="7">
        <v>21</v>
      </c>
      <c r="C1939" s="7">
        <v>13</v>
      </c>
      <c r="D1939" s="7">
        <v>74205503</v>
      </c>
    </row>
    <row r="1940" spans="1:4">
      <c r="A1940" s="4" t="s">
        <v>1923</v>
      </c>
      <c r="B1940" s="7">
        <v>21</v>
      </c>
      <c r="C1940" s="7">
        <v>13</v>
      </c>
      <c r="D1940" s="7">
        <v>74205504</v>
      </c>
    </row>
    <row r="1941" spans="1:4">
      <c r="A1941" s="4" t="s">
        <v>1924</v>
      </c>
      <c r="B1941" s="7">
        <v>21</v>
      </c>
      <c r="C1941" s="7">
        <v>13</v>
      </c>
      <c r="D1941" s="7">
        <v>74205601</v>
      </c>
    </row>
    <row r="1942" spans="1:4">
      <c r="A1942" s="4" t="s">
        <v>1924</v>
      </c>
      <c r="B1942" s="7">
        <v>21</v>
      </c>
      <c r="C1942" s="7">
        <v>13</v>
      </c>
      <c r="D1942" s="7">
        <v>74205602</v>
      </c>
    </row>
    <row r="1943" spans="1:4">
      <c r="A1943" s="4" t="s">
        <v>1925</v>
      </c>
      <c r="B1943" s="7">
        <v>21</v>
      </c>
      <c r="C1943" s="7">
        <v>13</v>
      </c>
      <c r="D1943" s="7">
        <v>74205603</v>
      </c>
    </row>
    <row r="1944" spans="1:4">
      <c r="A1944" s="4" t="s">
        <v>1926</v>
      </c>
      <c r="B1944" s="7">
        <v>21</v>
      </c>
      <c r="C1944" s="7">
        <v>13</v>
      </c>
      <c r="D1944" s="7">
        <v>74205604</v>
      </c>
    </row>
    <row r="1945" spans="1:4">
      <c r="A1945" s="4" t="s">
        <v>1927</v>
      </c>
      <c r="B1945" s="7">
        <v>21</v>
      </c>
      <c r="C1945" s="7">
        <v>13</v>
      </c>
      <c r="D1945" s="7">
        <v>74205605</v>
      </c>
    </row>
    <row r="1946" spans="1:4">
      <c r="A1946" s="4" t="s">
        <v>1928</v>
      </c>
      <c r="B1946" s="7">
        <v>21</v>
      </c>
      <c r="C1946" s="7">
        <v>13</v>
      </c>
      <c r="D1946" s="7">
        <v>74205606</v>
      </c>
    </row>
    <row r="1947" spans="1:4">
      <c r="A1947" s="4" t="s">
        <v>1929</v>
      </c>
      <c r="B1947" s="7">
        <v>21</v>
      </c>
      <c r="C1947" s="7">
        <v>13</v>
      </c>
      <c r="D1947" s="7">
        <v>74205607</v>
      </c>
    </row>
    <row r="1948" spans="1:4">
      <c r="A1948" s="4" t="s">
        <v>1930</v>
      </c>
      <c r="B1948" s="7">
        <v>21</v>
      </c>
      <c r="C1948" s="7">
        <v>13</v>
      </c>
      <c r="D1948" s="7">
        <v>74205608</v>
      </c>
    </row>
    <row r="1949" spans="1:4">
      <c r="A1949" s="4" t="s">
        <v>1931</v>
      </c>
      <c r="B1949" s="7">
        <v>21</v>
      </c>
      <c r="C1949" s="7">
        <v>13</v>
      </c>
      <c r="D1949" s="7">
        <v>74205609</v>
      </c>
    </row>
    <row r="1950" spans="1:4">
      <c r="A1950" s="4" t="s">
        <v>1932</v>
      </c>
      <c r="B1950" s="7">
        <v>21</v>
      </c>
      <c r="C1950" s="7">
        <v>13</v>
      </c>
      <c r="D1950" s="7">
        <v>74205610</v>
      </c>
    </row>
    <row r="1951" spans="1:4">
      <c r="A1951" s="4" t="s">
        <v>1933</v>
      </c>
      <c r="B1951" s="7">
        <v>21</v>
      </c>
      <c r="C1951" s="7">
        <v>13</v>
      </c>
      <c r="D1951" s="7">
        <v>74205611</v>
      </c>
    </row>
    <row r="1952" spans="1:4">
      <c r="A1952" s="4" t="s">
        <v>1934</v>
      </c>
      <c r="B1952" s="7">
        <v>21</v>
      </c>
      <c r="C1952" s="7">
        <v>13</v>
      </c>
      <c r="D1952" s="7">
        <v>74205612</v>
      </c>
    </row>
    <row r="1953" spans="1:4">
      <c r="A1953" s="4" t="s">
        <v>1935</v>
      </c>
      <c r="B1953" s="7">
        <v>21</v>
      </c>
      <c r="C1953" s="7">
        <v>13</v>
      </c>
      <c r="D1953" s="7">
        <v>74205613</v>
      </c>
    </row>
    <row r="1954" spans="1:4">
      <c r="A1954" s="4" t="s">
        <v>1936</v>
      </c>
      <c r="B1954" s="7">
        <v>21</v>
      </c>
      <c r="C1954" s="7">
        <v>13</v>
      </c>
      <c r="D1954" s="7">
        <v>74205614</v>
      </c>
    </row>
    <row r="1955" spans="1:4">
      <c r="A1955" s="4" t="s">
        <v>1937</v>
      </c>
      <c r="B1955" s="7">
        <v>21</v>
      </c>
      <c r="C1955" s="7">
        <v>13</v>
      </c>
      <c r="D1955" s="7">
        <v>74205615</v>
      </c>
    </row>
    <row r="1956" spans="1:4">
      <c r="A1956" s="4" t="s">
        <v>1938</v>
      </c>
      <c r="B1956" s="7">
        <v>21</v>
      </c>
      <c r="C1956" s="7">
        <v>13</v>
      </c>
      <c r="D1956" s="7">
        <v>74205616</v>
      </c>
    </row>
    <row r="1957" spans="1:4">
      <c r="A1957" s="4" t="s">
        <v>1939</v>
      </c>
      <c r="B1957" s="7">
        <v>21</v>
      </c>
      <c r="C1957" s="7">
        <v>13</v>
      </c>
      <c r="D1957" s="7">
        <v>74205617</v>
      </c>
    </row>
    <row r="1958" spans="1:4">
      <c r="A1958" s="4" t="s">
        <v>1940</v>
      </c>
      <c r="B1958" s="7">
        <v>21</v>
      </c>
      <c r="C1958" s="7">
        <v>13</v>
      </c>
      <c r="D1958" s="7">
        <v>74205618</v>
      </c>
    </row>
    <row r="1959" spans="1:4">
      <c r="A1959" s="4" t="s">
        <v>1941</v>
      </c>
      <c r="B1959" s="7">
        <v>21</v>
      </c>
      <c r="C1959" s="7">
        <v>13</v>
      </c>
      <c r="D1959" s="7">
        <v>74205619</v>
      </c>
    </row>
    <row r="1960" spans="1:4">
      <c r="A1960" s="4" t="s">
        <v>1942</v>
      </c>
      <c r="B1960" s="7">
        <v>21</v>
      </c>
      <c r="C1960" s="7">
        <v>13</v>
      </c>
      <c r="D1960" s="7">
        <v>74205620</v>
      </c>
    </row>
    <row r="1961" spans="1:4">
      <c r="A1961" s="4" t="s">
        <v>1943</v>
      </c>
      <c r="B1961" s="7">
        <v>21</v>
      </c>
      <c r="C1961" s="7">
        <v>13</v>
      </c>
      <c r="D1961" s="7">
        <v>74205621</v>
      </c>
    </row>
    <row r="1962" spans="1:4">
      <c r="A1962" s="4" t="s">
        <v>1944</v>
      </c>
      <c r="B1962" s="7">
        <v>21</v>
      </c>
      <c r="C1962" s="7">
        <v>13</v>
      </c>
      <c r="D1962" s="7">
        <v>74205622</v>
      </c>
    </row>
    <row r="1963" spans="1:4">
      <c r="A1963" s="4" t="s">
        <v>1945</v>
      </c>
      <c r="B1963" s="7">
        <v>21</v>
      </c>
      <c r="C1963" s="7">
        <v>13</v>
      </c>
      <c r="D1963" s="7">
        <v>74205623</v>
      </c>
    </row>
    <row r="1964" spans="1:4">
      <c r="A1964" s="4" t="s">
        <v>1946</v>
      </c>
      <c r="B1964" s="7">
        <v>21</v>
      </c>
      <c r="C1964" s="7">
        <v>13</v>
      </c>
      <c r="D1964" s="7">
        <v>74205624</v>
      </c>
    </row>
    <row r="1965" spans="1:4">
      <c r="A1965" s="4" t="s">
        <v>1947</v>
      </c>
      <c r="B1965" s="7">
        <v>21</v>
      </c>
      <c r="C1965" s="7">
        <v>13</v>
      </c>
      <c r="D1965" s="7">
        <v>74205625</v>
      </c>
    </row>
    <row r="1966" spans="1:4">
      <c r="A1966" s="4" t="s">
        <v>1948</v>
      </c>
      <c r="B1966" s="7">
        <v>21</v>
      </c>
      <c r="C1966" s="7">
        <v>13</v>
      </c>
      <c r="D1966" s="7">
        <v>74205626</v>
      </c>
    </row>
    <row r="1967" spans="1:4">
      <c r="A1967" s="4" t="s">
        <v>1949</v>
      </c>
      <c r="B1967" s="7">
        <v>21</v>
      </c>
      <c r="C1967" s="7">
        <v>13</v>
      </c>
      <c r="D1967" s="7">
        <v>74205627</v>
      </c>
    </row>
    <row r="1968" spans="1:4">
      <c r="A1968" s="4" t="s">
        <v>1950</v>
      </c>
      <c r="B1968" s="7">
        <v>21</v>
      </c>
      <c r="C1968" s="7">
        <v>13</v>
      </c>
      <c r="D1968" s="7">
        <v>74205628</v>
      </c>
    </row>
    <row r="1969" spans="1:4">
      <c r="A1969" s="4" t="s">
        <v>1951</v>
      </c>
      <c r="B1969" s="7">
        <v>21</v>
      </c>
      <c r="C1969" s="7">
        <v>13</v>
      </c>
      <c r="D1969" s="7">
        <v>74205629</v>
      </c>
    </row>
    <row r="1970" spans="1:4">
      <c r="A1970" s="4" t="s">
        <v>1952</v>
      </c>
      <c r="B1970" s="7">
        <v>21</v>
      </c>
      <c r="C1970" s="7">
        <v>13</v>
      </c>
      <c r="D1970" s="7">
        <v>74205630</v>
      </c>
    </row>
    <row r="1971" spans="1:4">
      <c r="A1971" s="4" t="s">
        <v>1953</v>
      </c>
      <c r="B1971" s="7">
        <v>21</v>
      </c>
      <c r="C1971" s="7">
        <v>13</v>
      </c>
      <c r="D1971" s="7">
        <v>74205631</v>
      </c>
    </row>
    <row r="1972" spans="1:4">
      <c r="A1972" s="4" t="s">
        <v>1954</v>
      </c>
      <c r="B1972" s="7">
        <v>21</v>
      </c>
      <c r="C1972" s="7">
        <v>13</v>
      </c>
      <c r="D1972" s="7">
        <v>74205635</v>
      </c>
    </row>
    <row r="1973" spans="1:4">
      <c r="A1973" s="4" t="s">
        <v>1955</v>
      </c>
      <c r="B1973" s="7">
        <v>21</v>
      </c>
      <c r="C1973" s="7">
        <v>13</v>
      </c>
      <c r="D1973" s="7">
        <v>74205639</v>
      </c>
    </row>
    <row r="1974" spans="1:4">
      <c r="A1974" s="4" t="s">
        <v>1953</v>
      </c>
      <c r="B1974" s="7">
        <v>21</v>
      </c>
      <c r="C1974" s="7">
        <v>13</v>
      </c>
      <c r="D1974" s="7">
        <v>74205831</v>
      </c>
    </row>
    <row r="1975" spans="1:4">
      <c r="A1975" s="4" t="s">
        <v>1956</v>
      </c>
      <c r="B1975" s="7">
        <v>21</v>
      </c>
      <c r="C1975" s="7">
        <v>13</v>
      </c>
      <c r="D1975" s="7">
        <v>74205832</v>
      </c>
    </row>
    <row r="1976" spans="1:4">
      <c r="A1976" s="4" t="s">
        <v>1957</v>
      </c>
      <c r="B1976" s="7">
        <v>21</v>
      </c>
      <c r="C1976" s="7">
        <v>13</v>
      </c>
      <c r="D1976" s="7">
        <v>74205901</v>
      </c>
    </row>
    <row r="1977" spans="1:4">
      <c r="A1977" s="4" t="s">
        <v>1958</v>
      </c>
      <c r="B1977" s="7">
        <v>21</v>
      </c>
      <c r="C1977" s="7">
        <v>13</v>
      </c>
      <c r="D1977" s="7">
        <v>74205902</v>
      </c>
    </row>
    <row r="1978" spans="1:4">
      <c r="A1978" s="4" t="s">
        <v>1959</v>
      </c>
      <c r="B1978" s="7">
        <v>21</v>
      </c>
      <c r="C1978" s="7">
        <v>13</v>
      </c>
      <c r="D1978" s="7">
        <v>74205903</v>
      </c>
    </row>
    <row r="1979" spans="1:4">
      <c r="A1979" s="4" t="s">
        <v>1960</v>
      </c>
      <c r="B1979" s="7">
        <v>21</v>
      </c>
      <c r="C1979" s="7">
        <v>13</v>
      </c>
      <c r="D1979" s="7">
        <v>74205904</v>
      </c>
    </row>
    <row r="1980" spans="1:4">
      <c r="A1980" s="4" t="s">
        <v>1961</v>
      </c>
      <c r="B1980" s="7">
        <v>21</v>
      </c>
      <c r="C1980" s="7">
        <v>13</v>
      </c>
      <c r="D1980" s="7">
        <v>74205905</v>
      </c>
    </row>
    <row r="1981" spans="1:4">
      <c r="A1981" s="4" t="s">
        <v>1962</v>
      </c>
      <c r="B1981" s="7">
        <v>21</v>
      </c>
      <c r="C1981" s="7">
        <v>13</v>
      </c>
      <c r="D1981" s="7">
        <v>74205906</v>
      </c>
    </row>
    <row r="1982" spans="1:4">
      <c r="A1982" s="4" t="s">
        <v>1963</v>
      </c>
      <c r="B1982" s="7">
        <v>21</v>
      </c>
      <c r="C1982" s="7">
        <v>13</v>
      </c>
      <c r="D1982" s="7">
        <v>74205907</v>
      </c>
    </row>
    <row r="1983" spans="1:4">
      <c r="A1983" s="4" t="s">
        <v>1964</v>
      </c>
      <c r="B1983" s="7">
        <v>21</v>
      </c>
      <c r="C1983" s="7">
        <v>13</v>
      </c>
      <c r="D1983" s="7">
        <v>74205908</v>
      </c>
    </row>
    <row r="1984" spans="1:4">
      <c r="A1984" s="4" t="s">
        <v>1965</v>
      </c>
      <c r="B1984" s="7">
        <v>21</v>
      </c>
      <c r="C1984" s="7">
        <v>13</v>
      </c>
      <c r="D1984" s="7">
        <v>74205909</v>
      </c>
    </row>
    <row r="1985" spans="1:4">
      <c r="A1985" s="4" t="s">
        <v>1966</v>
      </c>
      <c r="B1985" s="7">
        <v>21</v>
      </c>
      <c r="C1985" s="7">
        <v>13</v>
      </c>
      <c r="D1985" s="7">
        <v>74205910</v>
      </c>
    </row>
    <row r="1986" spans="1:4">
      <c r="A1986" s="4" t="s">
        <v>1967</v>
      </c>
      <c r="B1986" s="7">
        <v>21</v>
      </c>
      <c r="C1986" s="7">
        <v>13</v>
      </c>
      <c r="D1986" s="7">
        <v>74205911</v>
      </c>
    </row>
    <row r="1987" spans="1:4">
      <c r="A1987" s="4" t="s">
        <v>1968</v>
      </c>
      <c r="B1987" s="7">
        <v>21</v>
      </c>
      <c r="C1987" s="7">
        <v>13</v>
      </c>
      <c r="D1987" s="7">
        <v>74205912</v>
      </c>
    </row>
    <row r="1988" spans="1:4">
      <c r="A1988" s="4" t="s">
        <v>1969</v>
      </c>
      <c r="B1988" s="7">
        <v>21</v>
      </c>
      <c r="C1988" s="7">
        <v>13</v>
      </c>
      <c r="D1988" s="7">
        <v>74205913</v>
      </c>
    </row>
    <row r="1989" spans="1:4">
      <c r="A1989" s="4" t="s">
        <v>1970</v>
      </c>
      <c r="B1989" s="7">
        <v>21</v>
      </c>
      <c r="C1989" s="7">
        <v>13</v>
      </c>
      <c r="D1989" s="7">
        <v>74205914</v>
      </c>
    </row>
    <row r="1990" spans="1:4">
      <c r="A1990" s="4" t="s">
        <v>1971</v>
      </c>
      <c r="B1990" s="7">
        <v>21</v>
      </c>
      <c r="C1990" s="7">
        <v>13</v>
      </c>
      <c r="D1990" s="7">
        <v>74205915</v>
      </c>
    </row>
    <row r="1991" spans="1:4">
      <c r="A1991" s="4" t="s">
        <v>1972</v>
      </c>
      <c r="B1991" s="7">
        <v>21</v>
      </c>
      <c r="C1991" s="7">
        <v>13</v>
      </c>
      <c r="D1991" s="7">
        <v>74205916</v>
      </c>
    </row>
    <row r="1992" spans="1:4">
      <c r="A1992" s="4" t="s">
        <v>1973</v>
      </c>
      <c r="B1992" s="7">
        <v>21</v>
      </c>
      <c r="C1992" s="7">
        <v>13</v>
      </c>
      <c r="D1992" s="7">
        <v>74205917</v>
      </c>
    </row>
    <row r="1993" spans="1:4">
      <c r="A1993" s="4" t="s">
        <v>1974</v>
      </c>
      <c r="B1993" s="7">
        <v>21</v>
      </c>
      <c r="C1993" s="7">
        <v>13</v>
      </c>
      <c r="D1993" s="7">
        <v>74205918</v>
      </c>
    </row>
    <row r="1994" spans="1:4">
      <c r="A1994" s="4" t="s">
        <v>1975</v>
      </c>
      <c r="B1994" s="7">
        <v>21</v>
      </c>
      <c r="C1994" s="7">
        <v>13</v>
      </c>
      <c r="D1994" s="7">
        <v>74205919</v>
      </c>
    </row>
    <row r="1995" spans="1:4">
      <c r="A1995" s="4" t="s">
        <v>1976</v>
      </c>
      <c r="B1995" s="7">
        <v>21</v>
      </c>
      <c r="C1995" s="7">
        <v>13</v>
      </c>
      <c r="D1995" s="7">
        <v>74205920</v>
      </c>
    </row>
    <row r="1996" spans="1:4">
      <c r="A1996" s="4" t="s">
        <v>1977</v>
      </c>
      <c r="B1996" s="7">
        <v>21</v>
      </c>
      <c r="C1996" s="7">
        <v>13</v>
      </c>
      <c r="D1996" s="7">
        <v>74205921</v>
      </c>
    </row>
    <row r="1997" spans="1:4">
      <c r="A1997" s="4" t="s">
        <v>1978</v>
      </c>
      <c r="B1997" s="7">
        <v>21</v>
      </c>
      <c r="C1997" s="7">
        <v>13</v>
      </c>
      <c r="D1997" s="7">
        <v>74205922</v>
      </c>
    </row>
    <row r="1998" spans="1:4">
      <c r="A1998" s="4" t="s">
        <v>1979</v>
      </c>
      <c r="B1998" s="7">
        <v>21</v>
      </c>
      <c r="C1998" s="7">
        <v>13</v>
      </c>
      <c r="D1998" s="7">
        <v>74205923</v>
      </c>
    </row>
    <row r="1999" spans="1:4">
      <c r="A1999" s="4" t="s">
        <v>1980</v>
      </c>
      <c r="B1999" s="7">
        <v>21</v>
      </c>
      <c r="C1999" s="7">
        <v>13</v>
      </c>
      <c r="D1999" s="7">
        <v>74205924</v>
      </c>
    </row>
    <row r="2000" spans="1:4">
      <c r="A2000" s="4" t="s">
        <v>1981</v>
      </c>
      <c r="B2000" s="7">
        <v>21</v>
      </c>
      <c r="C2000" s="7">
        <v>13</v>
      </c>
      <c r="D2000" s="7">
        <v>74205925</v>
      </c>
    </row>
    <row r="2001" spans="1:4">
      <c r="A2001" s="4" t="s">
        <v>1982</v>
      </c>
      <c r="B2001" s="7">
        <v>21</v>
      </c>
      <c r="C2001" s="7">
        <v>13</v>
      </c>
      <c r="D2001" s="7">
        <v>74205926</v>
      </c>
    </row>
    <row r="2002" spans="1:4">
      <c r="A2002" s="4" t="s">
        <v>1983</v>
      </c>
      <c r="B2002" s="7">
        <v>21</v>
      </c>
      <c r="C2002" s="7">
        <v>13</v>
      </c>
      <c r="D2002" s="7">
        <v>74205927</v>
      </c>
    </row>
    <row r="2003" spans="1:4">
      <c r="A2003" s="4" t="s">
        <v>1984</v>
      </c>
      <c r="B2003" s="7">
        <v>21</v>
      </c>
      <c r="C2003" s="7">
        <v>13</v>
      </c>
      <c r="D2003" s="7">
        <v>74205928</v>
      </c>
    </row>
    <row r="2004" spans="1:4">
      <c r="A2004" s="4" t="s">
        <v>1985</v>
      </c>
      <c r="B2004" s="7">
        <v>21</v>
      </c>
      <c r="C2004" s="7">
        <v>13</v>
      </c>
      <c r="D2004" s="7">
        <v>74205930</v>
      </c>
    </row>
    <row r="2005" spans="1:4">
      <c r="A2005" s="4" t="s">
        <v>1986</v>
      </c>
      <c r="B2005" s="7">
        <v>21</v>
      </c>
      <c r="C2005" s="7">
        <v>13</v>
      </c>
      <c r="D2005" s="7">
        <v>74205931</v>
      </c>
    </row>
    <row r="2006" spans="1:4">
      <c r="A2006" s="4" t="s">
        <v>1987</v>
      </c>
      <c r="B2006" s="7">
        <v>21</v>
      </c>
      <c r="C2006" s="7">
        <v>13</v>
      </c>
      <c r="D2006" s="7">
        <v>74206501</v>
      </c>
    </row>
    <row r="2007" spans="1:4">
      <c r="A2007" s="4" t="s">
        <v>1988</v>
      </c>
      <c r="B2007" s="7">
        <v>21</v>
      </c>
      <c r="C2007" s="7">
        <v>13</v>
      </c>
      <c r="D2007" s="7">
        <v>74207101</v>
      </c>
    </row>
    <row r="2008" spans="1:4">
      <c r="A2008" s="4" t="s">
        <v>1989</v>
      </c>
      <c r="B2008" s="7">
        <v>21</v>
      </c>
      <c r="C2008" s="7">
        <v>13</v>
      </c>
      <c r="D2008" s="7">
        <v>74207102</v>
      </c>
    </row>
    <row r="2009" spans="1:4">
      <c r="A2009" s="4" t="s">
        <v>1990</v>
      </c>
      <c r="B2009" s="7">
        <v>21</v>
      </c>
      <c r="C2009" s="7">
        <v>13</v>
      </c>
      <c r="D2009" s="7">
        <v>74207103</v>
      </c>
    </row>
    <row r="2010" spans="1:4">
      <c r="A2010" s="4" t="s">
        <v>1991</v>
      </c>
      <c r="B2010" s="7">
        <v>21</v>
      </c>
      <c r="C2010" s="7">
        <v>13</v>
      </c>
      <c r="D2010" s="7">
        <v>74207201</v>
      </c>
    </row>
    <row r="2011" spans="1:4">
      <c r="A2011" s="4" t="s">
        <v>1992</v>
      </c>
      <c r="B2011" s="7">
        <v>21</v>
      </c>
      <c r="C2011" s="7">
        <v>13</v>
      </c>
      <c r="D2011" s="7">
        <v>74207420</v>
      </c>
    </row>
    <row r="2012" spans="1:4">
      <c r="A2012" s="4" t="s">
        <v>1993</v>
      </c>
      <c r="B2012" s="7">
        <v>21</v>
      </c>
      <c r="C2012" s="7">
        <v>13</v>
      </c>
      <c r="D2012" s="7">
        <v>74208101</v>
      </c>
    </row>
    <row r="2013" spans="1:4">
      <c r="A2013" s="4" t="s">
        <v>1994</v>
      </c>
      <c r="B2013" s="7">
        <v>21</v>
      </c>
      <c r="C2013" s="7">
        <v>13</v>
      </c>
      <c r="D2013" s="7">
        <v>74208102</v>
      </c>
    </row>
    <row r="2014" spans="1:4">
      <c r="A2014" s="4" t="s">
        <v>1995</v>
      </c>
      <c r="B2014" s="7">
        <v>21</v>
      </c>
      <c r="C2014" s="7">
        <v>13</v>
      </c>
      <c r="D2014" s="7">
        <v>74208103</v>
      </c>
    </row>
    <row r="2015" spans="1:4">
      <c r="A2015" s="4" t="s">
        <v>1996</v>
      </c>
      <c r="B2015" s="7">
        <v>21</v>
      </c>
      <c r="C2015" s="7">
        <v>13</v>
      </c>
      <c r="D2015" s="7">
        <v>74208302</v>
      </c>
    </row>
    <row r="2016" spans="1:4">
      <c r="A2016" s="4" t="s">
        <v>1997</v>
      </c>
      <c r="B2016" s="7">
        <v>21</v>
      </c>
      <c r="C2016" s="7">
        <v>13</v>
      </c>
      <c r="D2016" s="7">
        <v>74208303</v>
      </c>
    </row>
    <row r="2017" spans="1:4">
      <c r="A2017" s="4" t="s">
        <v>1998</v>
      </c>
      <c r="B2017" s="7">
        <v>21</v>
      </c>
      <c r="C2017" s="7">
        <v>13</v>
      </c>
      <c r="D2017" s="7">
        <v>74208304</v>
      </c>
    </row>
    <row r="2018" spans="1:4">
      <c r="A2018" s="4" t="s">
        <v>1999</v>
      </c>
      <c r="B2018" s="7">
        <v>21</v>
      </c>
      <c r="C2018" s="7">
        <v>13</v>
      </c>
      <c r="D2018" s="7">
        <v>74208305</v>
      </c>
    </row>
    <row r="2019" spans="1:4">
      <c r="A2019" s="4" t="s">
        <v>2000</v>
      </c>
      <c r="B2019" s="7">
        <v>21</v>
      </c>
      <c r="C2019" s="7">
        <v>13</v>
      </c>
      <c r="D2019" s="7">
        <v>74208306</v>
      </c>
    </row>
    <row r="2020" spans="1:4">
      <c r="A2020" s="4" t="s">
        <v>2001</v>
      </c>
      <c r="B2020" s="7">
        <v>21</v>
      </c>
      <c r="C2020" s="7">
        <v>13</v>
      </c>
      <c r="D2020" s="7">
        <v>74208307</v>
      </c>
    </row>
    <row r="2021" spans="1:4">
      <c r="A2021" s="4" t="s">
        <v>2002</v>
      </c>
      <c r="B2021" s="7">
        <v>21</v>
      </c>
      <c r="C2021" s="7">
        <v>13</v>
      </c>
      <c r="D2021" s="7">
        <v>74208308</v>
      </c>
    </row>
    <row r="2022" spans="1:4">
      <c r="A2022" s="4" t="s">
        <v>2003</v>
      </c>
      <c r="B2022" s="7">
        <v>21</v>
      </c>
      <c r="C2022" s="7">
        <v>13</v>
      </c>
      <c r="D2022" s="7">
        <v>74208309</v>
      </c>
    </row>
    <row r="2023" spans="1:4">
      <c r="A2023" s="4" t="s">
        <v>2004</v>
      </c>
      <c r="B2023" s="7">
        <v>21</v>
      </c>
      <c r="C2023" s="7">
        <v>13</v>
      </c>
      <c r="D2023" s="7">
        <v>74208330</v>
      </c>
    </row>
    <row r="2024" spans="1:4">
      <c r="A2024" s="4" t="s">
        <v>2005</v>
      </c>
      <c r="B2024" s="7">
        <v>21</v>
      </c>
      <c r="C2024" s="7">
        <v>13</v>
      </c>
      <c r="D2024" s="7">
        <v>74208501</v>
      </c>
    </row>
    <row r="2025" spans="1:4">
      <c r="A2025" s="4" t="s">
        <v>2006</v>
      </c>
      <c r="B2025" s="7">
        <v>21</v>
      </c>
      <c r="C2025" s="7">
        <v>13</v>
      </c>
      <c r="D2025" s="7">
        <v>74209101</v>
      </c>
    </row>
    <row r="2026" spans="1:4">
      <c r="A2026" s="4" t="s">
        <v>2007</v>
      </c>
      <c r="B2026" s="7">
        <v>21</v>
      </c>
      <c r="C2026" s="7">
        <v>13</v>
      </c>
      <c r="D2026" s="7">
        <v>74209201</v>
      </c>
    </row>
    <row r="2027" spans="1:4">
      <c r="A2027" s="4" t="s">
        <v>2008</v>
      </c>
      <c r="B2027" s="7">
        <v>21</v>
      </c>
      <c r="C2027" s="7">
        <v>13</v>
      </c>
      <c r="D2027" s="7">
        <v>74209301</v>
      </c>
    </row>
    <row r="2028" spans="1:4">
      <c r="A2028" s="4" t="s">
        <v>2009</v>
      </c>
      <c r="B2028" s="7">
        <v>21</v>
      </c>
      <c r="C2028" s="7">
        <v>13</v>
      </c>
      <c r="D2028" s="7">
        <v>80011001</v>
      </c>
    </row>
    <row r="2029" spans="1:4">
      <c r="A2029" s="4" t="s">
        <v>2010</v>
      </c>
      <c r="B2029" s="7">
        <v>21</v>
      </c>
      <c r="C2029" s="7">
        <v>13</v>
      </c>
      <c r="D2029" s="7">
        <v>80011002</v>
      </c>
    </row>
    <row r="2030" spans="1:4">
      <c r="A2030" s="4" t="s">
        <v>2011</v>
      </c>
      <c r="B2030" s="7">
        <v>21</v>
      </c>
      <c r="C2030" s="7">
        <v>13</v>
      </c>
      <c r="D2030" s="7">
        <v>80011003</v>
      </c>
    </row>
    <row r="2031" spans="1:4">
      <c r="A2031" s="4" t="s">
        <v>2012</v>
      </c>
      <c r="B2031" s="7">
        <v>21</v>
      </c>
      <c r="C2031" s="7">
        <v>13</v>
      </c>
      <c r="D2031" s="7">
        <v>80012001</v>
      </c>
    </row>
    <row r="2032" spans="1:4">
      <c r="A2032" s="4" t="s">
        <v>2013</v>
      </c>
      <c r="B2032" s="7">
        <v>21</v>
      </c>
      <c r="C2032" s="7">
        <v>13</v>
      </c>
      <c r="D2032" s="7">
        <v>80012002</v>
      </c>
    </row>
    <row r="2033" spans="1:4">
      <c r="A2033" s="4" t="s">
        <v>2014</v>
      </c>
      <c r="B2033" s="7">
        <v>21</v>
      </c>
      <c r="C2033" s="7">
        <v>13</v>
      </c>
      <c r="D2033" s="7">
        <v>80012003</v>
      </c>
    </row>
    <row r="2034" spans="1:4">
      <c r="A2034" s="4" t="s">
        <v>2015</v>
      </c>
      <c r="B2034" s="7">
        <v>21</v>
      </c>
      <c r="C2034" s="7">
        <v>13</v>
      </c>
      <c r="D2034" s="7">
        <v>80012004</v>
      </c>
    </row>
    <row r="2035" spans="1:4">
      <c r="A2035" s="4" t="s">
        <v>2016</v>
      </c>
      <c r="B2035" s="7">
        <v>21</v>
      </c>
      <c r="C2035" s="7">
        <v>13</v>
      </c>
      <c r="D2035" s="7">
        <v>80012005</v>
      </c>
    </row>
    <row r="2036" spans="1:4">
      <c r="A2036" s="4" t="s">
        <v>2017</v>
      </c>
      <c r="B2036" s="7">
        <v>21</v>
      </c>
      <c r="C2036" s="7">
        <v>13</v>
      </c>
      <c r="D2036" s="7">
        <v>80012006</v>
      </c>
    </row>
    <row r="2037" spans="1:4">
      <c r="A2037" s="4" t="s">
        <v>2018</v>
      </c>
      <c r="B2037" s="7">
        <v>21</v>
      </c>
      <c r="C2037" s="7">
        <v>13</v>
      </c>
      <c r="D2037" s="7">
        <v>80012009</v>
      </c>
    </row>
    <row r="2038" spans="1:4">
      <c r="A2038" s="4" t="s">
        <v>2019</v>
      </c>
      <c r="B2038" s="7">
        <v>21</v>
      </c>
      <c r="C2038" s="7">
        <v>13</v>
      </c>
      <c r="D2038" s="7">
        <v>80012010</v>
      </c>
    </row>
    <row r="2039" spans="1:4">
      <c r="A2039" s="4" t="s">
        <v>2020</v>
      </c>
      <c r="B2039" s="7">
        <v>21</v>
      </c>
      <c r="C2039" s="7">
        <v>13</v>
      </c>
      <c r="D2039" s="7">
        <v>80012011</v>
      </c>
    </row>
    <row r="2040" spans="1:4">
      <c r="A2040" s="4" t="s">
        <v>2021</v>
      </c>
      <c r="B2040" s="7">
        <v>21</v>
      </c>
      <c r="C2040" s="7">
        <v>13</v>
      </c>
      <c r="D2040" s="7">
        <v>80012012</v>
      </c>
    </row>
    <row r="2041" spans="1:4">
      <c r="A2041" s="4" t="s">
        <v>2022</v>
      </c>
      <c r="B2041" s="7">
        <v>21</v>
      </c>
      <c r="C2041" s="7">
        <v>13</v>
      </c>
      <c r="D2041" s="7">
        <v>80012013</v>
      </c>
    </row>
    <row r="2042" spans="1:4">
      <c r="A2042" s="4" t="s">
        <v>2023</v>
      </c>
      <c r="B2042" s="7">
        <v>21</v>
      </c>
      <c r="C2042" s="7">
        <v>13</v>
      </c>
      <c r="D2042" s="7">
        <v>80012014</v>
      </c>
    </row>
    <row r="2043" spans="1:4">
      <c r="A2043" s="4" t="s">
        <v>2024</v>
      </c>
      <c r="B2043" s="7">
        <v>21</v>
      </c>
      <c r="C2043" s="7">
        <v>13</v>
      </c>
      <c r="D2043" s="7">
        <v>80012015</v>
      </c>
    </row>
    <row r="2044" spans="1:4">
      <c r="A2044" s="4" t="s">
        <v>2025</v>
      </c>
      <c r="B2044" s="7">
        <v>21</v>
      </c>
      <c r="C2044" s="7">
        <v>13</v>
      </c>
      <c r="D2044" s="7">
        <v>80012016</v>
      </c>
    </row>
    <row r="2045" spans="1:4">
      <c r="A2045" s="4" t="s">
        <v>2026</v>
      </c>
      <c r="B2045" s="7">
        <v>21</v>
      </c>
      <c r="C2045" s="7">
        <v>13</v>
      </c>
      <c r="D2045" s="7">
        <v>80012018</v>
      </c>
    </row>
    <row r="2046" spans="1:4">
      <c r="A2046" s="4" t="s">
        <v>2027</v>
      </c>
      <c r="B2046" s="7">
        <v>21</v>
      </c>
      <c r="C2046" s="7">
        <v>13</v>
      </c>
      <c r="D2046" s="7">
        <v>80012019</v>
      </c>
    </row>
    <row r="2047" spans="1:4">
      <c r="A2047" s="4" t="s">
        <v>2028</v>
      </c>
      <c r="B2047" s="7">
        <v>21</v>
      </c>
      <c r="C2047" s="7">
        <v>13</v>
      </c>
      <c r="D2047" s="7">
        <v>80012020</v>
      </c>
    </row>
    <row r="2048" spans="1:4">
      <c r="A2048" s="4" t="s">
        <v>2029</v>
      </c>
      <c r="B2048" s="7">
        <v>21</v>
      </c>
      <c r="C2048" s="7">
        <v>13</v>
      </c>
      <c r="D2048" s="7">
        <v>80012021</v>
      </c>
    </row>
    <row r="2049" spans="1:4">
      <c r="A2049" s="4" t="s">
        <v>2030</v>
      </c>
      <c r="B2049" s="7">
        <v>21</v>
      </c>
      <c r="C2049" s="7">
        <v>13</v>
      </c>
      <c r="D2049" s="7">
        <v>80012022</v>
      </c>
    </row>
    <row r="2050" spans="1:4">
      <c r="A2050" s="4" t="s">
        <v>2031</v>
      </c>
      <c r="B2050" s="7">
        <v>21</v>
      </c>
      <c r="C2050" s="7">
        <v>13</v>
      </c>
      <c r="D2050" s="7">
        <v>80012023</v>
      </c>
    </row>
    <row r="2051" spans="1:4">
      <c r="A2051" s="4" t="s">
        <v>2032</v>
      </c>
      <c r="B2051" s="7">
        <v>21</v>
      </c>
      <c r="C2051" s="7">
        <v>13</v>
      </c>
      <c r="D2051" s="7">
        <v>80012024</v>
      </c>
    </row>
    <row r="2052" spans="1:4">
      <c r="A2052" s="4" t="s">
        <v>2033</v>
      </c>
      <c r="B2052" s="7">
        <v>21</v>
      </c>
      <c r="C2052" s="7">
        <v>13</v>
      </c>
      <c r="D2052" s="7">
        <v>80012025</v>
      </c>
    </row>
    <row r="2053" spans="1:4">
      <c r="A2053" s="4" t="s">
        <v>2034</v>
      </c>
      <c r="B2053" s="7">
        <v>21</v>
      </c>
      <c r="C2053" s="7">
        <v>13</v>
      </c>
      <c r="D2053" s="7">
        <v>80012027</v>
      </c>
    </row>
    <row r="2054" spans="1:4">
      <c r="A2054" s="4" t="s">
        <v>2035</v>
      </c>
      <c r="B2054" s="7">
        <v>21</v>
      </c>
      <c r="C2054" s="7">
        <v>13</v>
      </c>
      <c r="D2054" s="7">
        <v>80012028</v>
      </c>
    </row>
    <row r="2055" spans="1:4">
      <c r="A2055" s="4" t="s">
        <v>2036</v>
      </c>
      <c r="B2055" s="7">
        <v>21</v>
      </c>
      <c r="C2055" s="7">
        <v>13</v>
      </c>
      <c r="D2055" s="7">
        <v>80012030</v>
      </c>
    </row>
    <row r="2056" spans="1:4">
      <c r="A2056" s="4" t="s">
        <v>2037</v>
      </c>
      <c r="B2056" s="7">
        <v>21</v>
      </c>
      <c r="C2056" s="7">
        <v>13</v>
      </c>
      <c r="D2056" s="7">
        <v>80013001</v>
      </c>
    </row>
    <row r="2057" spans="1:4">
      <c r="A2057" s="4" t="s">
        <v>2038</v>
      </c>
      <c r="B2057" s="7">
        <v>21</v>
      </c>
      <c r="C2057" s="7">
        <v>13</v>
      </c>
      <c r="D2057" s="7">
        <v>80013002</v>
      </c>
    </row>
    <row r="2058" spans="1:4">
      <c r="A2058" s="4" t="s">
        <v>2039</v>
      </c>
      <c r="B2058" s="7">
        <v>21</v>
      </c>
      <c r="C2058" s="7">
        <v>13</v>
      </c>
      <c r="D2058" s="7">
        <v>80013003</v>
      </c>
    </row>
    <row r="2059" spans="1:4">
      <c r="A2059" s="4" t="s">
        <v>2040</v>
      </c>
      <c r="B2059" s="7">
        <v>21</v>
      </c>
      <c r="C2059" s="7">
        <v>13</v>
      </c>
      <c r="D2059" s="7">
        <v>80013004</v>
      </c>
    </row>
    <row r="2060" spans="1:4">
      <c r="A2060" s="4" t="s">
        <v>2041</v>
      </c>
      <c r="B2060" s="7">
        <v>21</v>
      </c>
      <c r="C2060" s="7">
        <v>13</v>
      </c>
      <c r="D2060" s="7">
        <v>80014001</v>
      </c>
    </row>
    <row r="2061" spans="1:4">
      <c r="A2061" s="4" t="s">
        <v>2042</v>
      </c>
      <c r="B2061" s="7">
        <v>21</v>
      </c>
      <c r="C2061" s="7">
        <v>13</v>
      </c>
      <c r="D2061" s="7">
        <v>80014002</v>
      </c>
    </row>
    <row r="2062" spans="1:4">
      <c r="A2062" s="4" t="s">
        <v>2043</v>
      </c>
      <c r="B2062" s="7">
        <v>21</v>
      </c>
      <c r="C2062" s="7">
        <v>13</v>
      </c>
      <c r="D2062" s="7">
        <v>80014003</v>
      </c>
    </row>
    <row r="2063" spans="1:4">
      <c r="A2063" s="4" t="s">
        <v>2044</v>
      </c>
      <c r="B2063" s="7">
        <v>21</v>
      </c>
      <c r="C2063" s="7">
        <v>13</v>
      </c>
      <c r="D2063" s="7">
        <v>80014004</v>
      </c>
    </row>
    <row r="2064" spans="1:4">
      <c r="A2064" s="4" t="s">
        <v>2045</v>
      </c>
      <c r="B2064" s="7">
        <v>21</v>
      </c>
      <c r="C2064" s="7">
        <v>13</v>
      </c>
      <c r="D2064" s="7">
        <v>80014005</v>
      </c>
    </row>
    <row r="2065" spans="1:4">
      <c r="A2065" s="4" t="s">
        <v>2046</v>
      </c>
      <c r="B2065" s="7">
        <v>21</v>
      </c>
      <c r="C2065" s="7">
        <v>13</v>
      </c>
      <c r="D2065" s="7">
        <v>80014006</v>
      </c>
    </row>
    <row r="2066" spans="1:4">
      <c r="A2066" s="4" t="s">
        <v>2047</v>
      </c>
      <c r="B2066" s="7">
        <v>21</v>
      </c>
      <c r="C2066" s="7">
        <v>13</v>
      </c>
      <c r="D2066" s="7">
        <v>80014007</v>
      </c>
    </row>
    <row r="2067" spans="1:4">
      <c r="A2067" s="4" t="s">
        <v>2048</v>
      </c>
      <c r="B2067" s="7">
        <v>21</v>
      </c>
      <c r="C2067" s="7">
        <v>13</v>
      </c>
      <c r="D2067" s="7">
        <v>80014008</v>
      </c>
    </row>
    <row r="2068" spans="1:4">
      <c r="A2068" s="4" t="s">
        <v>2049</v>
      </c>
      <c r="B2068" s="7">
        <v>21</v>
      </c>
      <c r="C2068" s="7">
        <v>13</v>
      </c>
      <c r="D2068" s="7">
        <v>80014009</v>
      </c>
    </row>
    <row r="2069" spans="1:4">
      <c r="A2069" s="4" t="s">
        <v>2050</v>
      </c>
      <c r="B2069" s="7">
        <v>21</v>
      </c>
      <c r="C2069" s="7">
        <v>13</v>
      </c>
      <c r="D2069" s="7">
        <v>80014010</v>
      </c>
    </row>
    <row r="2070" spans="1:4">
      <c r="A2070" s="4" t="s">
        <v>2051</v>
      </c>
      <c r="B2070" s="7">
        <v>21</v>
      </c>
      <c r="C2070" s="7">
        <v>13</v>
      </c>
      <c r="D2070" s="7">
        <v>80014011</v>
      </c>
    </row>
    <row r="2071" spans="1:4">
      <c r="A2071" s="4" t="s">
        <v>2052</v>
      </c>
      <c r="B2071" s="7">
        <v>21</v>
      </c>
      <c r="C2071" s="7">
        <v>13</v>
      </c>
      <c r="D2071" s="7">
        <v>80014012</v>
      </c>
    </row>
    <row r="2072" spans="1:4">
      <c r="A2072" s="4" t="s">
        <v>2053</v>
      </c>
      <c r="B2072" s="7">
        <v>21</v>
      </c>
      <c r="C2072" s="7">
        <v>13</v>
      </c>
      <c r="D2072" s="7">
        <v>80014013</v>
      </c>
    </row>
    <row r="2073" spans="1:4">
      <c r="A2073" s="4" t="s">
        <v>2054</v>
      </c>
      <c r="B2073" s="7">
        <v>21</v>
      </c>
      <c r="C2073" s="7">
        <v>13</v>
      </c>
      <c r="D2073" s="7">
        <v>80014014</v>
      </c>
    </row>
    <row r="2074" spans="1:4">
      <c r="A2074" s="4" t="s">
        <v>2055</v>
      </c>
      <c r="B2074" s="7">
        <v>21</v>
      </c>
      <c r="C2074" s="7">
        <v>13</v>
      </c>
      <c r="D2074" s="7">
        <v>80014015</v>
      </c>
    </row>
    <row r="2075" spans="1:4">
      <c r="A2075" s="4" t="s">
        <v>2056</v>
      </c>
      <c r="B2075" s="7">
        <v>21</v>
      </c>
      <c r="C2075" s="7">
        <v>13</v>
      </c>
      <c r="D2075" s="7">
        <v>80014016</v>
      </c>
    </row>
    <row r="2076" spans="1:4">
      <c r="A2076" s="4" t="s">
        <v>2057</v>
      </c>
      <c r="B2076" s="7">
        <v>21</v>
      </c>
      <c r="C2076" s="7">
        <v>13</v>
      </c>
      <c r="D2076" s="7">
        <v>80014017</v>
      </c>
    </row>
    <row r="2077" spans="1:4">
      <c r="A2077" s="4" t="s">
        <v>2058</v>
      </c>
      <c r="B2077" s="7">
        <v>21</v>
      </c>
      <c r="C2077" s="7">
        <v>13</v>
      </c>
      <c r="D2077" s="7">
        <v>80014018</v>
      </c>
    </row>
    <row r="2078" spans="1:4">
      <c r="A2078" s="4" t="s">
        <v>2059</v>
      </c>
      <c r="B2078" s="7">
        <v>21</v>
      </c>
      <c r="C2078" s="7">
        <v>13</v>
      </c>
      <c r="D2078" s="7">
        <v>80014019</v>
      </c>
    </row>
    <row r="2079" spans="1:4">
      <c r="A2079" s="4" t="s">
        <v>2060</v>
      </c>
      <c r="B2079" s="7">
        <v>21</v>
      </c>
      <c r="C2079" s="7">
        <v>13</v>
      </c>
      <c r="D2079" s="7">
        <v>80014020</v>
      </c>
    </row>
    <row r="2080" spans="1:4">
      <c r="A2080" s="4" t="s">
        <v>2061</v>
      </c>
      <c r="B2080" s="7">
        <v>21</v>
      </c>
      <c r="C2080" s="7">
        <v>13</v>
      </c>
      <c r="D2080" s="7">
        <v>80014030</v>
      </c>
    </row>
    <row r="2081" spans="1:4">
      <c r="A2081" s="4" t="s">
        <v>2062</v>
      </c>
      <c r="B2081" s="7">
        <v>21</v>
      </c>
      <c r="C2081" s="7">
        <v>13</v>
      </c>
      <c r="D2081" s="7">
        <v>80015001</v>
      </c>
    </row>
    <row r="2082" spans="1:4">
      <c r="A2082" s="4" t="s">
        <v>2063</v>
      </c>
      <c r="B2082" s="7">
        <v>21</v>
      </c>
      <c r="C2082" s="7">
        <v>13</v>
      </c>
      <c r="D2082" s="7">
        <v>80015002</v>
      </c>
    </row>
    <row r="2083" spans="1:4">
      <c r="A2083" s="4" t="s">
        <v>2064</v>
      </c>
      <c r="B2083" s="7">
        <v>21</v>
      </c>
      <c r="C2083" s="7">
        <v>13</v>
      </c>
      <c r="D2083" s="7">
        <v>80015004</v>
      </c>
    </row>
    <row r="2084" spans="1:4">
      <c r="A2084" s="4" t="s">
        <v>2065</v>
      </c>
      <c r="B2084" s="7">
        <v>21</v>
      </c>
      <c r="C2084" s="7">
        <v>13</v>
      </c>
      <c r="D2084" s="7">
        <v>80015101</v>
      </c>
    </row>
    <row r="2085" spans="1:4">
      <c r="A2085" s="4" t="s">
        <v>2066</v>
      </c>
      <c r="B2085" s="7">
        <v>21</v>
      </c>
      <c r="C2085" s="7">
        <v>13</v>
      </c>
      <c r="D2085" s="7">
        <v>80015102</v>
      </c>
    </row>
    <row r="2086" spans="1:4">
      <c r="A2086" s="4" t="s">
        <v>2067</v>
      </c>
      <c r="B2086" s="7">
        <v>21</v>
      </c>
      <c r="C2086" s="7">
        <v>13</v>
      </c>
      <c r="D2086" s="7">
        <v>80015501</v>
      </c>
    </row>
    <row r="2087" spans="1:4">
      <c r="A2087" s="4" t="s">
        <v>2068</v>
      </c>
      <c r="B2087" s="7">
        <v>21</v>
      </c>
      <c r="C2087" s="7">
        <v>13</v>
      </c>
      <c r="D2087" s="7">
        <v>80015502</v>
      </c>
    </row>
    <row r="2088" spans="1:4">
      <c r="A2088" s="4" t="s">
        <v>2069</v>
      </c>
      <c r="B2088" s="7">
        <v>21</v>
      </c>
      <c r="C2088" s="7">
        <v>13</v>
      </c>
      <c r="D2088" s="7">
        <v>80015503</v>
      </c>
    </row>
    <row r="2089" spans="1:4">
      <c r="A2089" s="4" t="s">
        <v>2070</v>
      </c>
      <c r="B2089" s="7">
        <v>21</v>
      </c>
      <c r="C2089" s="7">
        <v>13</v>
      </c>
      <c r="D2089" s="7">
        <v>80015504</v>
      </c>
    </row>
    <row r="2090" spans="1:4">
      <c r="A2090" s="4" t="s">
        <v>2071</v>
      </c>
      <c r="B2090" s="7">
        <v>21</v>
      </c>
      <c r="C2090" s="7">
        <v>13</v>
      </c>
      <c r="D2090" s="7">
        <v>80015601</v>
      </c>
    </row>
    <row r="2091" spans="1:4">
      <c r="A2091" s="4" t="s">
        <v>2071</v>
      </c>
      <c r="B2091" s="7">
        <v>21</v>
      </c>
      <c r="C2091" s="7">
        <v>13</v>
      </c>
      <c r="D2091" s="7">
        <v>80015602</v>
      </c>
    </row>
    <row r="2092" spans="1:4">
      <c r="A2092" s="4" t="s">
        <v>2072</v>
      </c>
      <c r="B2092" s="7">
        <v>21</v>
      </c>
      <c r="C2092" s="7">
        <v>13</v>
      </c>
      <c r="D2092" s="7">
        <v>80015603</v>
      </c>
    </row>
    <row r="2093" spans="1:4">
      <c r="A2093" s="4" t="s">
        <v>2073</v>
      </c>
      <c r="B2093" s="7">
        <v>21</v>
      </c>
      <c r="C2093" s="7">
        <v>13</v>
      </c>
      <c r="D2093" s="7">
        <v>80015604</v>
      </c>
    </row>
    <row r="2094" spans="1:4">
      <c r="A2094" s="4" t="s">
        <v>2074</v>
      </c>
      <c r="B2094" s="7">
        <v>21</v>
      </c>
      <c r="C2094" s="7">
        <v>13</v>
      </c>
      <c r="D2094" s="7">
        <v>80015605</v>
      </c>
    </row>
    <row r="2095" spans="1:4">
      <c r="A2095" s="4" t="s">
        <v>2075</v>
      </c>
      <c r="B2095" s="7">
        <v>21</v>
      </c>
      <c r="C2095" s="7">
        <v>13</v>
      </c>
      <c r="D2095" s="7">
        <v>80015606</v>
      </c>
    </row>
    <row r="2096" spans="1:4">
      <c r="A2096" s="4" t="s">
        <v>2076</v>
      </c>
      <c r="B2096" s="7">
        <v>21</v>
      </c>
      <c r="C2096" s="7">
        <v>13</v>
      </c>
      <c r="D2096" s="7">
        <v>80015607</v>
      </c>
    </row>
    <row r="2097" spans="1:4">
      <c r="A2097" s="4" t="s">
        <v>2077</v>
      </c>
      <c r="B2097" s="7">
        <v>21</v>
      </c>
      <c r="C2097" s="7">
        <v>13</v>
      </c>
      <c r="D2097" s="7">
        <v>80015608</v>
      </c>
    </row>
    <row r="2098" spans="1:4">
      <c r="A2098" s="4" t="s">
        <v>2078</v>
      </c>
      <c r="B2098" s="7">
        <v>21</v>
      </c>
      <c r="C2098" s="7">
        <v>13</v>
      </c>
      <c r="D2098" s="7">
        <v>80015609</v>
      </c>
    </row>
    <row r="2099" spans="1:4">
      <c r="A2099" s="4" t="s">
        <v>2079</v>
      </c>
      <c r="B2099" s="7">
        <v>21</v>
      </c>
      <c r="C2099" s="7">
        <v>13</v>
      </c>
      <c r="D2099" s="7">
        <v>80015610</v>
      </c>
    </row>
    <row r="2100" spans="1:4">
      <c r="A2100" s="4" t="s">
        <v>2080</v>
      </c>
      <c r="B2100" s="7">
        <v>21</v>
      </c>
      <c r="C2100" s="7">
        <v>13</v>
      </c>
      <c r="D2100" s="7">
        <v>80015611</v>
      </c>
    </row>
    <row r="2101" spans="1:4">
      <c r="A2101" s="4" t="s">
        <v>2081</v>
      </c>
      <c r="B2101" s="7">
        <v>21</v>
      </c>
      <c r="C2101" s="7">
        <v>13</v>
      </c>
      <c r="D2101" s="7">
        <v>80015612</v>
      </c>
    </row>
    <row r="2102" spans="1:4">
      <c r="A2102" s="4" t="s">
        <v>2082</v>
      </c>
      <c r="B2102" s="7">
        <v>21</v>
      </c>
      <c r="C2102" s="7">
        <v>13</v>
      </c>
      <c r="D2102" s="7">
        <v>80015613</v>
      </c>
    </row>
    <row r="2103" spans="1:4">
      <c r="A2103" s="4" t="s">
        <v>2083</v>
      </c>
      <c r="B2103" s="7">
        <v>21</v>
      </c>
      <c r="C2103" s="7">
        <v>13</v>
      </c>
      <c r="D2103" s="7">
        <v>80015614</v>
      </c>
    </row>
    <row r="2104" spans="1:4">
      <c r="A2104" s="4" t="s">
        <v>2084</v>
      </c>
      <c r="B2104" s="7">
        <v>21</v>
      </c>
      <c r="C2104" s="7">
        <v>13</v>
      </c>
      <c r="D2104" s="7">
        <v>80015615</v>
      </c>
    </row>
    <row r="2105" spans="1:4">
      <c r="A2105" s="4" t="s">
        <v>2085</v>
      </c>
      <c r="B2105" s="7">
        <v>21</v>
      </c>
      <c r="C2105" s="7">
        <v>13</v>
      </c>
      <c r="D2105" s="7">
        <v>80015616</v>
      </c>
    </row>
    <row r="2106" spans="1:4">
      <c r="A2106" s="4" t="s">
        <v>2086</v>
      </c>
      <c r="B2106" s="7">
        <v>21</v>
      </c>
      <c r="C2106" s="7">
        <v>13</v>
      </c>
      <c r="D2106" s="7">
        <v>80015617</v>
      </c>
    </row>
    <row r="2107" spans="1:4">
      <c r="A2107" s="4" t="s">
        <v>2087</v>
      </c>
      <c r="B2107" s="7">
        <v>21</v>
      </c>
      <c r="C2107" s="7">
        <v>13</v>
      </c>
      <c r="D2107" s="7">
        <v>80015618</v>
      </c>
    </row>
    <row r="2108" spans="1:4">
      <c r="A2108" s="4" t="s">
        <v>2088</v>
      </c>
      <c r="B2108" s="7">
        <v>21</v>
      </c>
      <c r="C2108" s="7">
        <v>13</v>
      </c>
      <c r="D2108" s="7">
        <v>80015619</v>
      </c>
    </row>
    <row r="2109" spans="1:4">
      <c r="A2109" s="4" t="s">
        <v>2089</v>
      </c>
      <c r="B2109" s="7">
        <v>21</v>
      </c>
      <c r="C2109" s="7">
        <v>13</v>
      </c>
      <c r="D2109" s="7">
        <v>80015620</v>
      </c>
    </row>
    <row r="2110" spans="1:4">
      <c r="A2110" s="4" t="s">
        <v>2090</v>
      </c>
      <c r="B2110" s="7">
        <v>21</v>
      </c>
      <c r="C2110" s="7">
        <v>13</v>
      </c>
      <c r="D2110" s="7">
        <v>80015621</v>
      </c>
    </row>
    <row r="2111" spans="1:4">
      <c r="A2111" s="4" t="s">
        <v>2091</v>
      </c>
      <c r="B2111" s="7">
        <v>21</v>
      </c>
      <c r="C2111" s="7">
        <v>13</v>
      </c>
      <c r="D2111" s="7">
        <v>80015622</v>
      </c>
    </row>
    <row r="2112" spans="1:4">
      <c r="A2112" s="4" t="s">
        <v>2092</v>
      </c>
      <c r="B2112" s="7">
        <v>21</v>
      </c>
      <c r="C2112" s="7">
        <v>13</v>
      </c>
      <c r="D2112" s="7">
        <v>80015623</v>
      </c>
    </row>
    <row r="2113" spans="1:4">
      <c r="A2113" s="4" t="s">
        <v>2093</v>
      </c>
      <c r="B2113" s="7">
        <v>21</v>
      </c>
      <c r="C2113" s="7">
        <v>13</v>
      </c>
      <c r="D2113" s="7">
        <v>80015624</v>
      </c>
    </row>
    <row r="2114" spans="1:4">
      <c r="A2114" s="4" t="s">
        <v>2094</v>
      </c>
      <c r="B2114" s="7">
        <v>21</v>
      </c>
      <c r="C2114" s="7">
        <v>13</v>
      </c>
      <c r="D2114" s="7">
        <v>80015625</v>
      </c>
    </row>
    <row r="2115" spans="1:4">
      <c r="A2115" s="4" t="s">
        <v>2095</v>
      </c>
      <c r="B2115" s="7">
        <v>21</v>
      </c>
      <c r="C2115" s="7">
        <v>13</v>
      </c>
      <c r="D2115" s="7">
        <v>80015626</v>
      </c>
    </row>
    <row r="2116" spans="1:4">
      <c r="A2116" s="4" t="s">
        <v>2096</v>
      </c>
      <c r="B2116" s="7">
        <v>21</v>
      </c>
      <c r="C2116" s="7">
        <v>13</v>
      </c>
      <c r="D2116" s="7">
        <v>80015627</v>
      </c>
    </row>
    <row r="2117" spans="1:4">
      <c r="A2117" s="4" t="s">
        <v>2097</v>
      </c>
      <c r="B2117" s="7">
        <v>21</v>
      </c>
      <c r="C2117" s="7">
        <v>13</v>
      </c>
      <c r="D2117" s="7">
        <v>80015628</v>
      </c>
    </row>
    <row r="2118" spans="1:4">
      <c r="A2118" s="4" t="s">
        <v>2098</v>
      </c>
      <c r="B2118" s="7">
        <v>21</v>
      </c>
      <c r="C2118" s="7">
        <v>13</v>
      </c>
      <c r="D2118" s="7">
        <v>80015629</v>
      </c>
    </row>
    <row r="2119" spans="1:4">
      <c r="A2119" s="4" t="s">
        <v>2099</v>
      </c>
      <c r="B2119" s="7">
        <v>21</v>
      </c>
      <c r="C2119" s="7">
        <v>13</v>
      </c>
      <c r="D2119" s="7">
        <v>80015630</v>
      </c>
    </row>
    <row r="2120" spans="1:4">
      <c r="A2120" s="4" t="s">
        <v>2100</v>
      </c>
      <c r="B2120" s="7">
        <v>21</v>
      </c>
      <c r="C2120" s="7">
        <v>13</v>
      </c>
      <c r="D2120" s="7">
        <v>80015631</v>
      </c>
    </row>
    <row r="2121" spans="1:4">
      <c r="A2121" s="4" t="s">
        <v>2101</v>
      </c>
      <c r="B2121" s="7">
        <v>21</v>
      </c>
      <c r="C2121" s="7">
        <v>13</v>
      </c>
      <c r="D2121" s="7">
        <v>80015635</v>
      </c>
    </row>
    <row r="2122" spans="1:4">
      <c r="A2122" s="4" t="s">
        <v>2102</v>
      </c>
      <c r="B2122" s="7">
        <v>21</v>
      </c>
      <c r="C2122" s="7">
        <v>13</v>
      </c>
      <c r="D2122" s="7">
        <v>80015639</v>
      </c>
    </row>
    <row r="2123" spans="1:4">
      <c r="A2123" s="4" t="s">
        <v>2100</v>
      </c>
      <c r="B2123" s="7">
        <v>21</v>
      </c>
      <c r="C2123" s="7">
        <v>13</v>
      </c>
      <c r="D2123" s="7">
        <v>80015801</v>
      </c>
    </row>
    <row r="2124" spans="1:4">
      <c r="A2124" s="4" t="s">
        <v>2103</v>
      </c>
      <c r="B2124" s="7">
        <v>21</v>
      </c>
      <c r="C2124" s="7">
        <v>13</v>
      </c>
      <c r="D2124" s="7">
        <v>80015802</v>
      </c>
    </row>
    <row r="2125" spans="1:4">
      <c r="A2125" s="4" t="s">
        <v>2104</v>
      </c>
      <c r="B2125" s="7">
        <v>21</v>
      </c>
      <c r="C2125" s="7">
        <v>13</v>
      </c>
      <c r="D2125" s="7">
        <v>80015901</v>
      </c>
    </row>
    <row r="2126" spans="1:4">
      <c r="A2126" s="4" t="s">
        <v>2105</v>
      </c>
      <c r="B2126" s="7">
        <v>21</v>
      </c>
      <c r="C2126" s="7">
        <v>13</v>
      </c>
      <c r="D2126" s="7">
        <v>80015902</v>
      </c>
    </row>
    <row r="2127" spans="1:4">
      <c r="A2127" s="4" t="s">
        <v>2106</v>
      </c>
      <c r="B2127" s="7">
        <v>21</v>
      </c>
      <c r="C2127" s="7">
        <v>13</v>
      </c>
      <c r="D2127" s="7">
        <v>80015903</v>
      </c>
    </row>
    <row r="2128" spans="1:4">
      <c r="A2128" s="4" t="s">
        <v>2107</v>
      </c>
      <c r="B2128" s="7">
        <v>21</v>
      </c>
      <c r="C2128" s="7">
        <v>13</v>
      </c>
      <c r="D2128" s="7">
        <v>80015904</v>
      </c>
    </row>
    <row r="2129" spans="1:4">
      <c r="A2129" s="4" t="s">
        <v>2108</v>
      </c>
      <c r="B2129" s="7">
        <v>21</v>
      </c>
      <c r="C2129" s="7">
        <v>13</v>
      </c>
      <c r="D2129" s="7">
        <v>80015905</v>
      </c>
    </row>
    <row r="2130" spans="1:4">
      <c r="A2130" s="4" t="s">
        <v>2109</v>
      </c>
      <c r="B2130" s="7">
        <v>21</v>
      </c>
      <c r="C2130" s="7">
        <v>13</v>
      </c>
      <c r="D2130" s="7">
        <v>80015906</v>
      </c>
    </row>
    <row r="2131" spans="1:4">
      <c r="A2131" s="4" t="s">
        <v>2110</v>
      </c>
      <c r="B2131" s="7">
        <v>21</v>
      </c>
      <c r="C2131" s="7">
        <v>13</v>
      </c>
      <c r="D2131" s="7">
        <v>80015907</v>
      </c>
    </row>
    <row r="2132" spans="1:4">
      <c r="A2132" s="4" t="s">
        <v>2111</v>
      </c>
      <c r="B2132" s="7">
        <v>21</v>
      </c>
      <c r="C2132" s="7">
        <v>13</v>
      </c>
      <c r="D2132" s="7">
        <v>80015908</v>
      </c>
    </row>
    <row r="2133" spans="1:4">
      <c r="A2133" s="4" t="s">
        <v>2112</v>
      </c>
      <c r="B2133" s="7">
        <v>21</v>
      </c>
      <c r="C2133" s="7">
        <v>13</v>
      </c>
      <c r="D2133" s="7">
        <v>80015909</v>
      </c>
    </row>
    <row r="2134" spans="1:4">
      <c r="A2134" s="4" t="s">
        <v>2113</v>
      </c>
      <c r="B2134" s="7">
        <v>21</v>
      </c>
      <c r="C2134" s="7">
        <v>13</v>
      </c>
      <c r="D2134" s="7">
        <v>80015910</v>
      </c>
    </row>
    <row r="2135" spans="1:4">
      <c r="A2135" s="4" t="s">
        <v>2114</v>
      </c>
      <c r="B2135" s="7">
        <v>21</v>
      </c>
      <c r="C2135" s="7">
        <v>13</v>
      </c>
      <c r="D2135" s="7">
        <v>80015911</v>
      </c>
    </row>
    <row r="2136" spans="1:4">
      <c r="A2136" s="4" t="s">
        <v>2115</v>
      </c>
      <c r="B2136" s="7">
        <v>21</v>
      </c>
      <c r="C2136" s="7">
        <v>13</v>
      </c>
      <c r="D2136" s="7">
        <v>80015912</v>
      </c>
    </row>
    <row r="2137" spans="1:4">
      <c r="A2137" s="4" t="s">
        <v>2116</v>
      </c>
      <c r="B2137" s="7">
        <v>21</v>
      </c>
      <c r="C2137" s="7">
        <v>13</v>
      </c>
      <c r="D2137" s="7">
        <v>80015913</v>
      </c>
    </row>
    <row r="2138" spans="1:4">
      <c r="A2138" s="4" t="s">
        <v>2117</v>
      </c>
      <c r="B2138" s="7">
        <v>21</v>
      </c>
      <c r="C2138" s="7">
        <v>13</v>
      </c>
      <c r="D2138" s="7">
        <v>80015914</v>
      </c>
    </row>
    <row r="2139" spans="1:4">
      <c r="A2139" s="4" t="s">
        <v>2118</v>
      </c>
      <c r="B2139" s="7">
        <v>21</v>
      </c>
      <c r="C2139" s="7">
        <v>13</v>
      </c>
      <c r="D2139" s="7">
        <v>80015915</v>
      </c>
    </row>
    <row r="2140" spans="1:4">
      <c r="A2140" s="4" t="s">
        <v>2119</v>
      </c>
      <c r="B2140" s="7">
        <v>21</v>
      </c>
      <c r="C2140" s="7">
        <v>13</v>
      </c>
      <c r="D2140" s="7">
        <v>80015916</v>
      </c>
    </row>
    <row r="2141" spans="1:4">
      <c r="A2141" s="4" t="s">
        <v>2120</v>
      </c>
      <c r="B2141" s="7">
        <v>21</v>
      </c>
      <c r="C2141" s="7">
        <v>13</v>
      </c>
      <c r="D2141" s="7">
        <v>80015917</v>
      </c>
    </row>
    <row r="2142" spans="1:4">
      <c r="A2142" s="4" t="s">
        <v>2121</v>
      </c>
      <c r="B2142" s="7">
        <v>21</v>
      </c>
      <c r="C2142" s="7">
        <v>13</v>
      </c>
      <c r="D2142" s="7">
        <v>80015918</v>
      </c>
    </row>
    <row r="2143" spans="1:4">
      <c r="A2143" s="4" t="s">
        <v>2122</v>
      </c>
      <c r="B2143" s="7">
        <v>21</v>
      </c>
      <c r="C2143" s="7">
        <v>13</v>
      </c>
      <c r="D2143" s="7">
        <v>80015919</v>
      </c>
    </row>
    <row r="2144" spans="1:4">
      <c r="A2144" s="4" t="s">
        <v>2123</v>
      </c>
      <c r="B2144" s="7">
        <v>21</v>
      </c>
      <c r="C2144" s="7">
        <v>13</v>
      </c>
      <c r="D2144" s="7">
        <v>80015920</v>
      </c>
    </row>
    <row r="2145" spans="1:4">
      <c r="A2145" s="4" t="s">
        <v>2124</v>
      </c>
      <c r="B2145" s="7">
        <v>21</v>
      </c>
      <c r="C2145" s="7">
        <v>13</v>
      </c>
      <c r="D2145" s="7">
        <v>80015921</v>
      </c>
    </row>
    <row r="2146" spans="1:4">
      <c r="A2146" s="4" t="s">
        <v>2125</v>
      </c>
      <c r="B2146" s="7">
        <v>21</v>
      </c>
      <c r="C2146" s="7">
        <v>13</v>
      </c>
      <c r="D2146" s="7">
        <v>80015922</v>
      </c>
    </row>
    <row r="2147" spans="1:4">
      <c r="A2147" s="4" t="s">
        <v>2126</v>
      </c>
      <c r="B2147" s="7">
        <v>21</v>
      </c>
      <c r="C2147" s="7">
        <v>13</v>
      </c>
      <c r="D2147" s="7">
        <v>80015923</v>
      </c>
    </row>
    <row r="2148" spans="1:4">
      <c r="A2148" s="4" t="s">
        <v>2127</v>
      </c>
      <c r="B2148" s="7">
        <v>21</v>
      </c>
      <c r="C2148" s="7">
        <v>13</v>
      </c>
      <c r="D2148" s="7">
        <v>80015924</v>
      </c>
    </row>
    <row r="2149" spans="1:4">
      <c r="A2149" s="4" t="s">
        <v>2128</v>
      </c>
      <c r="B2149" s="7">
        <v>21</v>
      </c>
      <c r="C2149" s="7">
        <v>13</v>
      </c>
      <c r="D2149" s="7">
        <v>80015925</v>
      </c>
    </row>
    <row r="2150" spans="1:4">
      <c r="A2150" s="4" t="s">
        <v>2129</v>
      </c>
      <c r="B2150" s="7">
        <v>21</v>
      </c>
      <c r="C2150" s="7">
        <v>13</v>
      </c>
      <c r="D2150" s="7">
        <v>80015926</v>
      </c>
    </row>
    <row r="2151" spans="1:4">
      <c r="A2151" s="4" t="s">
        <v>2130</v>
      </c>
      <c r="B2151" s="7">
        <v>21</v>
      </c>
      <c r="C2151" s="7">
        <v>13</v>
      </c>
      <c r="D2151" s="7">
        <v>80015927</v>
      </c>
    </row>
    <row r="2152" spans="1:4">
      <c r="A2152" s="4" t="s">
        <v>2131</v>
      </c>
      <c r="B2152" s="7">
        <v>21</v>
      </c>
      <c r="C2152" s="7">
        <v>13</v>
      </c>
      <c r="D2152" s="7">
        <v>80015928</v>
      </c>
    </row>
    <row r="2153" spans="1:4">
      <c r="A2153" s="4" t="s">
        <v>2132</v>
      </c>
      <c r="B2153" s="7">
        <v>21</v>
      </c>
      <c r="C2153" s="7">
        <v>13</v>
      </c>
      <c r="D2153" s="7">
        <v>80015930</v>
      </c>
    </row>
    <row r="2154" spans="1:4">
      <c r="A2154" s="4" t="s">
        <v>2133</v>
      </c>
      <c r="B2154" s="7">
        <v>21</v>
      </c>
      <c r="C2154" s="7">
        <v>13</v>
      </c>
      <c r="D2154" s="7">
        <v>80015931</v>
      </c>
    </row>
    <row r="2155" spans="1:4">
      <c r="A2155" s="4" t="s">
        <v>2134</v>
      </c>
      <c r="B2155" s="7">
        <v>21</v>
      </c>
      <c r="C2155" s="7">
        <v>13</v>
      </c>
      <c r="D2155" s="7">
        <v>80016501</v>
      </c>
    </row>
    <row r="2156" spans="1:4">
      <c r="A2156" s="4" t="s">
        <v>2135</v>
      </c>
      <c r="B2156" s="7">
        <v>21</v>
      </c>
      <c r="C2156" s="7">
        <v>13</v>
      </c>
      <c r="D2156" s="7">
        <v>80017101</v>
      </c>
    </row>
    <row r="2157" spans="1:4">
      <c r="A2157" s="4" t="s">
        <v>2136</v>
      </c>
      <c r="B2157" s="7">
        <v>21</v>
      </c>
      <c r="C2157" s="7">
        <v>13</v>
      </c>
      <c r="D2157" s="7">
        <v>80017102</v>
      </c>
    </row>
    <row r="2158" spans="1:4">
      <c r="A2158" s="4" t="s">
        <v>2137</v>
      </c>
      <c r="B2158" s="7">
        <v>21</v>
      </c>
      <c r="C2158" s="7">
        <v>13</v>
      </c>
      <c r="D2158" s="7">
        <v>80017103</v>
      </c>
    </row>
    <row r="2159" spans="1:4">
      <c r="A2159" s="4" t="s">
        <v>2138</v>
      </c>
      <c r="B2159" s="7">
        <v>21</v>
      </c>
      <c r="C2159" s="7">
        <v>13</v>
      </c>
      <c r="D2159" s="7">
        <v>80017201</v>
      </c>
    </row>
    <row r="2160" spans="1:4">
      <c r="A2160" s="4" t="s">
        <v>2139</v>
      </c>
      <c r="B2160" s="7">
        <v>21</v>
      </c>
      <c r="C2160" s="7">
        <v>13</v>
      </c>
      <c r="D2160" s="7">
        <v>80018001</v>
      </c>
    </row>
    <row r="2161" spans="1:4">
      <c r="A2161" s="4" t="s">
        <v>2140</v>
      </c>
      <c r="B2161" s="7">
        <v>21</v>
      </c>
      <c r="C2161" s="7">
        <v>13</v>
      </c>
      <c r="D2161" s="7">
        <v>80018002</v>
      </c>
    </row>
    <row r="2162" spans="1:4">
      <c r="A2162" s="4" t="s">
        <v>2141</v>
      </c>
      <c r="B2162" s="7">
        <v>21</v>
      </c>
      <c r="C2162" s="7">
        <v>13</v>
      </c>
      <c r="D2162" s="7">
        <v>80018003</v>
      </c>
    </row>
    <row r="2163" spans="1:4">
      <c r="A2163" s="4" t="s">
        <v>2142</v>
      </c>
      <c r="B2163" s="7">
        <v>21</v>
      </c>
      <c r="C2163" s="7">
        <v>13</v>
      </c>
      <c r="D2163" s="7">
        <v>80018004</v>
      </c>
    </row>
    <row r="2164" spans="1:4">
      <c r="A2164" s="4" t="s">
        <v>2143</v>
      </c>
      <c r="B2164" s="7">
        <v>21</v>
      </c>
      <c r="C2164" s="7">
        <v>13</v>
      </c>
      <c r="D2164" s="7">
        <v>80018005</v>
      </c>
    </row>
    <row r="2165" spans="1:4">
      <c r="A2165" s="4" t="s">
        <v>2144</v>
      </c>
      <c r="B2165" s="7">
        <v>21</v>
      </c>
      <c r="C2165" s="7">
        <v>13</v>
      </c>
      <c r="D2165" s="7">
        <v>80018006</v>
      </c>
    </row>
    <row r="2166" spans="1:4">
      <c r="A2166" s="4" t="s">
        <v>2145</v>
      </c>
      <c r="B2166" s="7">
        <v>21</v>
      </c>
      <c r="C2166" s="7">
        <v>13</v>
      </c>
      <c r="D2166" s="7">
        <v>80018007</v>
      </c>
    </row>
    <row r="2167" spans="1:4">
      <c r="A2167" s="4" t="s">
        <v>2146</v>
      </c>
      <c r="B2167" s="7">
        <v>21</v>
      </c>
      <c r="C2167" s="7">
        <v>13</v>
      </c>
      <c r="D2167" s="7">
        <v>80018008</v>
      </c>
    </row>
    <row r="2168" spans="1:4">
      <c r="A2168" s="4" t="s">
        <v>2147</v>
      </c>
      <c r="B2168" s="7">
        <v>21</v>
      </c>
      <c r="C2168" s="7">
        <v>13</v>
      </c>
      <c r="D2168" s="7">
        <v>80018009</v>
      </c>
    </row>
    <row r="2169" spans="1:4">
      <c r="A2169" s="4" t="s">
        <v>2148</v>
      </c>
      <c r="B2169" s="7">
        <v>21</v>
      </c>
      <c r="C2169" s="7">
        <v>13</v>
      </c>
      <c r="D2169" s="7">
        <v>80018030</v>
      </c>
    </row>
    <row r="2170" spans="1:4">
      <c r="A2170" s="4" t="s">
        <v>2149</v>
      </c>
      <c r="B2170" s="7">
        <v>21</v>
      </c>
      <c r="C2170" s="7">
        <v>13</v>
      </c>
      <c r="D2170" s="7">
        <v>80018101</v>
      </c>
    </row>
    <row r="2171" spans="1:4">
      <c r="A2171" s="4" t="s">
        <v>2150</v>
      </c>
      <c r="B2171" s="7">
        <v>21</v>
      </c>
      <c r="C2171" s="7">
        <v>13</v>
      </c>
      <c r="D2171" s="7">
        <v>80018102</v>
      </c>
    </row>
    <row r="2172" spans="1:4">
      <c r="A2172" s="4" t="s">
        <v>2151</v>
      </c>
      <c r="B2172" s="7">
        <v>21</v>
      </c>
      <c r="C2172" s="7">
        <v>13</v>
      </c>
      <c r="D2172" s="7">
        <v>80018103</v>
      </c>
    </row>
    <row r="2173" spans="1:4">
      <c r="A2173" s="4" t="s">
        <v>2152</v>
      </c>
      <c r="B2173" s="7">
        <v>21</v>
      </c>
      <c r="C2173" s="7">
        <v>13</v>
      </c>
      <c r="D2173" s="7">
        <v>80018501</v>
      </c>
    </row>
    <row r="2174" spans="1:4">
      <c r="A2174" s="4" t="s">
        <v>2153</v>
      </c>
      <c r="B2174" s="7">
        <v>21</v>
      </c>
      <c r="C2174" s="7">
        <v>13</v>
      </c>
      <c r="D2174" s="7">
        <v>80019101</v>
      </c>
    </row>
    <row r="2175" spans="1:4">
      <c r="A2175" s="4" t="s">
        <v>2154</v>
      </c>
      <c r="B2175" s="7">
        <v>21</v>
      </c>
      <c r="C2175" s="7">
        <v>13</v>
      </c>
      <c r="D2175" s="7">
        <v>80019201</v>
      </c>
    </row>
    <row r="2176" spans="1:4">
      <c r="A2176" s="4" t="s">
        <v>2155</v>
      </c>
      <c r="B2176" s="7">
        <v>21</v>
      </c>
      <c r="C2176" s="7">
        <v>13</v>
      </c>
      <c r="D2176" s="7">
        <v>80019301</v>
      </c>
    </row>
    <row r="2177" spans="1:4">
      <c r="A2177" s="4" t="s">
        <v>2156</v>
      </c>
      <c r="B2177" s="7">
        <v>21</v>
      </c>
      <c r="C2177" s="7">
        <v>13</v>
      </c>
      <c r="D2177" s="7">
        <v>83011001</v>
      </c>
    </row>
    <row r="2178" spans="1:4">
      <c r="A2178" s="4" t="s">
        <v>2157</v>
      </c>
      <c r="B2178" s="7">
        <v>21</v>
      </c>
      <c r="C2178" s="7">
        <v>13</v>
      </c>
      <c r="D2178" s="7">
        <v>83011002</v>
      </c>
    </row>
    <row r="2179" spans="1:4">
      <c r="A2179" s="4" t="s">
        <v>2158</v>
      </c>
      <c r="B2179" s="7">
        <v>21</v>
      </c>
      <c r="C2179" s="7">
        <v>13</v>
      </c>
      <c r="D2179" s="7">
        <v>83011003</v>
      </c>
    </row>
    <row r="2180" spans="1:4">
      <c r="A2180" s="4" t="s">
        <v>2159</v>
      </c>
      <c r="B2180" s="7">
        <v>21</v>
      </c>
      <c r="C2180" s="7">
        <v>13</v>
      </c>
      <c r="D2180" s="7">
        <v>83012001</v>
      </c>
    </row>
    <row r="2181" spans="1:4">
      <c r="A2181" s="4" t="s">
        <v>2160</v>
      </c>
      <c r="B2181" s="7">
        <v>21</v>
      </c>
      <c r="C2181" s="7">
        <v>13</v>
      </c>
      <c r="D2181" s="7">
        <v>83012002</v>
      </c>
    </row>
    <row r="2182" spans="1:4">
      <c r="A2182" s="4" t="s">
        <v>2161</v>
      </c>
      <c r="B2182" s="7">
        <v>21</v>
      </c>
      <c r="C2182" s="7">
        <v>13</v>
      </c>
      <c r="D2182" s="7">
        <v>83012003</v>
      </c>
    </row>
    <row r="2183" spans="1:4">
      <c r="A2183" s="4" t="s">
        <v>2162</v>
      </c>
      <c r="B2183" s="7">
        <v>21</v>
      </c>
      <c r="C2183" s="7">
        <v>13</v>
      </c>
      <c r="D2183" s="7">
        <v>83012004</v>
      </c>
    </row>
    <row r="2184" spans="1:4">
      <c r="A2184" s="4" t="s">
        <v>2163</v>
      </c>
      <c r="B2184" s="7">
        <v>21</v>
      </c>
      <c r="C2184" s="7">
        <v>13</v>
      </c>
      <c r="D2184" s="7">
        <v>83012005</v>
      </c>
    </row>
    <row r="2185" spans="1:4">
      <c r="A2185" s="4" t="s">
        <v>2164</v>
      </c>
      <c r="B2185" s="7">
        <v>21</v>
      </c>
      <c r="C2185" s="7">
        <v>13</v>
      </c>
      <c r="D2185" s="7">
        <v>83012006</v>
      </c>
    </row>
    <row r="2186" spans="1:4">
      <c r="A2186" s="4" t="s">
        <v>2165</v>
      </c>
      <c r="B2186" s="7">
        <v>21</v>
      </c>
      <c r="C2186" s="7">
        <v>13</v>
      </c>
      <c r="D2186" s="7">
        <v>83012009</v>
      </c>
    </row>
    <row r="2187" spans="1:4">
      <c r="A2187" s="4" t="s">
        <v>2166</v>
      </c>
      <c r="B2187" s="7">
        <v>21</v>
      </c>
      <c r="C2187" s="7">
        <v>13</v>
      </c>
      <c r="D2187" s="7">
        <v>83012010</v>
      </c>
    </row>
    <row r="2188" spans="1:4">
      <c r="A2188" s="4" t="s">
        <v>2167</v>
      </c>
      <c r="B2188" s="7">
        <v>21</v>
      </c>
      <c r="C2188" s="7">
        <v>13</v>
      </c>
      <c r="D2188" s="7">
        <v>83012011</v>
      </c>
    </row>
    <row r="2189" spans="1:4">
      <c r="A2189" s="4" t="s">
        <v>2168</v>
      </c>
      <c r="B2189" s="7">
        <v>21</v>
      </c>
      <c r="C2189" s="7">
        <v>13</v>
      </c>
      <c r="D2189" s="7">
        <v>83012012</v>
      </c>
    </row>
    <row r="2190" spans="1:4">
      <c r="A2190" s="4" t="s">
        <v>2169</v>
      </c>
      <c r="B2190" s="7">
        <v>21</v>
      </c>
      <c r="C2190" s="7">
        <v>13</v>
      </c>
      <c r="D2190" s="7">
        <v>83012013</v>
      </c>
    </row>
    <row r="2191" spans="1:4">
      <c r="A2191" s="4" t="s">
        <v>2167</v>
      </c>
      <c r="B2191" s="7">
        <v>21</v>
      </c>
      <c r="C2191" s="7">
        <v>13</v>
      </c>
      <c r="D2191" s="7">
        <v>83012014</v>
      </c>
    </row>
    <row r="2192" spans="1:4">
      <c r="A2192" s="4" t="s">
        <v>2170</v>
      </c>
      <c r="B2192" s="7">
        <v>21</v>
      </c>
      <c r="C2192" s="7">
        <v>13</v>
      </c>
      <c r="D2192" s="7">
        <v>83012015</v>
      </c>
    </row>
    <row r="2193" spans="1:4">
      <c r="A2193" s="4" t="s">
        <v>2171</v>
      </c>
      <c r="B2193" s="7">
        <v>21</v>
      </c>
      <c r="C2193" s="7">
        <v>13</v>
      </c>
      <c r="D2193" s="7">
        <v>83012016</v>
      </c>
    </row>
    <row r="2194" spans="1:4">
      <c r="A2194" s="4" t="s">
        <v>2172</v>
      </c>
      <c r="B2194" s="7">
        <v>21</v>
      </c>
      <c r="C2194" s="7">
        <v>13</v>
      </c>
      <c r="D2194" s="7">
        <v>83012018</v>
      </c>
    </row>
    <row r="2195" spans="1:4">
      <c r="A2195" s="4" t="s">
        <v>2173</v>
      </c>
      <c r="B2195" s="7">
        <v>21</v>
      </c>
      <c r="C2195" s="7">
        <v>13</v>
      </c>
      <c r="D2195" s="7">
        <v>83012019</v>
      </c>
    </row>
    <row r="2196" spans="1:4">
      <c r="A2196" s="4" t="s">
        <v>2174</v>
      </c>
      <c r="B2196" s="7">
        <v>21</v>
      </c>
      <c r="C2196" s="7">
        <v>13</v>
      </c>
      <c r="D2196" s="7">
        <v>83012020</v>
      </c>
    </row>
    <row r="2197" spans="1:4">
      <c r="A2197" s="4" t="s">
        <v>2175</v>
      </c>
      <c r="B2197" s="7">
        <v>21</v>
      </c>
      <c r="C2197" s="7">
        <v>13</v>
      </c>
      <c r="D2197" s="7">
        <v>83012021</v>
      </c>
    </row>
    <row r="2198" spans="1:4">
      <c r="A2198" s="4" t="s">
        <v>2176</v>
      </c>
      <c r="B2198" s="7">
        <v>21</v>
      </c>
      <c r="C2198" s="7">
        <v>13</v>
      </c>
      <c r="D2198" s="7">
        <v>83012022</v>
      </c>
    </row>
    <row r="2199" spans="1:4">
      <c r="A2199" s="4" t="s">
        <v>2177</v>
      </c>
      <c r="B2199" s="7">
        <v>21</v>
      </c>
      <c r="C2199" s="7">
        <v>13</v>
      </c>
      <c r="D2199" s="7">
        <v>83012023</v>
      </c>
    </row>
    <row r="2200" spans="1:4">
      <c r="A2200" s="4" t="s">
        <v>2178</v>
      </c>
      <c r="B2200" s="7">
        <v>21</v>
      </c>
      <c r="C2200" s="7">
        <v>13</v>
      </c>
      <c r="D2200" s="7">
        <v>83012024</v>
      </c>
    </row>
    <row r="2201" spans="1:4">
      <c r="A2201" s="4" t="s">
        <v>2179</v>
      </c>
      <c r="B2201" s="7">
        <v>21</v>
      </c>
      <c r="C2201" s="7">
        <v>13</v>
      </c>
      <c r="D2201" s="7">
        <v>83012025</v>
      </c>
    </row>
    <row r="2202" spans="1:4">
      <c r="A2202" s="4" t="s">
        <v>2180</v>
      </c>
      <c r="B2202" s="7">
        <v>21</v>
      </c>
      <c r="C2202" s="7">
        <v>13</v>
      </c>
      <c r="D2202" s="7">
        <v>83012027</v>
      </c>
    </row>
    <row r="2203" spans="1:4">
      <c r="A2203" s="4" t="s">
        <v>2181</v>
      </c>
      <c r="B2203" s="7">
        <v>21</v>
      </c>
      <c r="C2203" s="7">
        <v>13</v>
      </c>
      <c r="D2203" s="7">
        <v>83012028</v>
      </c>
    </row>
    <row r="2204" spans="1:4">
      <c r="A2204" s="4" t="s">
        <v>2182</v>
      </c>
      <c r="B2204" s="7">
        <v>21</v>
      </c>
      <c r="C2204" s="7">
        <v>13</v>
      </c>
      <c r="D2204" s="7">
        <v>83012030</v>
      </c>
    </row>
    <row r="2205" spans="1:4">
      <c r="A2205" s="4" t="s">
        <v>2183</v>
      </c>
      <c r="B2205" s="7">
        <v>21</v>
      </c>
      <c r="C2205" s="7">
        <v>13</v>
      </c>
      <c r="D2205" s="7">
        <v>83013001</v>
      </c>
    </row>
    <row r="2206" spans="1:4">
      <c r="A2206" s="4" t="s">
        <v>2184</v>
      </c>
      <c r="B2206" s="7">
        <v>21</v>
      </c>
      <c r="C2206" s="7">
        <v>13</v>
      </c>
      <c r="D2206" s="7">
        <v>83013002</v>
      </c>
    </row>
    <row r="2207" spans="1:4">
      <c r="A2207" s="4" t="s">
        <v>2185</v>
      </c>
      <c r="B2207" s="7">
        <v>21</v>
      </c>
      <c r="C2207" s="7">
        <v>13</v>
      </c>
      <c r="D2207" s="7">
        <v>83013003</v>
      </c>
    </row>
    <row r="2208" spans="1:4">
      <c r="A2208" s="4" t="s">
        <v>2186</v>
      </c>
      <c r="B2208" s="7">
        <v>21</v>
      </c>
      <c r="C2208" s="7">
        <v>13</v>
      </c>
      <c r="D2208" s="7">
        <v>83013004</v>
      </c>
    </row>
    <row r="2209" spans="1:4">
      <c r="A2209" s="4" t="s">
        <v>2187</v>
      </c>
      <c r="B2209" s="7">
        <v>21</v>
      </c>
      <c r="C2209" s="7">
        <v>13</v>
      </c>
      <c r="D2209" s="7">
        <v>83014001</v>
      </c>
    </row>
    <row r="2210" spans="1:4">
      <c r="A2210" s="4" t="s">
        <v>2188</v>
      </c>
      <c r="B2210" s="7">
        <v>21</v>
      </c>
      <c r="C2210" s="7">
        <v>13</v>
      </c>
      <c r="D2210" s="7">
        <v>83014002</v>
      </c>
    </row>
    <row r="2211" spans="1:4">
      <c r="A2211" s="4" t="s">
        <v>2189</v>
      </c>
      <c r="B2211" s="7">
        <v>21</v>
      </c>
      <c r="C2211" s="7">
        <v>13</v>
      </c>
      <c r="D2211" s="7">
        <v>83014003</v>
      </c>
    </row>
    <row r="2212" spans="1:4">
      <c r="A2212" s="4" t="s">
        <v>2190</v>
      </c>
      <c r="B2212" s="7">
        <v>21</v>
      </c>
      <c r="C2212" s="7">
        <v>13</v>
      </c>
      <c r="D2212" s="7">
        <v>83014004</v>
      </c>
    </row>
    <row r="2213" spans="1:4">
      <c r="A2213" s="4" t="s">
        <v>2191</v>
      </c>
      <c r="B2213" s="7">
        <v>21</v>
      </c>
      <c r="C2213" s="7">
        <v>13</v>
      </c>
      <c r="D2213" s="7">
        <v>83014005</v>
      </c>
    </row>
    <row r="2214" spans="1:4">
      <c r="A2214" s="4" t="s">
        <v>2192</v>
      </c>
      <c r="B2214" s="7">
        <v>21</v>
      </c>
      <c r="C2214" s="7">
        <v>13</v>
      </c>
      <c r="D2214" s="7">
        <v>83014006</v>
      </c>
    </row>
    <row r="2215" spans="1:4">
      <c r="A2215" s="4" t="s">
        <v>2193</v>
      </c>
      <c r="B2215" s="7">
        <v>21</v>
      </c>
      <c r="C2215" s="7">
        <v>13</v>
      </c>
      <c r="D2215" s="7">
        <v>83014007</v>
      </c>
    </row>
    <row r="2216" spans="1:4">
      <c r="A2216" s="4" t="s">
        <v>2194</v>
      </c>
      <c r="B2216" s="7">
        <v>21</v>
      </c>
      <c r="C2216" s="7">
        <v>13</v>
      </c>
      <c r="D2216" s="7">
        <v>83014008</v>
      </c>
    </row>
    <row r="2217" spans="1:4">
      <c r="A2217" s="4" t="s">
        <v>2195</v>
      </c>
      <c r="B2217" s="7">
        <v>21</v>
      </c>
      <c r="C2217" s="7">
        <v>13</v>
      </c>
      <c r="D2217" s="7">
        <v>83014009</v>
      </c>
    </row>
    <row r="2218" spans="1:4">
      <c r="A2218" s="4" t="s">
        <v>2196</v>
      </c>
      <c r="B2218" s="7">
        <v>21</v>
      </c>
      <c r="C2218" s="7">
        <v>13</v>
      </c>
      <c r="D2218" s="7">
        <v>83014010</v>
      </c>
    </row>
    <row r="2219" spans="1:4">
      <c r="A2219" s="4" t="s">
        <v>2197</v>
      </c>
      <c r="B2219" s="7">
        <v>21</v>
      </c>
      <c r="C2219" s="7">
        <v>13</v>
      </c>
      <c r="D2219" s="7">
        <v>83014011</v>
      </c>
    </row>
    <row r="2220" spans="1:4">
      <c r="A2220" s="4" t="s">
        <v>2198</v>
      </c>
      <c r="B2220" s="7">
        <v>21</v>
      </c>
      <c r="C2220" s="7">
        <v>13</v>
      </c>
      <c r="D2220" s="7">
        <v>83014012</v>
      </c>
    </row>
    <row r="2221" spans="1:4">
      <c r="A2221" s="4" t="s">
        <v>2199</v>
      </c>
      <c r="B2221" s="7">
        <v>21</v>
      </c>
      <c r="C2221" s="7">
        <v>13</v>
      </c>
      <c r="D2221" s="7">
        <v>83014013</v>
      </c>
    </row>
    <row r="2222" spans="1:4">
      <c r="A2222" s="4" t="s">
        <v>2200</v>
      </c>
      <c r="B2222" s="7">
        <v>21</v>
      </c>
      <c r="C2222" s="7">
        <v>13</v>
      </c>
      <c r="D2222" s="7">
        <v>83014014</v>
      </c>
    </row>
    <row r="2223" spans="1:4">
      <c r="A2223" s="4" t="s">
        <v>2201</v>
      </c>
      <c r="B2223" s="7">
        <v>21</v>
      </c>
      <c r="C2223" s="7">
        <v>13</v>
      </c>
      <c r="D2223" s="7">
        <v>83014015</v>
      </c>
    </row>
    <row r="2224" spans="1:4">
      <c r="A2224" s="4" t="s">
        <v>2202</v>
      </c>
      <c r="B2224" s="7">
        <v>21</v>
      </c>
      <c r="C2224" s="7">
        <v>13</v>
      </c>
      <c r="D2224" s="7">
        <v>83014016</v>
      </c>
    </row>
    <row r="2225" spans="1:4">
      <c r="A2225" s="4" t="s">
        <v>2203</v>
      </c>
      <c r="B2225" s="7">
        <v>21</v>
      </c>
      <c r="C2225" s="7">
        <v>13</v>
      </c>
      <c r="D2225" s="7">
        <v>83014017</v>
      </c>
    </row>
    <row r="2226" spans="1:4">
      <c r="A2226" s="4" t="s">
        <v>2204</v>
      </c>
      <c r="B2226" s="7">
        <v>21</v>
      </c>
      <c r="C2226" s="7">
        <v>13</v>
      </c>
      <c r="D2226" s="7">
        <v>83014018</v>
      </c>
    </row>
    <row r="2227" spans="1:4">
      <c r="A2227" s="4" t="s">
        <v>2205</v>
      </c>
      <c r="B2227" s="7">
        <v>21</v>
      </c>
      <c r="C2227" s="7">
        <v>13</v>
      </c>
      <c r="D2227" s="7">
        <v>83014019</v>
      </c>
    </row>
    <row r="2228" spans="1:4">
      <c r="A2228" s="4" t="s">
        <v>2206</v>
      </c>
      <c r="B2228" s="7">
        <v>21</v>
      </c>
      <c r="C2228" s="7">
        <v>13</v>
      </c>
      <c r="D2228" s="7">
        <v>83014020</v>
      </c>
    </row>
    <row r="2229" spans="1:4">
      <c r="A2229" s="4" t="s">
        <v>2207</v>
      </c>
      <c r="B2229" s="7">
        <v>21</v>
      </c>
      <c r="C2229" s="7">
        <v>13</v>
      </c>
      <c r="D2229" s="7">
        <v>83014030</v>
      </c>
    </row>
    <row r="2230" spans="1:4">
      <c r="A2230" s="4" t="s">
        <v>2208</v>
      </c>
      <c r="B2230" s="7">
        <v>21</v>
      </c>
      <c r="C2230" s="7">
        <v>13</v>
      </c>
      <c r="D2230" s="7">
        <v>83015001</v>
      </c>
    </row>
    <row r="2231" spans="1:4">
      <c r="A2231" s="4" t="s">
        <v>2209</v>
      </c>
      <c r="B2231" s="7">
        <v>21</v>
      </c>
      <c r="C2231" s="7">
        <v>13</v>
      </c>
      <c r="D2231" s="7">
        <v>83015002</v>
      </c>
    </row>
    <row r="2232" spans="1:4">
      <c r="A2232" s="4" t="s">
        <v>2210</v>
      </c>
      <c r="B2232" s="7">
        <v>21</v>
      </c>
      <c r="C2232" s="7">
        <v>13</v>
      </c>
      <c r="D2232" s="7">
        <v>83015004</v>
      </c>
    </row>
    <row r="2233" spans="1:4">
      <c r="A2233" s="4" t="s">
        <v>2211</v>
      </c>
      <c r="B2233" s="7">
        <v>21</v>
      </c>
      <c r="C2233" s="7">
        <v>13</v>
      </c>
      <c r="D2233" s="7">
        <v>83015101</v>
      </c>
    </row>
    <row r="2234" spans="1:4">
      <c r="A2234" s="4" t="s">
        <v>2212</v>
      </c>
      <c r="B2234" s="7">
        <v>21</v>
      </c>
      <c r="C2234" s="7">
        <v>13</v>
      </c>
      <c r="D2234" s="7">
        <v>83015102</v>
      </c>
    </row>
    <row r="2235" spans="1:4">
      <c r="A2235" s="4" t="s">
        <v>2213</v>
      </c>
      <c r="B2235" s="7">
        <v>21</v>
      </c>
      <c r="C2235" s="7">
        <v>13</v>
      </c>
      <c r="D2235" s="7">
        <v>83015501</v>
      </c>
    </row>
    <row r="2236" spans="1:4">
      <c r="A2236" s="4" t="s">
        <v>2214</v>
      </c>
      <c r="B2236" s="7">
        <v>21</v>
      </c>
      <c r="C2236" s="7">
        <v>13</v>
      </c>
      <c r="D2236" s="7">
        <v>83015502</v>
      </c>
    </row>
    <row r="2237" spans="1:4">
      <c r="A2237" s="4" t="s">
        <v>2215</v>
      </c>
      <c r="B2237" s="7">
        <v>21</v>
      </c>
      <c r="C2237" s="7">
        <v>13</v>
      </c>
      <c r="D2237" s="7">
        <v>83015503</v>
      </c>
    </row>
    <row r="2238" spans="1:4">
      <c r="A2238" s="4" t="s">
        <v>2216</v>
      </c>
      <c r="B2238" s="7">
        <v>21</v>
      </c>
      <c r="C2238" s="7">
        <v>13</v>
      </c>
      <c r="D2238" s="7">
        <v>83015504</v>
      </c>
    </row>
    <row r="2239" spans="1:4">
      <c r="A2239" s="4" t="s">
        <v>2217</v>
      </c>
      <c r="B2239" s="7">
        <v>21</v>
      </c>
      <c r="C2239" s="7">
        <v>13</v>
      </c>
      <c r="D2239" s="7">
        <v>83015601</v>
      </c>
    </row>
    <row r="2240" spans="1:4">
      <c r="A2240" s="4" t="s">
        <v>2217</v>
      </c>
      <c r="B2240" s="7">
        <v>21</v>
      </c>
      <c r="C2240" s="7">
        <v>13</v>
      </c>
      <c r="D2240" s="7">
        <v>83015602</v>
      </c>
    </row>
    <row r="2241" spans="1:4">
      <c r="A2241" s="4" t="s">
        <v>2218</v>
      </c>
      <c r="B2241" s="7">
        <v>21</v>
      </c>
      <c r="C2241" s="7">
        <v>13</v>
      </c>
      <c r="D2241" s="7">
        <v>83015603</v>
      </c>
    </row>
    <row r="2242" spans="1:4">
      <c r="A2242" s="4" t="s">
        <v>2219</v>
      </c>
      <c r="B2242" s="7">
        <v>21</v>
      </c>
      <c r="C2242" s="7">
        <v>13</v>
      </c>
      <c r="D2242" s="7">
        <v>83015604</v>
      </c>
    </row>
    <row r="2243" spans="1:4">
      <c r="A2243" s="4" t="s">
        <v>2220</v>
      </c>
      <c r="B2243" s="7">
        <v>21</v>
      </c>
      <c r="C2243" s="7">
        <v>13</v>
      </c>
      <c r="D2243" s="7">
        <v>83015605</v>
      </c>
    </row>
    <row r="2244" spans="1:4">
      <c r="A2244" s="4" t="s">
        <v>2221</v>
      </c>
      <c r="B2244" s="7">
        <v>21</v>
      </c>
      <c r="C2244" s="7">
        <v>13</v>
      </c>
      <c r="D2244" s="7">
        <v>83015606</v>
      </c>
    </row>
    <row r="2245" spans="1:4">
      <c r="A2245" s="4" t="s">
        <v>2222</v>
      </c>
      <c r="B2245" s="7">
        <v>21</v>
      </c>
      <c r="C2245" s="7">
        <v>13</v>
      </c>
      <c r="D2245" s="7">
        <v>83015607</v>
      </c>
    </row>
    <row r="2246" spans="1:4">
      <c r="A2246" s="4" t="s">
        <v>2223</v>
      </c>
      <c r="B2246" s="7">
        <v>21</v>
      </c>
      <c r="C2246" s="7">
        <v>13</v>
      </c>
      <c r="D2246" s="7">
        <v>83015608</v>
      </c>
    </row>
    <row r="2247" spans="1:4">
      <c r="A2247" s="4" t="s">
        <v>2224</v>
      </c>
      <c r="B2247" s="7">
        <v>21</v>
      </c>
      <c r="C2247" s="7">
        <v>13</v>
      </c>
      <c r="D2247" s="7">
        <v>83015609</v>
      </c>
    </row>
    <row r="2248" spans="1:4">
      <c r="A2248" s="4" t="s">
        <v>2225</v>
      </c>
      <c r="B2248" s="7">
        <v>21</v>
      </c>
      <c r="C2248" s="7">
        <v>13</v>
      </c>
      <c r="D2248" s="7">
        <v>83015610</v>
      </c>
    </row>
    <row r="2249" spans="1:4">
      <c r="A2249" s="4" t="s">
        <v>2226</v>
      </c>
      <c r="B2249" s="7">
        <v>21</v>
      </c>
      <c r="C2249" s="7">
        <v>13</v>
      </c>
      <c r="D2249" s="7">
        <v>83015611</v>
      </c>
    </row>
    <row r="2250" spans="1:4">
      <c r="A2250" s="4" t="s">
        <v>2227</v>
      </c>
      <c r="B2250" s="7">
        <v>21</v>
      </c>
      <c r="C2250" s="7">
        <v>13</v>
      </c>
      <c r="D2250" s="7">
        <v>83015612</v>
      </c>
    </row>
    <row r="2251" spans="1:4">
      <c r="A2251" s="4" t="s">
        <v>2228</v>
      </c>
      <c r="B2251" s="7">
        <v>21</v>
      </c>
      <c r="C2251" s="7">
        <v>13</v>
      </c>
      <c r="D2251" s="7">
        <v>83015613</v>
      </c>
    </row>
    <row r="2252" spans="1:4">
      <c r="A2252" s="4" t="s">
        <v>2229</v>
      </c>
      <c r="B2252" s="7">
        <v>21</v>
      </c>
      <c r="C2252" s="7">
        <v>13</v>
      </c>
      <c r="D2252" s="7">
        <v>83015614</v>
      </c>
    </row>
    <row r="2253" spans="1:4">
      <c r="A2253" s="4" t="s">
        <v>2230</v>
      </c>
      <c r="B2253" s="7">
        <v>21</v>
      </c>
      <c r="C2253" s="7">
        <v>13</v>
      </c>
      <c r="D2253" s="7">
        <v>83015615</v>
      </c>
    </row>
    <row r="2254" spans="1:4">
      <c r="A2254" s="4" t="s">
        <v>2231</v>
      </c>
      <c r="B2254" s="7">
        <v>21</v>
      </c>
      <c r="C2254" s="7">
        <v>13</v>
      </c>
      <c r="D2254" s="7">
        <v>83015616</v>
      </c>
    </row>
    <row r="2255" spans="1:4">
      <c r="A2255" s="4" t="s">
        <v>2232</v>
      </c>
      <c r="B2255" s="7">
        <v>21</v>
      </c>
      <c r="C2255" s="7">
        <v>13</v>
      </c>
      <c r="D2255" s="7">
        <v>83015617</v>
      </c>
    </row>
    <row r="2256" spans="1:4">
      <c r="A2256" s="4" t="s">
        <v>2233</v>
      </c>
      <c r="B2256" s="7">
        <v>21</v>
      </c>
      <c r="C2256" s="7">
        <v>13</v>
      </c>
      <c r="D2256" s="7">
        <v>83015618</v>
      </c>
    </row>
    <row r="2257" spans="1:4">
      <c r="A2257" s="4" t="s">
        <v>2234</v>
      </c>
      <c r="B2257" s="7">
        <v>21</v>
      </c>
      <c r="C2257" s="7">
        <v>13</v>
      </c>
      <c r="D2257" s="7">
        <v>83015619</v>
      </c>
    </row>
    <row r="2258" spans="1:4">
      <c r="A2258" s="4" t="s">
        <v>2235</v>
      </c>
      <c r="B2258" s="7">
        <v>21</v>
      </c>
      <c r="C2258" s="7">
        <v>13</v>
      </c>
      <c r="D2258" s="7">
        <v>83015620</v>
      </c>
    </row>
    <row r="2259" spans="1:4">
      <c r="A2259" s="4" t="s">
        <v>2236</v>
      </c>
      <c r="B2259" s="7">
        <v>21</v>
      </c>
      <c r="C2259" s="7">
        <v>13</v>
      </c>
      <c r="D2259" s="7">
        <v>83015621</v>
      </c>
    </row>
    <row r="2260" spans="1:4">
      <c r="A2260" s="4" t="s">
        <v>2237</v>
      </c>
      <c r="B2260" s="7">
        <v>21</v>
      </c>
      <c r="C2260" s="7">
        <v>13</v>
      </c>
      <c r="D2260" s="7">
        <v>83015622</v>
      </c>
    </row>
    <row r="2261" spans="1:4">
      <c r="A2261" s="4" t="s">
        <v>2238</v>
      </c>
      <c r="B2261" s="7">
        <v>21</v>
      </c>
      <c r="C2261" s="7">
        <v>13</v>
      </c>
      <c r="D2261" s="7">
        <v>83015623</v>
      </c>
    </row>
    <row r="2262" spans="1:4">
      <c r="A2262" s="4" t="s">
        <v>2239</v>
      </c>
      <c r="B2262" s="7">
        <v>21</v>
      </c>
      <c r="C2262" s="7">
        <v>13</v>
      </c>
      <c r="D2262" s="7">
        <v>83015624</v>
      </c>
    </row>
    <row r="2263" spans="1:4">
      <c r="A2263" s="4" t="s">
        <v>2240</v>
      </c>
      <c r="B2263" s="7">
        <v>21</v>
      </c>
      <c r="C2263" s="7">
        <v>13</v>
      </c>
      <c r="D2263" s="7">
        <v>83015625</v>
      </c>
    </row>
    <row r="2264" spans="1:4">
      <c r="A2264" s="4" t="s">
        <v>2241</v>
      </c>
      <c r="B2264" s="7">
        <v>21</v>
      </c>
      <c r="C2264" s="7">
        <v>13</v>
      </c>
      <c r="D2264" s="7">
        <v>83015626</v>
      </c>
    </row>
    <row r="2265" spans="1:4">
      <c r="A2265" s="4" t="s">
        <v>2242</v>
      </c>
      <c r="B2265" s="7">
        <v>21</v>
      </c>
      <c r="C2265" s="7">
        <v>13</v>
      </c>
      <c r="D2265" s="7">
        <v>83015627</v>
      </c>
    </row>
    <row r="2266" spans="1:4">
      <c r="A2266" s="4" t="s">
        <v>2243</v>
      </c>
      <c r="B2266" s="7">
        <v>21</v>
      </c>
      <c r="C2266" s="7">
        <v>13</v>
      </c>
      <c r="D2266" s="7">
        <v>83015628</v>
      </c>
    </row>
    <row r="2267" spans="1:4">
      <c r="A2267" s="4" t="s">
        <v>2244</v>
      </c>
      <c r="B2267" s="7">
        <v>21</v>
      </c>
      <c r="C2267" s="7">
        <v>13</v>
      </c>
      <c r="D2267" s="7">
        <v>83015629</v>
      </c>
    </row>
    <row r="2268" spans="1:4">
      <c r="A2268" s="4" t="s">
        <v>2245</v>
      </c>
      <c r="B2268" s="7">
        <v>21</v>
      </c>
      <c r="C2268" s="7">
        <v>13</v>
      </c>
      <c r="D2268" s="7">
        <v>83015630</v>
      </c>
    </row>
    <row r="2269" spans="1:4">
      <c r="A2269" s="4" t="s">
        <v>2246</v>
      </c>
      <c r="B2269" s="7">
        <v>21</v>
      </c>
      <c r="C2269" s="7">
        <v>13</v>
      </c>
      <c r="D2269" s="7">
        <v>83015631</v>
      </c>
    </row>
    <row r="2270" spans="1:4">
      <c r="A2270" s="4" t="s">
        <v>2247</v>
      </c>
      <c r="B2270" s="7">
        <v>21</v>
      </c>
      <c r="C2270" s="7">
        <v>13</v>
      </c>
      <c r="D2270" s="7">
        <v>83015635</v>
      </c>
    </row>
    <row r="2271" spans="1:4">
      <c r="A2271" s="4" t="s">
        <v>2248</v>
      </c>
      <c r="B2271" s="7">
        <v>21</v>
      </c>
      <c r="C2271" s="7">
        <v>13</v>
      </c>
      <c r="D2271" s="7">
        <v>83015639</v>
      </c>
    </row>
    <row r="2272" spans="1:4">
      <c r="A2272" s="4" t="s">
        <v>2246</v>
      </c>
      <c r="B2272" s="7">
        <v>21</v>
      </c>
      <c r="C2272" s="7">
        <v>13</v>
      </c>
      <c r="D2272" s="7">
        <v>83015831</v>
      </c>
    </row>
    <row r="2273" spans="1:4">
      <c r="A2273" s="4" t="s">
        <v>2249</v>
      </c>
      <c r="B2273" s="7">
        <v>21</v>
      </c>
      <c r="C2273" s="7">
        <v>13</v>
      </c>
      <c r="D2273" s="7">
        <v>83015832</v>
      </c>
    </row>
    <row r="2274" spans="1:4">
      <c r="A2274" s="4" t="s">
        <v>2250</v>
      </c>
      <c r="B2274" s="7">
        <v>21</v>
      </c>
      <c r="C2274" s="7">
        <v>13</v>
      </c>
      <c r="D2274" s="7">
        <v>83015901</v>
      </c>
    </row>
    <row r="2275" spans="1:4">
      <c r="A2275" s="4" t="s">
        <v>2251</v>
      </c>
      <c r="B2275" s="7">
        <v>21</v>
      </c>
      <c r="C2275" s="7">
        <v>13</v>
      </c>
      <c r="D2275" s="7">
        <v>83015902</v>
      </c>
    </row>
    <row r="2276" spans="1:4">
      <c r="A2276" s="4" t="s">
        <v>2252</v>
      </c>
      <c r="B2276" s="7">
        <v>21</v>
      </c>
      <c r="C2276" s="7">
        <v>13</v>
      </c>
      <c r="D2276" s="7">
        <v>83015903</v>
      </c>
    </row>
    <row r="2277" spans="1:4">
      <c r="A2277" s="4" t="s">
        <v>2253</v>
      </c>
      <c r="B2277" s="7">
        <v>21</v>
      </c>
      <c r="C2277" s="7">
        <v>13</v>
      </c>
      <c r="D2277" s="7">
        <v>83015904</v>
      </c>
    </row>
    <row r="2278" spans="1:4">
      <c r="A2278" s="4" t="s">
        <v>2254</v>
      </c>
      <c r="B2278" s="7">
        <v>21</v>
      </c>
      <c r="C2278" s="7">
        <v>13</v>
      </c>
      <c r="D2278" s="7">
        <v>83015905</v>
      </c>
    </row>
    <row r="2279" spans="1:4">
      <c r="A2279" s="4" t="s">
        <v>2255</v>
      </c>
      <c r="B2279" s="7">
        <v>21</v>
      </c>
      <c r="C2279" s="7">
        <v>13</v>
      </c>
      <c r="D2279" s="7">
        <v>83015906</v>
      </c>
    </row>
    <row r="2280" spans="1:4">
      <c r="A2280" s="4" t="s">
        <v>2256</v>
      </c>
      <c r="B2280" s="7">
        <v>21</v>
      </c>
      <c r="C2280" s="7">
        <v>13</v>
      </c>
      <c r="D2280" s="7">
        <v>83015907</v>
      </c>
    </row>
    <row r="2281" spans="1:4">
      <c r="A2281" s="4" t="s">
        <v>2257</v>
      </c>
      <c r="B2281" s="7">
        <v>21</v>
      </c>
      <c r="C2281" s="7">
        <v>13</v>
      </c>
      <c r="D2281" s="7">
        <v>83015908</v>
      </c>
    </row>
    <row r="2282" spans="1:4">
      <c r="A2282" s="4" t="s">
        <v>2258</v>
      </c>
      <c r="B2282" s="7">
        <v>21</v>
      </c>
      <c r="C2282" s="7">
        <v>13</v>
      </c>
      <c r="D2282" s="7">
        <v>83015909</v>
      </c>
    </row>
    <row r="2283" spans="1:4">
      <c r="A2283" s="4" t="s">
        <v>2259</v>
      </c>
      <c r="B2283" s="7">
        <v>21</v>
      </c>
      <c r="C2283" s="7">
        <v>13</v>
      </c>
      <c r="D2283" s="7">
        <v>83015910</v>
      </c>
    </row>
    <row r="2284" spans="1:4">
      <c r="A2284" s="4" t="s">
        <v>2260</v>
      </c>
      <c r="B2284" s="7">
        <v>21</v>
      </c>
      <c r="C2284" s="7">
        <v>13</v>
      </c>
      <c r="D2284" s="7">
        <v>83015911</v>
      </c>
    </row>
    <row r="2285" spans="1:4">
      <c r="A2285" s="4" t="s">
        <v>2261</v>
      </c>
      <c r="B2285" s="7">
        <v>21</v>
      </c>
      <c r="C2285" s="7">
        <v>13</v>
      </c>
      <c r="D2285" s="7">
        <v>83015912</v>
      </c>
    </row>
    <row r="2286" spans="1:4">
      <c r="A2286" s="4" t="s">
        <v>2262</v>
      </c>
      <c r="B2286" s="7">
        <v>21</v>
      </c>
      <c r="C2286" s="7">
        <v>13</v>
      </c>
      <c r="D2286" s="7">
        <v>83015913</v>
      </c>
    </row>
    <row r="2287" spans="1:4">
      <c r="A2287" s="4" t="s">
        <v>2263</v>
      </c>
      <c r="B2287" s="7">
        <v>21</v>
      </c>
      <c r="C2287" s="7">
        <v>13</v>
      </c>
      <c r="D2287" s="7">
        <v>83015914</v>
      </c>
    </row>
    <row r="2288" spans="1:4">
      <c r="A2288" s="4" t="s">
        <v>2264</v>
      </c>
      <c r="B2288" s="7">
        <v>21</v>
      </c>
      <c r="C2288" s="7">
        <v>13</v>
      </c>
      <c r="D2288" s="7">
        <v>83015915</v>
      </c>
    </row>
    <row r="2289" spans="1:4">
      <c r="A2289" s="4" t="s">
        <v>2265</v>
      </c>
      <c r="B2289" s="7">
        <v>21</v>
      </c>
      <c r="C2289" s="7">
        <v>13</v>
      </c>
      <c r="D2289" s="7">
        <v>83015916</v>
      </c>
    </row>
    <row r="2290" spans="1:4">
      <c r="A2290" s="4" t="s">
        <v>2266</v>
      </c>
      <c r="B2290" s="7">
        <v>21</v>
      </c>
      <c r="C2290" s="7">
        <v>13</v>
      </c>
      <c r="D2290" s="7">
        <v>83015917</v>
      </c>
    </row>
    <row r="2291" spans="1:4">
      <c r="A2291" s="4" t="s">
        <v>2267</v>
      </c>
      <c r="B2291" s="7">
        <v>21</v>
      </c>
      <c r="C2291" s="7">
        <v>13</v>
      </c>
      <c r="D2291" s="7">
        <v>83015918</v>
      </c>
    </row>
    <row r="2292" spans="1:4">
      <c r="A2292" s="4" t="s">
        <v>2268</v>
      </c>
      <c r="B2292" s="7">
        <v>21</v>
      </c>
      <c r="C2292" s="7">
        <v>13</v>
      </c>
      <c r="D2292" s="7">
        <v>83015919</v>
      </c>
    </row>
    <row r="2293" spans="1:4">
      <c r="A2293" s="4" t="s">
        <v>2269</v>
      </c>
      <c r="B2293" s="7">
        <v>21</v>
      </c>
      <c r="C2293" s="7">
        <v>13</v>
      </c>
      <c r="D2293" s="7">
        <v>83015920</v>
      </c>
    </row>
    <row r="2294" spans="1:4">
      <c r="A2294" s="4" t="s">
        <v>2270</v>
      </c>
      <c r="B2294" s="7">
        <v>21</v>
      </c>
      <c r="C2294" s="7">
        <v>13</v>
      </c>
      <c r="D2294" s="7">
        <v>83015921</v>
      </c>
    </row>
    <row r="2295" spans="1:4">
      <c r="A2295" s="4" t="s">
        <v>2271</v>
      </c>
      <c r="B2295" s="7">
        <v>21</v>
      </c>
      <c r="C2295" s="7">
        <v>13</v>
      </c>
      <c r="D2295" s="7">
        <v>83015922</v>
      </c>
    </row>
    <row r="2296" spans="1:4">
      <c r="A2296" s="4" t="s">
        <v>2272</v>
      </c>
      <c r="B2296" s="7">
        <v>21</v>
      </c>
      <c r="C2296" s="7">
        <v>13</v>
      </c>
      <c r="D2296" s="7">
        <v>83015923</v>
      </c>
    </row>
    <row r="2297" spans="1:4">
      <c r="A2297" s="4" t="s">
        <v>2273</v>
      </c>
      <c r="B2297" s="7">
        <v>21</v>
      </c>
      <c r="C2297" s="7">
        <v>13</v>
      </c>
      <c r="D2297" s="7">
        <v>83015924</v>
      </c>
    </row>
    <row r="2298" spans="1:4">
      <c r="A2298" s="4" t="s">
        <v>2274</v>
      </c>
      <c r="B2298" s="7">
        <v>21</v>
      </c>
      <c r="C2298" s="7">
        <v>13</v>
      </c>
      <c r="D2298" s="7">
        <v>83015925</v>
      </c>
    </row>
    <row r="2299" spans="1:4">
      <c r="A2299" s="4" t="s">
        <v>2275</v>
      </c>
      <c r="B2299" s="7">
        <v>21</v>
      </c>
      <c r="C2299" s="7">
        <v>13</v>
      </c>
      <c r="D2299" s="7">
        <v>83015926</v>
      </c>
    </row>
    <row r="2300" spans="1:4">
      <c r="A2300" s="4" t="s">
        <v>2276</v>
      </c>
      <c r="B2300" s="7">
        <v>21</v>
      </c>
      <c r="C2300" s="7">
        <v>13</v>
      </c>
      <c r="D2300" s="7">
        <v>83015927</v>
      </c>
    </row>
    <row r="2301" spans="1:4">
      <c r="A2301" s="4" t="s">
        <v>2277</v>
      </c>
      <c r="B2301" s="7">
        <v>21</v>
      </c>
      <c r="C2301" s="7">
        <v>13</v>
      </c>
      <c r="D2301" s="7">
        <v>83015928</v>
      </c>
    </row>
    <row r="2302" spans="1:4">
      <c r="A2302" s="4" t="s">
        <v>2278</v>
      </c>
      <c r="B2302" s="7">
        <v>21</v>
      </c>
      <c r="C2302" s="7">
        <v>13</v>
      </c>
      <c r="D2302" s="7">
        <v>83015930</v>
      </c>
    </row>
    <row r="2303" spans="1:4">
      <c r="A2303" s="4" t="s">
        <v>2279</v>
      </c>
      <c r="B2303" s="7">
        <v>21</v>
      </c>
      <c r="C2303" s="7">
        <v>13</v>
      </c>
      <c r="D2303" s="7">
        <v>83015931</v>
      </c>
    </row>
    <row r="2304" spans="1:4">
      <c r="A2304" s="4" t="s">
        <v>2280</v>
      </c>
      <c r="B2304" s="7">
        <v>21</v>
      </c>
      <c r="C2304" s="7">
        <v>13</v>
      </c>
      <c r="D2304" s="7">
        <v>83016501</v>
      </c>
    </row>
    <row r="2305" spans="1:4">
      <c r="A2305" s="4" t="s">
        <v>2281</v>
      </c>
      <c r="B2305" s="7">
        <v>21</v>
      </c>
      <c r="C2305" s="7">
        <v>13</v>
      </c>
      <c r="D2305" s="7">
        <v>83017101</v>
      </c>
    </row>
    <row r="2306" spans="1:4">
      <c r="A2306" s="4" t="s">
        <v>2282</v>
      </c>
      <c r="B2306" s="7">
        <v>21</v>
      </c>
      <c r="C2306" s="7">
        <v>13</v>
      </c>
      <c r="D2306" s="7">
        <v>83017102</v>
      </c>
    </row>
    <row r="2307" spans="1:4">
      <c r="A2307" s="4" t="s">
        <v>2283</v>
      </c>
      <c r="B2307" s="7">
        <v>21</v>
      </c>
      <c r="C2307" s="7">
        <v>13</v>
      </c>
      <c r="D2307" s="7">
        <v>83017103</v>
      </c>
    </row>
    <row r="2308" spans="1:4">
      <c r="A2308" s="4" t="s">
        <v>2284</v>
      </c>
      <c r="B2308" s="7">
        <v>21</v>
      </c>
      <c r="C2308" s="7">
        <v>13</v>
      </c>
      <c r="D2308" s="7">
        <v>83017201</v>
      </c>
    </row>
    <row r="2309" spans="1:4">
      <c r="A2309" s="4" t="s">
        <v>2285</v>
      </c>
      <c r="B2309" s="7">
        <v>21</v>
      </c>
      <c r="C2309" s="7">
        <v>13</v>
      </c>
      <c r="D2309" s="7">
        <v>83018101</v>
      </c>
    </row>
    <row r="2310" spans="1:4">
      <c r="A2310" s="4" t="s">
        <v>2286</v>
      </c>
      <c r="B2310" s="7">
        <v>21</v>
      </c>
      <c r="C2310" s="7">
        <v>13</v>
      </c>
      <c r="D2310" s="7">
        <v>83018102</v>
      </c>
    </row>
    <row r="2311" spans="1:4">
      <c r="A2311" s="4" t="s">
        <v>2287</v>
      </c>
      <c r="B2311" s="7">
        <v>21</v>
      </c>
      <c r="C2311" s="7">
        <v>13</v>
      </c>
      <c r="D2311" s="7">
        <v>83018103</v>
      </c>
    </row>
    <row r="2312" spans="1:4">
      <c r="A2312" s="4" t="s">
        <v>2288</v>
      </c>
      <c r="B2312" s="7">
        <v>21</v>
      </c>
      <c r="C2312" s="7">
        <v>13</v>
      </c>
      <c r="D2312" s="7">
        <v>83018301</v>
      </c>
    </row>
    <row r="2313" spans="1:4">
      <c r="A2313" s="4" t="s">
        <v>2289</v>
      </c>
      <c r="B2313" s="7">
        <v>21</v>
      </c>
      <c r="C2313" s="7">
        <v>13</v>
      </c>
      <c r="D2313" s="7">
        <v>83018302</v>
      </c>
    </row>
    <row r="2314" spans="1:4">
      <c r="A2314" s="4" t="s">
        <v>2290</v>
      </c>
      <c r="B2314" s="7">
        <v>21</v>
      </c>
      <c r="C2314" s="7">
        <v>13</v>
      </c>
      <c r="D2314" s="7">
        <v>83018303</v>
      </c>
    </row>
    <row r="2315" spans="1:4">
      <c r="A2315" s="4" t="s">
        <v>2291</v>
      </c>
      <c r="B2315" s="7">
        <v>21</v>
      </c>
      <c r="C2315" s="7">
        <v>13</v>
      </c>
      <c r="D2315" s="7">
        <v>83018304</v>
      </c>
    </row>
    <row r="2316" spans="1:4">
      <c r="A2316" s="4" t="s">
        <v>2292</v>
      </c>
      <c r="B2316" s="7">
        <v>21</v>
      </c>
      <c r="C2316" s="7">
        <v>13</v>
      </c>
      <c r="D2316" s="7">
        <v>83018305</v>
      </c>
    </row>
    <row r="2317" spans="1:4">
      <c r="A2317" s="4" t="s">
        <v>2293</v>
      </c>
      <c r="B2317" s="7">
        <v>21</v>
      </c>
      <c r="C2317" s="7">
        <v>13</v>
      </c>
      <c r="D2317" s="7">
        <v>83018306</v>
      </c>
    </row>
    <row r="2318" spans="1:4">
      <c r="A2318" s="4" t="s">
        <v>2294</v>
      </c>
      <c r="B2318" s="7">
        <v>21</v>
      </c>
      <c r="C2318" s="7">
        <v>13</v>
      </c>
      <c r="D2318" s="7">
        <v>83018307</v>
      </c>
    </row>
    <row r="2319" spans="1:4">
      <c r="A2319" s="4" t="s">
        <v>2295</v>
      </c>
      <c r="B2319" s="7">
        <v>21</v>
      </c>
      <c r="C2319" s="7">
        <v>13</v>
      </c>
      <c r="D2319" s="7">
        <v>83018308</v>
      </c>
    </row>
    <row r="2320" spans="1:4">
      <c r="A2320" s="4" t="s">
        <v>2296</v>
      </c>
      <c r="B2320" s="7">
        <v>21</v>
      </c>
      <c r="C2320" s="7">
        <v>13</v>
      </c>
      <c r="D2320" s="7">
        <v>83018309</v>
      </c>
    </row>
    <row r="2321" spans="1:4">
      <c r="A2321" s="4" t="s">
        <v>2297</v>
      </c>
      <c r="B2321" s="7">
        <v>21</v>
      </c>
      <c r="C2321" s="7">
        <v>13</v>
      </c>
      <c r="D2321" s="7">
        <v>83018330</v>
      </c>
    </row>
    <row r="2322" spans="1:4">
      <c r="A2322" s="4" t="s">
        <v>2298</v>
      </c>
      <c r="B2322" s="7">
        <v>21</v>
      </c>
      <c r="C2322" s="7">
        <v>13</v>
      </c>
      <c r="D2322" s="7">
        <v>83018501</v>
      </c>
    </row>
    <row r="2323" spans="1:4">
      <c r="A2323" s="4" t="s">
        <v>2299</v>
      </c>
      <c r="B2323" s="7">
        <v>21</v>
      </c>
      <c r="C2323" s="7">
        <v>13</v>
      </c>
      <c r="D2323" s="7">
        <v>83019101</v>
      </c>
    </row>
    <row r="2324" spans="1:4">
      <c r="A2324" s="4" t="s">
        <v>2300</v>
      </c>
      <c r="B2324" s="7">
        <v>21</v>
      </c>
      <c r="C2324" s="7">
        <v>13</v>
      </c>
      <c r="D2324" s="7">
        <v>83019201</v>
      </c>
    </row>
    <row r="2325" spans="1:4">
      <c r="A2325" s="4" t="s">
        <v>2301</v>
      </c>
      <c r="B2325" s="7">
        <v>21</v>
      </c>
      <c r="C2325" s="7">
        <v>13</v>
      </c>
      <c r="D2325" s="7">
        <v>83019301</v>
      </c>
    </row>
    <row r="2326" spans="1:4">
      <c r="A2326" s="4" t="s">
        <v>2302</v>
      </c>
      <c r="B2326" s="7">
        <v>21</v>
      </c>
      <c r="C2326" s="7">
        <v>13</v>
      </c>
      <c r="D2326" s="7">
        <v>83101001</v>
      </c>
    </row>
    <row r="2327" spans="1:4">
      <c r="A2327" s="4" t="s">
        <v>2303</v>
      </c>
      <c r="B2327" s="7">
        <v>21</v>
      </c>
      <c r="C2327" s="7">
        <v>13</v>
      </c>
      <c r="D2327" s="7">
        <v>83101002</v>
      </c>
    </row>
    <row r="2328" spans="1:4">
      <c r="A2328" s="4" t="s">
        <v>2304</v>
      </c>
      <c r="B2328" s="7">
        <v>21</v>
      </c>
      <c r="C2328" s="7">
        <v>13</v>
      </c>
      <c r="D2328" s="7">
        <v>83101003</v>
      </c>
    </row>
    <row r="2329" spans="1:4">
      <c r="A2329" s="4" t="s">
        <v>2305</v>
      </c>
      <c r="B2329" s="7">
        <v>21</v>
      </c>
      <c r="C2329" s="7">
        <v>13</v>
      </c>
      <c r="D2329" s="7">
        <v>83102001</v>
      </c>
    </row>
    <row r="2330" spans="1:4">
      <c r="A2330" s="4" t="s">
        <v>2306</v>
      </c>
      <c r="B2330" s="7">
        <v>21</v>
      </c>
      <c r="C2330" s="7">
        <v>13</v>
      </c>
      <c r="D2330" s="7">
        <v>83102002</v>
      </c>
    </row>
    <row r="2331" spans="1:4">
      <c r="A2331" s="4" t="s">
        <v>2307</v>
      </c>
      <c r="B2331" s="7">
        <v>21</v>
      </c>
      <c r="C2331" s="7">
        <v>13</v>
      </c>
      <c r="D2331" s="7">
        <v>83102003</v>
      </c>
    </row>
    <row r="2332" spans="1:4">
      <c r="A2332" s="4" t="s">
        <v>2308</v>
      </c>
      <c r="B2332" s="7">
        <v>21</v>
      </c>
      <c r="C2332" s="7">
        <v>13</v>
      </c>
      <c r="D2332" s="7">
        <v>83102004</v>
      </c>
    </row>
    <row r="2333" spans="1:4">
      <c r="A2333" s="4" t="s">
        <v>2309</v>
      </c>
      <c r="B2333" s="7">
        <v>21</v>
      </c>
      <c r="C2333" s="7">
        <v>13</v>
      </c>
      <c r="D2333" s="7">
        <v>83102005</v>
      </c>
    </row>
    <row r="2334" spans="1:4">
      <c r="A2334" s="4" t="s">
        <v>2310</v>
      </c>
      <c r="B2334" s="7">
        <v>21</v>
      </c>
      <c r="C2334" s="7">
        <v>13</v>
      </c>
      <c r="D2334" s="7">
        <v>83102006</v>
      </c>
    </row>
    <row r="2335" spans="1:4">
      <c r="A2335" s="4" t="s">
        <v>2311</v>
      </c>
      <c r="B2335" s="7">
        <v>21</v>
      </c>
      <c r="C2335" s="7">
        <v>13</v>
      </c>
      <c r="D2335" s="7">
        <v>83102009</v>
      </c>
    </row>
    <row r="2336" spans="1:4">
      <c r="A2336" s="4" t="s">
        <v>2312</v>
      </c>
      <c r="B2336" s="7">
        <v>21</v>
      </c>
      <c r="C2336" s="7">
        <v>13</v>
      </c>
      <c r="D2336" s="7">
        <v>83102010</v>
      </c>
    </row>
    <row r="2337" spans="1:4">
      <c r="A2337" s="4" t="s">
        <v>2313</v>
      </c>
      <c r="B2337" s="7">
        <v>21</v>
      </c>
      <c r="C2337" s="7">
        <v>13</v>
      </c>
      <c r="D2337" s="7">
        <v>83102011</v>
      </c>
    </row>
    <row r="2338" spans="1:4">
      <c r="A2338" s="4" t="s">
        <v>2314</v>
      </c>
      <c r="B2338" s="7">
        <v>21</v>
      </c>
      <c r="C2338" s="7">
        <v>13</v>
      </c>
      <c r="D2338" s="7">
        <v>83102012</v>
      </c>
    </row>
    <row r="2339" spans="1:4">
      <c r="A2339" s="4" t="s">
        <v>2315</v>
      </c>
      <c r="B2339" s="7">
        <v>21</v>
      </c>
      <c r="C2339" s="7">
        <v>13</v>
      </c>
      <c r="D2339" s="7">
        <v>83102013</v>
      </c>
    </row>
    <row r="2340" spans="1:4">
      <c r="A2340" s="4" t="s">
        <v>2313</v>
      </c>
      <c r="B2340" s="7">
        <v>21</v>
      </c>
      <c r="C2340" s="7">
        <v>13</v>
      </c>
      <c r="D2340" s="7">
        <v>83102014</v>
      </c>
    </row>
    <row r="2341" spans="1:4">
      <c r="A2341" s="4" t="s">
        <v>2316</v>
      </c>
      <c r="B2341" s="7">
        <v>21</v>
      </c>
      <c r="C2341" s="7">
        <v>13</v>
      </c>
      <c r="D2341" s="7">
        <v>83102015</v>
      </c>
    </row>
    <row r="2342" spans="1:4">
      <c r="A2342" s="4" t="s">
        <v>2317</v>
      </c>
      <c r="B2342" s="7">
        <v>21</v>
      </c>
      <c r="C2342" s="7">
        <v>13</v>
      </c>
      <c r="D2342" s="7">
        <v>83102016</v>
      </c>
    </row>
    <row r="2343" spans="1:4">
      <c r="A2343" s="4" t="s">
        <v>2318</v>
      </c>
      <c r="B2343" s="7">
        <v>21</v>
      </c>
      <c r="C2343" s="7">
        <v>13</v>
      </c>
      <c r="D2343" s="7">
        <v>83102018</v>
      </c>
    </row>
    <row r="2344" spans="1:4">
      <c r="A2344" s="4" t="s">
        <v>2319</v>
      </c>
      <c r="B2344" s="7">
        <v>21</v>
      </c>
      <c r="C2344" s="7">
        <v>13</v>
      </c>
      <c r="D2344" s="7">
        <v>83102019</v>
      </c>
    </row>
    <row r="2345" spans="1:4">
      <c r="A2345" s="4" t="s">
        <v>2320</v>
      </c>
      <c r="B2345" s="7">
        <v>21</v>
      </c>
      <c r="C2345" s="7">
        <v>13</v>
      </c>
      <c r="D2345" s="7">
        <v>83102020</v>
      </c>
    </row>
    <row r="2346" spans="1:4">
      <c r="A2346" s="4" t="s">
        <v>2321</v>
      </c>
      <c r="B2346" s="7">
        <v>21</v>
      </c>
      <c r="C2346" s="7">
        <v>13</v>
      </c>
      <c r="D2346" s="7">
        <v>83102021</v>
      </c>
    </row>
    <row r="2347" spans="1:4">
      <c r="A2347" s="4" t="s">
        <v>2322</v>
      </c>
      <c r="B2347" s="7">
        <v>21</v>
      </c>
      <c r="C2347" s="7">
        <v>13</v>
      </c>
      <c r="D2347" s="7">
        <v>83102022</v>
      </c>
    </row>
    <row r="2348" spans="1:4">
      <c r="A2348" s="4" t="s">
        <v>2323</v>
      </c>
      <c r="B2348" s="7">
        <v>21</v>
      </c>
      <c r="C2348" s="7">
        <v>13</v>
      </c>
      <c r="D2348" s="7">
        <v>83102023</v>
      </c>
    </row>
    <row r="2349" spans="1:4">
      <c r="A2349" s="4" t="s">
        <v>2324</v>
      </c>
      <c r="B2349" s="7">
        <v>21</v>
      </c>
      <c r="C2349" s="7">
        <v>13</v>
      </c>
      <c r="D2349" s="7">
        <v>83102024</v>
      </c>
    </row>
    <row r="2350" spans="1:4">
      <c r="A2350" s="4" t="s">
        <v>2325</v>
      </c>
      <c r="B2350" s="7">
        <v>21</v>
      </c>
      <c r="C2350" s="7">
        <v>13</v>
      </c>
      <c r="D2350" s="7">
        <v>83102025</v>
      </c>
    </row>
    <row r="2351" spans="1:4">
      <c r="A2351" s="4" t="s">
        <v>2326</v>
      </c>
      <c r="B2351" s="7">
        <v>21</v>
      </c>
      <c r="C2351" s="7">
        <v>13</v>
      </c>
      <c r="D2351" s="7">
        <v>83102027</v>
      </c>
    </row>
    <row r="2352" spans="1:4">
      <c r="A2352" s="4" t="s">
        <v>2327</v>
      </c>
      <c r="B2352" s="7">
        <v>21</v>
      </c>
      <c r="C2352" s="7">
        <v>13</v>
      </c>
      <c r="D2352" s="7">
        <v>83102028</v>
      </c>
    </row>
    <row r="2353" spans="1:4">
      <c r="A2353" s="4" t="s">
        <v>2328</v>
      </c>
      <c r="B2353" s="7">
        <v>21</v>
      </c>
      <c r="C2353" s="7">
        <v>13</v>
      </c>
      <c r="D2353" s="7">
        <v>83102030</v>
      </c>
    </row>
    <row r="2354" spans="1:4">
      <c r="A2354" s="4" t="s">
        <v>2329</v>
      </c>
      <c r="B2354" s="7">
        <v>21</v>
      </c>
      <c r="C2354" s="7">
        <v>13</v>
      </c>
      <c r="D2354" s="7">
        <v>83103001</v>
      </c>
    </row>
    <row r="2355" spans="1:4">
      <c r="A2355" s="4" t="s">
        <v>2330</v>
      </c>
      <c r="B2355" s="7">
        <v>21</v>
      </c>
      <c r="C2355" s="7">
        <v>13</v>
      </c>
      <c r="D2355" s="7">
        <v>83103002</v>
      </c>
    </row>
    <row r="2356" spans="1:4">
      <c r="A2356" s="4" t="s">
        <v>2331</v>
      </c>
      <c r="B2356" s="7">
        <v>21</v>
      </c>
      <c r="C2356" s="7">
        <v>13</v>
      </c>
      <c r="D2356" s="7">
        <v>83103003</v>
      </c>
    </row>
    <row r="2357" spans="1:4">
      <c r="A2357" s="4" t="s">
        <v>2332</v>
      </c>
      <c r="B2357" s="7">
        <v>21</v>
      </c>
      <c r="C2357" s="7">
        <v>13</v>
      </c>
      <c r="D2357" s="7">
        <v>83103004</v>
      </c>
    </row>
    <row r="2358" spans="1:4">
      <c r="A2358" s="4" t="s">
        <v>2333</v>
      </c>
      <c r="B2358" s="7">
        <v>21</v>
      </c>
      <c r="C2358" s="7">
        <v>13</v>
      </c>
      <c r="D2358" s="7">
        <v>83104001</v>
      </c>
    </row>
    <row r="2359" spans="1:4">
      <c r="A2359" s="4" t="s">
        <v>2334</v>
      </c>
      <c r="B2359" s="7">
        <v>21</v>
      </c>
      <c r="C2359" s="7">
        <v>13</v>
      </c>
      <c r="D2359" s="7">
        <v>83104002</v>
      </c>
    </row>
    <row r="2360" spans="1:4">
      <c r="A2360" s="4" t="s">
        <v>2335</v>
      </c>
      <c r="B2360" s="7">
        <v>21</v>
      </c>
      <c r="C2360" s="7">
        <v>13</v>
      </c>
      <c r="D2360" s="7">
        <v>83104003</v>
      </c>
    </row>
    <row r="2361" spans="1:4">
      <c r="A2361" s="4" t="s">
        <v>2336</v>
      </c>
      <c r="B2361" s="7">
        <v>21</v>
      </c>
      <c r="C2361" s="7">
        <v>13</v>
      </c>
      <c r="D2361" s="7">
        <v>83104004</v>
      </c>
    </row>
    <row r="2362" spans="1:4">
      <c r="A2362" s="4" t="s">
        <v>2337</v>
      </c>
      <c r="B2362" s="7">
        <v>21</v>
      </c>
      <c r="C2362" s="7">
        <v>13</v>
      </c>
      <c r="D2362" s="7">
        <v>83104005</v>
      </c>
    </row>
    <row r="2363" spans="1:4">
      <c r="A2363" s="4" t="s">
        <v>2338</v>
      </c>
      <c r="B2363" s="7">
        <v>21</v>
      </c>
      <c r="C2363" s="7">
        <v>13</v>
      </c>
      <c r="D2363" s="7">
        <v>83104006</v>
      </c>
    </row>
    <row r="2364" spans="1:4">
      <c r="A2364" s="4" t="s">
        <v>2339</v>
      </c>
      <c r="B2364" s="7">
        <v>21</v>
      </c>
      <c r="C2364" s="7">
        <v>13</v>
      </c>
      <c r="D2364" s="7">
        <v>83104007</v>
      </c>
    </row>
    <row r="2365" spans="1:4">
      <c r="A2365" s="4" t="s">
        <v>2340</v>
      </c>
      <c r="B2365" s="7">
        <v>21</v>
      </c>
      <c r="C2365" s="7">
        <v>13</v>
      </c>
      <c r="D2365" s="7">
        <v>83104008</v>
      </c>
    </row>
    <row r="2366" spans="1:4">
      <c r="A2366" s="4" t="s">
        <v>2341</v>
      </c>
      <c r="B2366" s="7">
        <v>21</v>
      </c>
      <c r="C2366" s="7">
        <v>13</v>
      </c>
      <c r="D2366" s="7">
        <v>83104009</v>
      </c>
    </row>
    <row r="2367" spans="1:4">
      <c r="A2367" s="4" t="s">
        <v>2342</v>
      </c>
      <c r="B2367" s="7">
        <v>21</v>
      </c>
      <c r="C2367" s="7">
        <v>13</v>
      </c>
      <c r="D2367" s="7">
        <v>83104010</v>
      </c>
    </row>
    <row r="2368" spans="1:4">
      <c r="A2368" s="4" t="s">
        <v>2343</v>
      </c>
      <c r="B2368" s="7">
        <v>21</v>
      </c>
      <c r="C2368" s="7">
        <v>13</v>
      </c>
      <c r="D2368" s="7">
        <v>83104011</v>
      </c>
    </row>
    <row r="2369" spans="1:4">
      <c r="A2369" s="4" t="s">
        <v>2344</v>
      </c>
      <c r="B2369" s="7">
        <v>21</v>
      </c>
      <c r="C2369" s="7">
        <v>13</v>
      </c>
      <c r="D2369" s="7">
        <v>83104012</v>
      </c>
    </row>
    <row r="2370" spans="1:4">
      <c r="A2370" s="4" t="s">
        <v>2345</v>
      </c>
      <c r="B2370" s="7">
        <v>21</v>
      </c>
      <c r="C2370" s="7">
        <v>13</v>
      </c>
      <c r="D2370" s="7">
        <v>83104013</v>
      </c>
    </row>
    <row r="2371" spans="1:4">
      <c r="A2371" s="4" t="s">
        <v>2346</v>
      </c>
      <c r="B2371" s="7">
        <v>21</v>
      </c>
      <c r="C2371" s="7">
        <v>13</v>
      </c>
      <c r="D2371" s="7">
        <v>83104014</v>
      </c>
    </row>
    <row r="2372" spans="1:4">
      <c r="A2372" s="4" t="s">
        <v>2347</v>
      </c>
      <c r="B2372" s="7">
        <v>21</v>
      </c>
      <c r="C2372" s="7">
        <v>13</v>
      </c>
      <c r="D2372" s="7">
        <v>83104015</v>
      </c>
    </row>
    <row r="2373" spans="1:4">
      <c r="A2373" s="4" t="s">
        <v>2348</v>
      </c>
      <c r="B2373" s="7">
        <v>21</v>
      </c>
      <c r="C2373" s="7">
        <v>13</v>
      </c>
      <c r="D2373" s="7">
        <v>83104016</v>
      </c>
    </row>
    <row r="2374" spans="1:4">
      <c r="A2374" s="4" t="s">
        <v>2349</v>
      </c>
      <c r="B2374" s="7">
        <v>21</v>
      </c>
      <c r="C2374" s="7">
        <v>13</v>
      </c>
      <c r="D2374" s="7">
        <v>83104017</v>
      </c>
    </row>
    <row r="2375" spans="1:4">
      <c r="A2375" s="4" t="s">
        <v>2350</v>
      </c>
      <c r="B2375" s="7">
        <v>21</v>
      </c>
      <c r="C2375" s="7">
        <v>13</v>
      </c>
      <c r="D2375" s="7">
        <v>83104018</v>
      </c>
    </row>
    <row r="2376" spans="1:4">
      <c r="A2376" s="4" t="s">
        <v>2351</v>
      </c>
      <c r="B2376" s="7">
        <v>21</v>
      </c>
      <c r="C2376" s="7">
        <v>13</v>
      </c>
      <c r="D2376" s="7">
        <v>83104019</v>
      </c>
    </row>
    <row r="2377" spans="1:4">
      <c r="A2377" s="4" t="s">
        <v>2352</v>
      </c>
      <c r="B2377" s="7">
        <v>21</v>
      </c>
      <c r="C2377" s="7">
        <v>13</v>
      </c>
      <c r="D2377" s="7">
        <v>83104020</v>
      </c>
    </row>
    <row r="2378" spans="1:4">
      <c r="A2378" s="4" t="s">
        <v>2353</v>
      </c>
      <c r="B2378" s="7">
        <v>21</v>
      </c>
      <c r="C2378" s="7">
        <v>13</v>
      </c>
      <c r="D2378" s="7">
        <v>83104030</v>
      </c>
    </row>
    <row r="2379" spans="1:4">
      <c r="A2379" s="4" t="s">
        <v>2354</v>
      </c>
      <c r="B2379" s="7">
        <v>21</v>
      </c>
      <c r="C2379" s="7">
        <v>13</v>
      </c>
      <c r="D2379" s="7">
        <v>83105001</v>
      </c>
    </row>
    <row r="2380" spans="1:4">
      <c r="A2380" s="4" t="s">
        <v>2355</v>
      </c>
      <c r="B2380" s="7">
        <v>21</v>
      </c>
      <c r="C2380" s="7">
        <v>13</v>
      </c>
      <c r="D2380" s="7">
        <v>83105002</v>
      </c>
    </row>
    <row r="2381" spans="1:4">
      <c r="A2381" s="4" t="s">
        <v>2356</v>
      </c>
      <c r="B2381" s="7">
        <v>21</v>
      </c>
      <c r="C2381" s="7">
        <v>13</v>
      </c>
      <c r="D2381" s="7">
        <v>83105004</v>
      </c>
    </row>
    <row r="2382" spans="1:4">
      <c r="A2382" s="4" t="s">
        <v>2357</v>
      </c>
      <c r="B2382" s="7">
        <v>21</v>
      </c>
      <c r="C2382" s="7">
        <v>13</v>
      </c>
      <c r="D2382" s="7">
        <v>83105101</v>
      </c>
    </row>
    <row r="2383" spans="1:4">
      <c r="A2383" s="4" t="s">
        <v>2358</v>
      </c>
      <c r="B2383" s="7">
        <v>21</v>
      </c>
      <c r="C2383" s="7">
        <v>13</v>
      </c>
      <c r="D2383" s="7">
        <v>83105102</v>
      </c>
    </row>
    <row r="2384" spans="1:4">
      <c r="A2384" s="4" t="s">
        <v>2359</v>
      </c>
      <c r="B2384" s="7">
        <v>21</v>
      </c>
      <c r="C2384" s="7">
        <v>13</v>
      </c>
      <c r="D2384" s="7">
        <v>83105501</v>
      </c>
    </row>
    <row r="2385" spans="1:4">
      <c r="A2385" s="4" t="s">
        <v>2360</v>
      </c>
      <c r="B2385" s="7">
        <v>21</v>
      </c>
      <c r="C2385" s="7">
        <v>13</v>
      </c>
      <c r="D2385" s="7">
        <v>83105502</v>
      </c>
    </row>
    <row r="2386" spans="1:4">
      <c r="A2386" s="4" t="s">
        <v>2361</v>
      </c>
      <c r="B2386" s="7">
        <v>21</v>
      </c>
      <c r="C2386" s="7">
        <v>13</v>
      </c>
      <c r="D2386" s="7">
        <v>83105503</v>
      </c>
    </row>
    <row r="2387" spans="1:4">
      <c r="A2387" s="4" t="s">
        <v>2362</v>
      </c>
      <c r="B2387" s="7">
        <v>21</v>
      </c>
      <c r="C2387" s="7">
        <v>13</v>
      </c>
      <c r="D2387" s="7">
        <v>83105504</v>
      </c>
    </row>
    <row r="2388" spans="1:4">
      <c r="A2388" s="4" t="s">
        <v>2363</v>
      </c>
      <c r="B2388" s="7">
        <v>21</v>
      </c>
      <c r="C2388" s="7">
        <v>13</v>
      </c>
      <c r="D2388" s="7">
        <v>83105601</v>
      </c>
    </row>
    <row r="2389" spans="1:4">
      <c r="A2389" s="4" t="s">
        <v>2363</v>
      </c>
      <c r="B2389" s="7">
        <v>21</v>
      </c>
      <c r="C2389" s="7">
        <v>13</v>
      </c>
      <c r="D2389" s="7">
        <v>83105602</v>
      </c>
    </row>
    <row r="2390" spans="1:4">
      <c r="A2390" s="4" t="s">
        <v>2364</v>
      </c>
      <c r="B2390" s="7">
        <v>21</v>
      </c>
      <c r="C2390" s="7">
        <v>13</v>
      </c>
      <c r="D2390" s="7">
        <v>83105603</v>
      </c>
    </row>
    <row r="2391" spans="1:4">
      <c r="A2391" s="4" t="s">
        <v>2365</v>
      </c>
      <c r="B2391" s="7">
        <v>21</v>
      </c>
      <c r="C2391" s="7">
        <v>13</v>
      </c>
      <c r="D2391" s="7">
        <v>83105604</v>
      </c>
    </row>
    <row r="2392" spans="1:4">
      <c r="A2392" s="4" t="s">
        <v>2366</v>
      </c>
      <c r="B2392" s="7">
        <v>21</v>
      </c>
      <c r="C2392" s="7">
        <v>13</v>
      </c>
      <c r="D2392" s="7">
        <v>83105605</v>
      </c>
    </row>
    <row r="2393" spans="1:4">
      <c r="A2393" s="4" t="s">
        <v>2367</v>
      </c>
      <c r="B2393" s="7">
        <v>21</v>
      </c>
      <c r="C2393" s="7">
        <v>13</v>
      </c>
      <c r="D2393" s="7">
        <v>83105606</v>
      </c>
    </row>
    <row r="2394" spans="1:4">
      <c r="A2394" s="4" t="s">
        <v>2368</v>
      </c>
      <c r="B2394" s="7">
        <v>21</v>
      </c>
      <c r="C2394" s="7">
        <v>13</v>
      </c>
      <c r="D2394" s="7">
        <v>83105607</v>
      </c>
    </row>
    <row r="2395" spans="1:4">
      <c r="A2395" s="4" t="s">
        <v>2369</v>
      </c>
      <c r="B2395" s="7">
        <v>21</v>
      </c>
      <c r="C2395" s="7">
        <v>13</v>
      </c>
      <c r="D2395" s="7">
        <v>83105608</v>
      </c>
    </row>
    <row r="2396" spans="1:4">
      <c r="A2396" s="4" t="s">
        <v>2370</v>
      </c>
      <c r="B2396" s="7">
        <v>21</v>
      </c>
      <c r="C2396" s="7">
        <v>13</v>
      </c>
      <c r="D2396" s="7">
        <v>83105609</v>
      </c>
    </row>
    <row r="2397" spans="1:4">
      <c r="A2397" s="4" t="s">
        <v>2371</v>
      </c>
      <c r="B2397" s="7">
        <v>21</v>
      </c>
      <c r="C2397" s="7">
        <v>13</v>
      </c>
      <c r="D2397" s="7">
        <v>83105610</v>
      </c>
    </row>
    <row r="2398" spans="1:4">
      <c r="A2398" s="4" t="s">
        <v>2372</v>
      </c>
      <c r="B2398" s="7">
        <v>21</v>
      </c>
      <c r="C2398" s="7">
        <v>13</v>
      </c>
      <c r="D2398" s="7">
        <v>83105611</v>
      </c>
    </row>
    <row r="2399" spans="1:4">
      <c r="A2399" s="4" t="s">
        <v>2373</v>
      </c>
      <c r="B2399" s="7">
        <v>21</v>
      </c>
      <c r="C2399" s="7">
        <v>13</v>
      </c>
      <c r="D2399" s="7">
        <v>83105612</v>
      </c>
    </row>
    <row r="2400" spans="1:4">
      <c r="A2400" s="4" t="s">
        <v>2374</v>
      </c>
      <c r="B2400" s="7">
        <v>21</v>
      </c>
      <c r="C2400" s="7">
        <v>13</v>
      </c>
      <c r="D2400" s="7">
        <v>83105613</v>
      </c>
    </row>
    <row r="2401" spans="1:4">
      <c r="A2401" s="4" t="s">
        <v>2375</v>
      </c>
      <c r="B2401" s="7">
        <v>21</v>
      </c>
      <c r="C2401" s="7">
        <v>13</v>
      </c>
      <c r="D2401" s="7">
        <v>83105614</v>
      </c>
    </row>
    <row r="2402" spans="1:4">
      <c r="A2402" s="4" t="s">
        <v>2376</v>
      </c>
      <c r="B2402" s="7">
        <v>21</v>
      </c>
      <c r="C2402" s="7">
        <v>13</v>
      </c>
      <c r="D2402" s="7">
        <v>83105615</v>
      </c>
    </row>
    <row r="2403" spans="1:4">
      <c r="A2403" s="4" t="s">
        <v>2377</v>
      </c>
      <c r="B2403" s="7">
        <v>21</v>
      </c>
      <c r="C2403" s="7">
        <v>13</v>
      </c>
      <c r="D2403" s="7">
        <v>83105616</v>
      </c>
    </row>
    <row r="2404" spans="1:4">
      <c r="A2404" s="4" t="s">
        <v>2378</v>
      </c>
      <c r="B2404" s="7">
        <v>21</v>
      </c>
      <c r="C2404" s="7">
        <v>13</v>
      </c>
      <c r="D2404" s="7">
        <v>83105617</v>
      </c>
    </row>
    <row r="2405" spans="1:4">
      <c r="A2405" s="4" t="s">
        <v>2379</v>
      </c>
      <c r="B2405" s="7">
        <v>21</v>
      </c>
      <c r="C2405" s="7">
        <v>13</v>
      </c>
      <c r="D2405" s="7">
        <v>83105618</v>
      </c>
    </row>
    <row r="2406" spans="1:4">
      <c r="A2406" s="4" t="s">
        <v>2380</v>
      </c>
      <c r="B2406" s="7">
        <v>21</v>
      </c>
      <c r="C2406" s="7">
        <v>13</v>
      </c>
      <c r="D2406" s="7">
        <v>83105619</v>
      </c>
    </row>
    <row r="2407" spans="1:4">
      <c r="A2407" s="4" t="s">
        <v>2381</v>
      </c>
      <c r="B2407" s="7">
        <v>21</v>
      </c>
      <c r="C2407" s="7">
        <v>13</v>
      </c>
      <c r="D2407" s="7">
        <v>83105620</v>
      </c>
    </row>
    <row r="2408" spans="1:4">
      <c r="A2408" s="4" t="s">
        <v>2382</v>
      </c>
      <c r="B2408" s="7">
        <v>21</v>
      </c>
      <c r="C2408" s="7">
        <v>13</v>
      </c>
      <c r="D2408" s="7">
        <v>83105621</v>
      </c>
    </row>
    <row r="2409" spans="1:4">
      <c r="A2409" s="4" t="s">
        <v>2383</v>
      </c>
      <c r="B2409" s="7">
        <v>21</v>
      </c>
      <c r="C2409" s="7">
        <v>13</v>
      </c>
      <c r="D2409" s="7">
        <v>83105622</v>
      </c>
    </row>
    <row r="2410" spans="1:4">
      <c r="A2410" s="4" t="s">
        <v>2384</v>
      </c>
      <c r="B2410" s="7">
        <v>21</v>
      </c>
      <c r="C2410" s="7">
        <v>13</v>
      </c>
      <c r="D2410" s="7">
        <v>83105623</v>
      </c>
    </row>
    <row r="2411" spans="1:4">
      <c r="A2411" s="4" t="s">
        <v>2385</v>
      </c>
      <c r="B2411" s="7">
        <v>21</v>
      </c>
      <c r="C2411" s="7">
        <v>13</v>
      </c>
      <c r="D2411" s="7">
        <v>83105624</v>
      </c>
    </row>
    <row r="2412" spans="1:4">
      <c r="A2412" s="4" t="s">
        <v>2386</v>
      </c>
      <c r="B2412" s="7">
        <v>21</v>
      </c>
      <c r="C2412" s="7">
        <v>13</v>
      </c>
      <c r="D2412" s="7">
        <v>83105625</v>
      </c>
    </row>
    <row r="2413" spans="1:4">
      <c r="A2413" s="4" t="s">
        <v>2387</v>
      </c>
      <c r="B2413" s="7">
        <v>21</v>
      </c>
      <c r="C2413" s="7">
        <v>13</v>
      </c>
      <c r="D2413" s="7">
        <v>83105626</v>
      </c>
    </row>
    <row r="2414" spans="1:4">
      <c r="A2414" s="4" t="s">
        <v>2388</v>
      </c>
      <c r="B2414" s="7">
        <v>21</v>
      </c>
      <c r="C2414" s="7">
        <v>13</v>
      </c>
      <c r="D2414" s="7">
        <v>83105627</v>
      </c>
    </row>
    <row r="2415" spans="1:4">
      <c r="A2415" s="4" t="s">
        <v>2389</v>
      </c>
      <c r="B2415" s="7">
        <v>21</v>
      </c>
      <c r="C2415" s="7">
        <v>13</v>
      </c>
      <c r="D2415" s="7">
        <v>83105628</v>
      </c>
    </row>
    <row r="2416" spans="1:4">
      <c r="A2416" s="4" t="s">
        <v>2390</v>
      </c>
      <c r="B2416" s="7">
        <v>21</v>
      </c>
      <c r="C2416" s="7">
        <v>13</v>
      </c>
      <c r="D2416" s="7">
        <v>83105629</v>
      </c>
    </row>
    <row r="2417" spans="1:4">
      <c r="A2417" s="4" t="s">
        <v>2391</v>
      </c>
      <c r="B2417" s="7">
        <v>21</v>
      </c>
      <c r="C2417" s="7">
        <v>13</v>
      </c>
      <c r="D2417" s="7">
        <v>83105630</v>
      </c>
    </row>
    <row r="2418" spans="1:4">
      <c r="A2418" s="4" t="s">
        <v>2392</v>
      </c>
      <c r="B2418" s="7">
        <v>21</v>
      </c>
      <c r="C2418" s="7">
        <v>13</v>
      </c>
      <c r="D2418" s="7">
        <v>83105631</v>
      </c>
    </row>
    <row r="2419" spans="1:4">
      <c r="A2419" s="4" t="s">
        <v>2393</v>
      </c>
      <c r="B2419" s="7">
        <v>21</v>
      </c>
      <c r="C2419" s="7">
        <v>13</v>
      </c>
      <c r="D2419" s="7">
        <v>83105635</v>
      </c>
    </row>
    <row r="2420" spans="1:4">
      <c r="A2420" s="4" t="s">
        <v>2394</v>
      </c>
      <c r="B2420" s="7">
        <v>21</v>
      </c>
      <c r="C2420" s="7">
        <v>13</v>
      </c>
      <c r="D2420" s="7">
        <v>83105639</v>
      </c>
    </row>
    <row r="2421" spans="1:4">
      <c r="A2421" s="4" t="s">
        <v>2392</v>
      </c>
      <c r="B2421" s="7">
        <v>21</v>
      </c>
      <c r="C2421" s="7">
        <v>13</v>
      </c>
      <c r="D2421" s="7">
        <v>83105831</v>
      </c>
    </row>
    <row r="2422" spans="1:4">
      <c r="A2422" s="4" t="s">
        <v>2395</v>
      </c>
      <c r="B2422" s="7">
        <v>21</v>
      </c>
      <c r="C2422" s="7">
        <v>13</v>
      </c>
      <c r="D2422" s="7">
        <v>83105832</v>
      </c>
    </row>
    <row r="2423" spans="1:4">
      <c r="A2423" s="4" t="s">
        <v>2396</v>
      </c>
      <c r="B2423" s="7">
        <v>21</v>
      </c>
      <c r="C2423" s="7">
        <v>13</v>
      </c>
      <c r="D2423" s="7">
        <v>83105901</v>
      </c>
    </row>
    <row r="2424" spans="1:4">
      <c r="A2424" s="4" t="s">
        <v>2397</v>
      </c>
      <c r="B2424" s="7">
        <v>21</v>
      </c>
      <c r="C2424" s="7">
        <v>13</v>
      </c>
      <c r="D2424" s="7">
        <v>83105902</v>
      </c>
    </row>
    <row r="2425" spans="1:4">
      <c r="A2425" s="4" t="s">
        <v>2398</v>
      </c>
      <c r="B2425" s="7">
        <v>21</v>
      </c>
      <c r="C2425" s="7">
        <v>13</v>
      </c>
      <c r="D2425" s="7">
        <v>83105903</v>
      </c>
    </row>
    <row r="2426" spans="1:4">
      <c r="A2426" s="4" t="s">
        <v>2399</v>
      </c>
      <c r="B2426" s="7">
        <v>21</v>
      </c>
      <c r="C2426" s="7">
        <v>13</v>
      </c>
      <c r="D2426" s="7">
        <v>83105904</v>
      </c>
    </row>
    <row r="2427" spans="1:4">
      <c r="A2427" s="4" t="s">
        <v>2400</v>
      </c>
      <c r="B2427" s="7">
        <v>21</v>
      </c>
      <c r="C2427" s="7">
        <v>13</v>
      </c>
      <c r="D2427" s="7">
        <v>83105905</v>
      </c>
    </row>
    <row r="2428" spans="1:4">
      <c r="A2428" s="4" t="s">
        <v>2401</v>
      </c>
      <c r="B2428" s="7">
        <v>21</v>
      </c>
      <c r="C2428" s="7">
        <v>13</v>
      </c>
      <c r="D2428" s="7">
        <v>83105906</v>
      </c>
    </row>
    <row r="2429" spans="1:4">
      <c r="A2429" s="4" t="s">
        <v>2402</v>
      </c>
      <c r="B2429" s="7">
        <v>21</v>
      </c>
      <c r="C2429" s="7">
        <v>13</v>
      </c>
      <c r="D2429" s="7">
        <v>83105907</v>
      </c>
    </row>
    <row r="2430" spans="1:4">
      <c r="A2430" s="4" t="s">
        <v>2403</v>
      </c>
      <c r="B2430" s="7">
        <v>21</v>
      </c>
      <c r="C2430" s="7">
        <v>13</v>
      </c>
      <c r="D2430" s="7">
        <v>83105908</v>
      </c>
    </row>
    <row r="2431" spans="1:4">
      <c r="A2431" s="4" t="s">
        <v>2404</v>
      </c>
      <c r="B2431" s="7">
        <v>21</v>
      </c>
      <c r="C2431" s="7">
        <v>13</v>
      </c>
      <c r="D2431" s="7">
        <v>83105909</v>
      </c>
    </row>
    <row r="2432" spans="1:4">
      <c r="A2432" s="4" t="s">
        <v>2405</v>
      </c>
      <c r="B2432" s="7">
        <v>21</v>
      </c>
      <c r="C2432" s="7">
        <v>13</v>
      </c>
      <c r="D2432" s="7">
        <v>83105910</v>
      </c>
    </row>
    <row r="2433" spans="1:4">
      <c r="A2433" s="4" t="s">
        <v>2406</v>
      </c>
      <c r="B2433" s="7">
        <v>21</v>
      </c>
      <c r="C2433" s="7">
        <v>13</v>
      </c>
      <c r="D2433" s="7">
        <v>83105911</v>
      </c>
    </row>
    <row r="2434" spans="1:4">
      <c r="A2434" s="4" t="s">
        <v>2407</v>
      </c>
      <c r="B2434" s="7">
        <v>21</v>
      </c>
      <c r="C2434" s="7">
        <v>13</v>
      </c>
      <c r="D2434" s="7">
        <v>83105912</v>
      </c>
    </row>
    <row r="2435" spans="1:4">
      <c r="A2435" s="4" t="s">
        <v>2408</v>
      </c>
      <c r="B2435" s="7">
        <v>21</v>
      </c>
      <c r="C2435" s="7">
        <v>13</v>
      </c>
      <c r="D2435" s="7">
        <v>83105913</v>
      </c>
    </row>
    <row r="2436" spans="1:4">
      <c r="A2436" s="4" t="s">
        <v>2409</v>
      </c>
      <c r="B2436" s="7">
        <v>21</v>
      </c>
      <c r="C2436" s="7">
        <v>13</v>
      </c>
      <c r="D2436" s="7">
        <v>83105914</v>
      </c>
    </row>
    <row r="2437" spans="1:4">
      <c r="A2437" s="4" t="s">
        <v>2410</v>
      </c>
      <c r="B2437" s="7">
        <v>21</v>
      </c>
      <c r="C2437" s="7">
        <v>13</v>
      </c>
      <c r="D2437" s="7">
        <v>83105915</v>
      </c>
    </row>
    <row r="2438" spans="1:4">
      <c r="A2438" s="4" t="s">
        <v>2411</v>
      </c>
      <c r="B2438" s="7">
        <v>21</v>
      </c>
      <c r="C2438" s="7">
        <v>13</v>
      </c>
      <c r="D2438" s="7">
        <v>83105916</v>
      </c>
    </row>
    <row r="2439" spans="1:4">
      <c r="A2439" s="4" t="s">
        <v>2412</v>
      </c>
      <c r="B2439" s="7">
        <v>21</v>
      </c>
      <c r="C2439" s="7">
        <v>13</v>
      </c>
      <c r="D2439" s="7">
        <v>83105917</v>
      </c>
    </row>
    <row r="2440" spans="1:4">
      <c r="A2440" s="4" t="s">
        <v>2413</v>
      </c>
      <c r="B2440" s="7">
        <v>21</v>
      </c>
      <c r="C2440" s="7">
        <v>13</v>
      </c>
      <c r="D2440" s="7">
        <v>83105918</v>
      </c>
    </row>
    <row r="2441" spans="1:4">
      <c r="A2441" s="4" t="s">
        <v>2414</v>
      </c>
      <c r="B2441" s="7">
        <v>21</v>
      </c>
      <c r="C2441" s="7">
        <v>13</v>
      </c>
      <c r="D2441" s="7">
        <v>83105919</v>
      </c>
    </row>
    <row r="2442" spans="1:4">
      <c r="A2442" s="4" t="s">
        <v>2415</v>
      </c>
      <c r="B2442" s="7">
        <v>21</v>
      </c>
      <c r="C2442" s="7">
        <v>13</v>
      </c>
      <c r="D2442" s="7">
        <v>83105920</v>
      </c>
    </row>
    <row r="2443" spans="1:4">
      <c r="A2443" s="4" t="s">
        <v>2416</v>
      </c>
      <c r="B2443" s="7">
        <v>21</v>
      </c>
      <c r="C2443" s="7">
        <v>13</v>
      </c>
      <c r="D2443" s="7">
        <v>83105921</v>
      </c>
    </row>
    <row r="2444" spans="1:4">
      <c r="A2444" s="4" t="s">
        <v>2417</v>
      </c>
      <c r="B2444" s="7">
        <v>21</v>
      </c>
      <c r="C2444" s="7">
        <v>13</v>
      </c>
      <c r="D2444" s="7">
        <v>83105922</v>
      </c>
    </row>
    <row r="2445" spans="1:4">
      <c r="A2445" s="4" t="s">
        <v>2418</v>
      </c>
      <c r="B2445" s="7">
        <v>21</v>
      </c>
      <c r="C2445" s="7">
        <v>13</v>
      </c>
      <c r="D2445" s="7">
        <v>83105923</v>
      </c>
    </row>
    <row r="2446" spans="1:4">
      <c r="A2446" s="4" t="s">
        <v>2419</v>
      </c>
      <c r="B2446" s="7">
        <v>21</v>
      </c>
      <c r="C2446" s="7">
        <v>13</v>
      </c>
      <c r="D2446" s="7">
        <v>83105924</v>
      </c>
    </row>
    <row r="2447" spans="1:4">
      <c r="A2447" s="4" t="s">
        <v>2420</v>
      </c>
      <c r="B2447" s="7">
        <v>21</v>
      </c>
      <c r="C2447" s="7">
        <v>13</v>
      </c>
      <c r="D2447" s="7">
        <v>83105925</v>
      </c>
    </row>
    <row r="2448" spans="1:4">
      <c r="A2448" s="4" t="s">
        <v>2421</v>
      </c>
      <c r="B2448" s="7">
        <v>21</v>
      </c>
      <c r="C2448" s="7">
        <v>13</v>
      </c>
      <c r="D2448" s="7">
        <v>83105926</v>
      </c>
    </row>
    <row r="2449" spans="1:4">
      <c r="A2449" s="4" t="s">
        <v>2422</v>
      </c>
      <c r="B2449" s="7">
        <v>21</v>
      </c>
      <c r="C2449" s="7">
        <v>13</v>
      </c>
      <c r="D2449" s="7">
        <v>83105927</v>
      </c>
    </row>
    <row r="2450" spans="1:4">
      <c r="A2450" s="4" t="s">
        <v>2423</v>
      </c>
      <c r="B2450" s="7">
        <v>21</v>
      </c>
      <c r="C2450" s="7">
        <v>13</v>
      </c>
      <c r="D2450" s="7">
        <v>83105928</v>
      </c>
    </row>
    <row r="2451" spans="1:4">
      <c r="A2451" s="4" t="s">
        <v>2424</v>
      </c>
      <c r="B2451" s="7">
        <v>21</v>
      </c>
      <c r="C2451" s="7">
        <v>13</v>
      </c>
      <c r="D2451" s="7">
        <v>83105930</v>
      </c>
    </row>
    <row r="2452" spans="1:4">
      <c r="A2452" s="4" t="s">
        <v>2425</v>
      </c>
      <c r="B2452" s="7">
        <v>21</v>
      </c>
      <c r="C2452" s="7">
        <v>13</v>
      </c>
      <c r="D2452" s="7">
        <v>83105931</v>
      </c>
    </row>
    <row r="2453" spans="1:4">
      <c r="A2453" s="4" t="s">
        <v>2426</v>
      </c>
      <c r="B2453" s="7">
        <v>21</v>
      </c>
      <c r="C2453" s="7">
        <v>13</v>
      </c>
      <c r="D2453" s="7">
        <v>83106501</v>
      </c>
    </row>
    <row r="2454" spans="1:4">
      <c r="A2454" s="4" t="s">
        <v>2427</v>
      </c>
      <c r="B2454" s="7">
        <v>21</v>
      </c>
      <c r="C2454" s="7">
        <v>13</v>
      </c>
      <c r="D2454" s="7">
        <v>83107101</v>
      </c>
    </row>
    <row r="2455" spans="1:4">
      <c r="A2455" s="4" t="s">
        <v>2428</v>
      </c>
      <c r="B2455" s="7">
        <v>21</v>
      </c>
      <c r="C2455" s="7">
        <v>13</v>
      </c>
      <c r="D2455" s="7">
        <v>83107102</v>
      </c>
    </row>
    <row r="2456" spans="1:4">
      <c r="A2456" s="4" t="s">
        <v>2429</v>
      </c>
      <c r="B2456" s="7">
        <v>21</v>
      </c>
      <c r="C2456" s="7">
        <v>13</v>
      </c>
      <c r="D2456" s="7">
        <v>83107103</v>
      </c>
    </row>
    <row r="2457" spans="1:4">
      <c r="A2457" s="4" t="s">
        <v>2430</v>
      </c>
      <c r="B2457" s="7">
        <v>21</v>
      </c>
      <c r="C2457" s="7">
        <v>13</v>
      </c>
      <c r="D2457" s="7">
        <v>83107201</v>
      </c>
    </row>
    <row r="2458" spans="1:4">
      <c r="A2458" s="4" t="s">
        <v>2431</v>
      </c>
      <c r="B2458" s="7">
        <v>21</v>
      </c>
      <c r="C2458" s="7">
        <v>13</v>
      </c>
      <c r="D2458" s="7">
        <v>83108101</v>
      </c>
    </row>
    <row r="2459" spans="1:4">
      <c r="A2459" s="4" t="s">
        <v>2432</v>
      </c>
      <c r="B2459" s="7">
        <v>21</v>
      </c>
      <c r="C2459" s="7">
        <v>13</v>
      </c>
      <c r="D2459" s="7">
        <v>83108102</v>
      </c>
    </row>
    <row r="2460" spans="1:4">
      <c r="A2460" s="4" t="s">
        <v>2433</v>
      </c>
      <c r="B2460" s="7">
        <v>21</v>
      </c>
      <c r="C2460" s="7">
        <v>13</v>
      </c>
      <c r="D2460" s="7">
        <v>83108103</v>
      </c>
    </row>
    <row r="2461" spans="1:4">
      <c r="A2461" s="4" t="s">
        <v>2434</v>
      </c>
      <c r="B2461" s="7">
        <v>21</v>
      </c>
      <c r="C2461" s="7">
        <v>13</v>
      </c>
      <c r="D2461" s="7">
        <v>83108302</v>
      </c>
    </row>
    <row r="2462" spans="1:4">
      <c r="A2462" s="4" t="s">
        <v>2435</v>
      </c>
      <c r="B2462" s="7">
        <v>21</v>
      </c>
      <c r="C2462" s="7">
        <v>13</v>
      </c>
      <c r="D2462" s="7">
        <v>83108303</v>
      </c>
    </row>
    <row r="2463" spans="1:4">
      <c r="A2463" s="4" t="s">
        <v>2436</v>
      </c>
      <c r="B2463" s="7">
        <v>21</v>
      </c>
      <c r="C2463" s="7">
        <v>13</v>
      </c>
      <c r="D2463" s="7">
        <v>83108304</v>
      </c>
    </row>
    <row r="2464" spans="1:4">
      <c r="A2464" s="4" t="s">
        <v>2437</v>
      </c>
      <c r="B2464" s="7">
        <v>21</v>
      </c>
      <c r="C2464" s="7">
        <v>13</v>
      </c>
      <c r="D2464" s="7">
        <v>83108305</v>
      </c>
    </row>
    <row r="2465" spans="1:4">
      <c r="A2465" s="4" t="s">
        <v>2438</v>
      </c>
      <c r="B2465" s="7">
        <v>21</v>
      </c>
      <c r="C2465" s="7">
        <v>13</v>
      </c>
      <c r="D2465" s="7">
        <v>83108306</v>
      </c>
    </row>
    <row r="2466" spans="1:4">
      <c r="A2466" s="4" t="s">
        <v>2439</v>
      </c>
      <c r="B2466" s="7">
        <v>21</v>
      </c>
      <c r="C2466" s="7">
        <v>13</v>
      </c>
      <c r="D2466" s="7">
        <v>83108307</v>
      </c>
    </row>
    <row r="2467" spans="1:4">
      <c r="A2467" s="4" t="s">
        <v>2440</v>
      </c>
      <c r="B2467" s="7">
        <v>21</v>
      </c>
      <c r="C2467" s="7">
        <v>13</v>
      </c>
      <c r="D2467" s="7">
        <v>83108308</v>
      </c>
    </row>
    <row r="2468" spans="1:4">
      <c r="A2468" s="4" t="s">
        <v>2441</v>
      </c>
      <c r="B2468" s="7">
        <v>21</v>
      </c>
      <c r="C2468" s="7">
        <v>13</v>
      </c>
      <c r="D2468" s="7">
        <v>83108309</v>
      </c>
    </row>
    <row r="2469" spans="1:4">
      <c r="A2469" s="4" t="s">
        <v>2442</v>
      </c>
      <c r="B2469" s="7">
        <v>21</v>
      </c>
      <c r="C2469" s="7">
        <v>13</v>
      </c>
      <c r="D2469" s="7">
        <v>83108310</v>
      </c>
    </row>
    <row r="2470" spans="1:4">
      <c r="A2470" s="4" t="s">
        <v>2443</v>
      </c>
      <c r="B2470" s="7">
        <v>21</v>
      </c>
      <c r="C2470" s="7">
        <v>13</v>
      </c>
      <c r="D2470" s="7">
        <v>83108330</v>
      </c>
    </row>
    <row r="2471" spans="1:4">
      <c r="A2471" s="4" t="s">
        <v>2444</v>
      </c>
      <c r="B2471" s="7">
        <v>21</v>
      </c>
      <c r="C2471" s="7">
        <v>13</v>
      </c>
      <c r="D2471" s="7">
        <v>83108501</v>
      </c>
    </row>
    <row r="2472" spans="1:4">
      <c r="A2472" s="4" t="s">
        <v>2445</v>
      </c>
      <c r="B2472" s="7">
        <v>21</v>
      </c>
      <c r="C2472" s="7">
        <v>13</v>
      </c>
      <c r="D2472" s="7">
        <v>83109101</v>
      </c>
    </row>
    <row r="2473" spans="1:4">
      <c r="A2473" s="4" t="s">
        <v>2446</v>
      </c>
      <c r="B2473" s="7">
        <v>21</v>
      </c>
      <c r="C2473" s="7">
        <v>13</v>
      </c>
      <c r="D2473" s="7">
        <v>83109201</v>
      </c>
    </row>
    <row r="2474" spans="1:4">
      <c r="A2474" s="4" t="s">
        <v>2447</v>
      </c>
      <c r="B2474" s="7">
        <v>21</v>
      </c>
      <c r="C2474" s="7">
        <v>13</v>
      </c>
      <c r="D2474" s="7">
        <v>83109301</v>
      </c>
    </row>
    <row r="2475" spans="1:4">
      <c r="A2475" s="4" t="s">
        <v>2448</v>
      </c>
      <c r="B2475" s="7">
        <v>21</v>
      </c>
      <c r="C2475" s="7">
        <v>13</v>
      </c>
      <c r="D2475" s="7">
        <v>83201001</v>
      </c>
    </row>
    <row r="2476" spans="1:4">
      <c r="A2476" s="4" t="s">
        <v>2449</v>
      </c>
      <c r="B2476" s="7">
        <v>21</v>
      </c>
      <c r="C2476" s="7">
        <v>13</v>
      </c>
      <c r="D2476" s="7">
        <v>83201002</v>
      </c>
    </row>
    <row r="2477" spans="1:4">
      <c r="A2477" s="4" t="s">
        <v>2450</v>
      </c>
      <c r="B2477" s="7">
        <v>21</v>
      </c>
      <c r="C2477" s="7">
        <v>13</v>
      </c>
      <c r="D2477" s="7">
        <v>83201003</v>
      </c>
    </row>
    <row r="2478" spans="1:4">
      <c r="A2478" s="4" t="s">
        <v>2451</v>
      </c>
      <c r="B2478" s="7">
        <v>21</v>
      </c>
      <c r="C2478" s="7">
        <v>13</v>
      </c>
      <c r="D2478" s="7">
        <v>83202001</v>
      </c>
    </row>
    <row r="2479" spans="1:4">
      <c r="A2479" s="4" t="s">
        <v>2452</v>
      </c>
      <c r="B2479" s="7">
        <v>21</v>
      </c>
      <c r="C2479" s="7">
        <v>13</v>
      </c>
      <c r="D2479" s="7">
        <v>83202002</v>
      </c>
    </row>
    <row r="2480" spans="1:4">
      <c r="A2480" s="4" t="s">
        <v>2453</v>
      </c>
      <c r="B2480" s="7">
        <v>21</v>
      </c>
      <c r="C2480" s="7">
        <v>13</v>
      </c>
      <c r="D2480" s="7">
        <v>83202003</v>
      </c>
    </row>
    <row r="2481" spans="1:4">
      <c r="A2481" s="4" t="s">
        <v>2454</v>
      </c>
      <c r="B2481" s="7">
        <v>21</v>
      </c>
      <c r="C2481" s="7">
        <v>13</v>
      </c>
      <c r="D2481" s="7">
        <v>83202004</v>
      </c>
    </row>
    <row r="2482" spans="1:4">
      <c r="A2482" s="4" t="s">
        <v>2455</v>
      </c>
      <c r="B2482" s="7">
        <v>21</v>
      </c>
      <c r="C2482" s="7">
        <v>13</v>
      </c>
      <c r="D2482" s="7">
        <v>83202005</v>
      </c>
    </row>
    <row r="2483" spans="1:4">
      <c r="A2483" s="4" t="s">
        <v>2456</v>
      </c>
      <c r="B2483" s="7">
        <v>21</v>
      </c>
      <c r="C2483" s="7">
        <v>13</v>
      </c>
      <c r="D2483" s="7">
        <v>83202006</v>
      </c>
    </row>
    <row r="2484" spans="1:4">
      <c r="A2484" s="4" t="s">
        <v>2457</v>
      </c>
      <c r="B2484" s="7">
        <v>21</v>
      </c>
      <c r="C2484" s="7">
        <v>13</v>
      </c>
      <c r="D2484" s="7">
        <v>83202009</v>
      </c>
    </row>
    <row r="2485" spans="1:4">
      <c r="A2485" s="4" t="s">
        <v>2458</v>
      </c>
      <c r="B2485" s="7">
        <v>21</v>
      </c>
      <c r="C2485" s="7">
        <v>13</v>
      </c>
      <c r="D2485" s="7">
        <v>83202010</v>
      </c>
    </row>
    <row r="2486" spans="1:4">
      <c r="A2486" s="4" t="s">
        <v>2459</v>
      </c>
      <c r="B2486" s="7">
        <v>21</v>
      </c>
      <c r="C2486" s="7">
        <v>13</v>
      </c>
      <c r="D2486" s="7">
        <v>83202011</v>
      </c>
    </row>
    <row r="2487" spans="1:4">
      <c r="A2487" s="4" t="s">
        <v>2460</v>
      </c>
      <c r="B2487" s="7">
        <v>21</v>
      </c>
      <c r="C2487" s="7">
        <v>13</v>
      </c>
      <c r="D2487" s="7">
        <v>83202012</v>
      </c>
    </row>
    <row r="2488" spans="1:4">
      <c r="A2488" s="4" t="s">
        <v>2461</v>
      </c>
      <c r="B2488" s="7">
        <v>21</v>
      </c>
      <c r="C2488" s="7">
        <v>13</v>
      </c>
      <c r="D2488" s="7">
        <v>83202013</v>
      </c>
    </row>
    <row r="2489" spans="1:4">
      <c r="A2489" s="4" t="s">
        <v>2459</v>
      </c>
      <c r="B2489" s="7">
        <v>21</v>
      </c>
      <c r="C2489" s="7">
        <v>13</v>
      </c>
      <c r="D2489" s="7">
        <v>83202014</v>
      </c>
    </row>
    <row r="2490" spans="1:4">
      <c r="A2490" s="4" t="s">
        <v>2462</v>
      </c>
      <c r="B2490" s="7">
        <v>21</v>
      </c>
      <c r="C2490" s="7">
        <v>13</v>
      </c>
      <c r="D2490" s="7">
        <v>83202015</v>
      </c>
    </row>
    <row r="2491" spans="1:4">
      <c r="A2491" s="4" t="s">
        <v>2463</v>
      </c>
      <c r="B2491" s="7">
        <v>21</v>
      </c>
      <c r="C2491" s="7">
        <v>13</v>
      </c>
      <c r="D2491" s="7">
        <v>83202016</v>
      </c>
    </row>
    <row r="2492" spans="1:4">
      <c r="A2492" s="4" t="s">
        <v>2464</v>
      </c>
      <c r="B2492" s="7">
        <v>21</v>
      </c>
      <c r="C2492" s="7">
        <v>13</v>
      </c>
      <c r="D2492" s="7">
        <v>83202018</v>
      </c>
    </row>
    <row r="2493" spans="1:4">
      <c r="A2493" s="4" t="s">
        <v>2465</v>
      </c>
      <c r="B2493" s="7">
        <v>21</v>
      </c>
      <c r="C2493" s="7">
        <v>13</v>
      </c>
      <c r="D2493" s="7">
        <v>83202019</v>
      </c>
    </row>
    <row r="2494" spans="1:4">
      <c r="A2494" s="4" t="s">
        <v>2466</v>
      </c>
      <c r="B2494" s="7">
        <v>21</v>
      </c>
      <c r="C2494" s="7">
        <v>13</v>
      </c>
      <c r="D2494" s="7">
        <v>83202020</v>
      </c>
    </row>
    <row r="2495" spans="1:4">
      <c r="A2495" s="4" t="s">
        <v>2467</v>
      </c>
      <c r="B2495" s="7">
        <v>21</v>
      </c>
      <c r="C2495" s="7">
        <v>13</v>
      </c>
      <c r="D2495" s="7">
        <v>83202021</v>
      </c>
    </row>
    <row r="2496" spans="1:4">
      <c r="A2496" s="4" t="s">
        <v>2468</v>
      </c>
      <c r="B2496" s="7">
        <v>21</v>
      </c>
      <c r="C2496" s="7">
        <v>13</v>
      </c>
      <c r="D2496" s="7">
        <v>83202022</v>
      </c>
    </row>
    <row r="2497" spans="1:4">
      <c r="A2497" s="4" t="s">
        <v>2469</v>
      </c>
      <c r="B2497" s="7">
        <v>21</v>
      </c>
      <c r="C2497" s="7">
        <v>13</v>
      </c>
      <c r="D2497" s="7">
        <v>83202023</v>
      </c>
    </row>
    <row r="2498" spans="1:4">
      <c r="A2498" s="4" t="s">
        <v>2470</v>
      </c>
      <c r="B2498" s="7">
        <v>21</v>
      </c>
      <c r="C2498" s="7">
        <v>13</v>
      </c>
      <c r="D2498" s="7">
        <v>83202024</v>
      </c>
    </row>
    <row r="2499" spans="1:4">
      <c r="A2499" s="4" t="s">
        <v>2471</v>
      </c>
      <c r="B2499" s="7">
        <v>21</v>
      </c>
      <c r="C2499" s="7">
        <v>13</v>
      </c>
      <c r="D2499" s="7">
        <v>83202025</v>
      </c>
    </row>
    <row r="2500" spans="1:4">
      <c r="A2500" s="4" t="s">
        <v>2472</v>
      </c>
      <c r="B2500" s="7">
        <v>21</v>
      </c>
      <c r="C2500" s="7">
        <v>13</v>
      </c>
      <c r="D2500" s="7">
        <v>83202027</v>
      </c>
    </row>
    <row r="2501" spans="1:4">
      <c r="A2501" s="4" t="s">
        <v>2473</v>
      </c>
      <c r="B2501" s="7">
        <v>21</v>
      </c>
      <c r="C2501" s="7">
        <v>13</v>
      </c>
      <c r="D2501" s="7">
        <v>83202028</v>
      </c>
    </row>
    <row r="2502" spans="1:4">
      <c r="A2502" s="4" t="s">
        <v>2474</v>
      </c>
      <c r="B2502" s="7">
        <v>21</v>
      </c>
      <c r="C2502" s="7">
        <v>13</v>
      </c>
      <c r="D2502" s="7">
        <v>83202030</v>
      </c>
    </row>
    <row r="2503" spans="1:4">
      <c r="A2503" s="4" t="s">
        <v>2475</v>
      </c>
      <c r="B2503" s="7">
        <v>21</v>
      </c>
      <c r="C2503" s="7">
        <v>13</v>
      </c>
      <c r="D2503" s="7">
        <v>83203001</v>
      </c>
    </row>
    <row r="2504" spans="1:4">
      <c r="A2504" s="4" t="s">
        <v>2476</v>
      </c>
      <c r="B2504" s="7">
        <v>21</v>
      </c>
      <c r="C2504" s="7">
        <v>13</v>
      </c>
      <c r="D2504" s="7">
        <v>83203002</v>
      </c>
    </row>
    <row r="2505" spans="1:4">
      <c r="A2505" s="4" t="s">
        <v>2477</v>
      </c>
      <c r="B2505" s="7">
        <v>21</v>
      </c>
      <c r="C2505" s="7">
        <v>13</v>
      </c>
      <c r="D2505" s="7">
        <v>83203003</v>
      </c>
    </row>
    <row r="2506" spans="1:4">
      <c r="A2506" s="4" t="s">
        <v>2478</v>
      </c>
      <c r="B2506" s="7">
        <v>21</v>
      </c>
      <c r="C2506" s="7">
        <v>13</v>
      </c>
      <c r="D2506" s="7">
        <v>83203004</v>
      </c>
    </row>
    <row r="2507" spans="1:4">
      <c r="A2507" s="4" t="s">
        <v>2479</v>
      </c>
      <c r="B2507" s="7">
        <v>21</v>
      </c>
      <c r="C2507" s="7">
        <v>13</v>
      </c>
      <c r="D2507" s="7">
        <v>83204001</v>
      </c>
    </row>
    <row r="2508" spans="1:4">
      <c r="A2508" s="4" t="s">
        <v>2480</v>
      </c>
      <c r="B2508" s="7">
        <v>21</v>
      </c>
      <c r="C2508" s="7">
        <v>13</v>
      </c>
      <c r="D2508" s="7">
        <v>83204002</v>
      </c>
    </row>
    <row r="2509" spans="1:4">
      <c r="A2509" s="4" t="s">
        <v>2481</v>
      </c>
      <c r="B2509" s="7">
        <v>21</v>
      </c>
      <c r="C2509" s="7">
        <v>13</v>
      </c>
      <c r="D2509" s="7">
        <v>83204003</v>
      </c>
    </row>
    <row r="2510" spans="1:4">
      <c r="A2510" s="4" t="s">
        <v>2482</v>
      </c>
      <c r="B2510" s="7">
        <v>21</v>
      </c>
      <c r="C2510" s="7">
        <v>13</v>
      </c>
      <c r="D2510" s="7">
        <v>83204004</v>
      </c>
    </row>
    <row r="2511" spans="1:4">
      <c r="A2511" s="4" t="s">
        <v>2483</v>
      </c>
      <c r="B2511" s="7">
        <v>21</v>
      </c>
      <c r="C2511" s="7">
        <v>13</v>
      </c>
      <c r="D2511" s="7">
        <v>83204005</v>
      </c>
    </row>
    <row r="2512" spans="1:4">
      <c r="A2512" s="4" t="s">
        <v>2484</v>
      </c>
      <c r="B2512" s="7">
        <v>21</v>
      </c>
      <c r="C2512" s="7">
        <v>13</v>
      </c>
      <c r="D2512" s="7">
        <v>83204006</v>
      </c>
    </row>
    <row r="2513" spans="1:4">
      <c r="A2513" s="4" t="s">
        <v>2485</v>
      </c>
      <c r="B2513" s="7">
        <v>21</v>
      </c>
      <c r="C2513" s="7">
        <v>13</v>
      </c>
      <c r="D2513" s="7">
        <v>83204007</v>
      </c>
    </row>
    <row r="2514" spans="1:4">
      <c r="A2514" s="4" t="s">
        <v>2486</v>
      </c>
      <c r="B2514" s="7">
        <v>21</v>
      </c>
      <c r="C2514" s="7">
        <v>13</v>
      </c>
      <c r="D2514" s="7">
        <v>83204008</v>
      </c>
    </row>
    <row r="2515" spans="1:4">
      <c r="A2515" s="4" t="s">
        <v>2487</v>
      </c>
      <c r="B2515" s="7">
        <v>21</v>
      </c>
      <c r="C2515" s="7">
        <v>13</v>
      </c>
      <c r="D2515" s="7">
        <v>83204009</v>
      </c>
    </row>
    <row r="2516" spans="1:4">
      <c r="A2516" s="4" t="s">
        <v>2488</v>
      </c>
      <c r="B2516" s="7">
        <v>21</v>
      </c>
      <c r="C2516" s="7">
        <v>13</v>
      </c>
      <c r="D2516" s="7">
        <v>83204010</v>
      </c>
    </row>
    <row r="2517" spans="1:4">
      <c r="A2517" s="4" t="s">
        <v>2489</v>
      </c>
      <c r="B2517" s="7">
        <v>21</v>
      </c>
      <c r="C2517" s="7">
        <v>13</v>
      </c>
      <c r="D2517" s="7">
        <v>83204011</v>
      </c>
    </row>
    <row r="2518" spans="1:4">
      <c r="A2518" s="4" t="s">
        <v>2490</v>
      </c>
      <c r="B2518" s="7">
        <v>21</v>
      </c>
      <c r="C2518" s="7">
        <v>13</v>
      </c>
      <c r="D2518" s="7">
        <v>83204012</v>
      </c>
    </row>
    <row r="2519" spans="1:4">
      <c r="A2519" s="4" t="s">
        <v>2491</v>
      </c>
      <c r="B2519" s="7">
        <v>21</v>
      </c>
      <c r="C2519" s="7">
        <v>13</v>
      </c>
      <c r="D2519" s="7">
        <v>83204013</v>
      </c>
    </row>
    <row r="2520" spans="1:4">
      <c r="A2520" s="4" t="s">
        <v>2492</v>
      </c>
      <c r="B2520" s="7">
        <v>21</v>
      </c>
      <c r="C2520" s="7">
        <v>13</v>
      </c>
      <c r="D2520" s="7">
        <v>83204014</v>
      </c>
    </row>
    <row r="2521" spans="1:4">
      <c r="A2521" s="4" t="s">
        <v>2493</v>
      </c>
      <c r="B2521" s="7">
        <v>21</v>
      </c>
      <c r="C2521" s="7">
        <v>13</v>
      </c>
      <c r="D2521" s="7">
        <v>83204015</v>
      </c>
    </row>
    <row r="2522" spans="1:4">
      <c r="A2522" s="4" t="s">
        <v>2494</v>
      </c>
      <c r="B2522" s="7">
        <v>21</v>
      </c>
      <c r="C2522" s="7">
        <v>13</v>
      </c>
      <c r="D2522" s="7">
        <v>83204016</v>
      </c>
    </row>
    <row r="2523" spans="1:4">
      <c r="A2523" s="4" t="s">
        <v>2495</v>
      </c>
      <c r="B2523" s="7">
        <v>21</v>
      </c>
      <c r="C2523" s="7">
        <v>13</v>
      </c>
      <c r="D2523" s="7">
        <v>83204017</v>
      </c>
    </row>
    <row r="2524" spans="1:4">
      <c r="A2524" s="4" t="s">
        <v>2496</v>
      </c>
      <c r="B2524" s="7">
        <v>21</v>
      </c>
      <c r="C2524" s="7">
        <v>13</v>
      </c>
      <c r="D2524" s="7">
        <v>83204018</v>
      </c>
    </row>
    <row r="2525" spans="1:4">
      <c r="A2525" s="4" t="s">
        <v>2497</v>
      </c>
      <c r="B2525" s="7">
        <v>21</v>
      </c>
      <c r="C2525" s="7">
        <v>13</v>
      </c>
      <c r="D2525" s="7">
        <v>83204019</v>
      </c>
    </row>
    <row r="2526" spans="1:4">
      <c r="A2526" s="4" t="s">
        <v>2498</v>
      </c>
      <c r="B2526" s="7">
        <v>21</v>
      </c>
      <c r="C2526" s="7">
        <v>13</v>
      </c>
      <c r="D2526" s="7">
        <v>83204020</v>
      </c>
    </row>
    <row r="2527" spans="1:4">
      <c r="A2527" s="4" t="s">
        <v>2499</v>
      </c>
      <c r="B2527" s="7">
        <v>21</v>
      </c>
      <c r="C2527" s="7">
        <v>13</v>
      </c>
      <c r="D2527" s="7">
        <v>83204030</v>
      </c>
    </row>
    <row r="2528" spans="1:4">
      <c r="A2528" s="4" t="s">
        <v>2500</v>
      </c>
      <c r="B2528" s="7">
        <v>21</v>
      </c>
      <c r="C2528" s="7">
        <v>13</v>
      </c>
      <c r="D2528" s="7">
        <v>83205001</v>
      </c>
    </row>
    <row r="2529" spans="1:4">
      <c r="A2529" s="4" t="s">
        <v>2501</v>
      </c>
      <c r="B2529" s="7">
        <v>21</v>
      </c>
      <c r="C2529" s="7">
        <v>13</v>
      </c>
      <c r="D2529" s="7">
        <v>83205002</v>
      </c>
    </row>
    <row r="2530" spans="1:4">
      <c r="A2530" s="4" t="s">
        <v>2502</v>
      </c>
      <c r="B2530" s="7">
        <v>21</v>
      </c>
      <c r="C2530" s="7">
        <v>13</v>
      </c>
      <c r="D2530" s="7">
        <v>83205004</v>
      </c>
    </row>
    <row r="2531" spans="1:4">
      <c r="A2531" s="4" t="s">
        <v>2503</v>
      </c>
      <c r="B2531" s="7">
        <v>21</v>
      </c>
      <c r="C2531" s="7">
        <v>13</v>
      </c>
      <c r="D2531" s="7">
        <v>83205101</v>
      </c>
    </row>
    <row r="2532" spans="1:4">
      <c r="A2532" s="4" t="s">
        <v>2504</v>
      </c>
      <c r="B2532" s="7">
        <v>21</v>
      </c>
      <c r="C2532" s="7">
        <v>13</v>
      </c>
      <c r="D2532" s="7">
        <v>83205102</v>
      </c>
    </row>
    <row r="2533" spans="1:4">
      <c r="A2533" s="4" t="s">
        <v>2505</v>
      </c>
      <c r="B2533" s="7">
        <v>21</v>
      </c>
      <c r="C2533" s="7">
        <v>13</v>
      </c>
      <c r="D2533" s="7">
        <v>83205501</v>
      </c>
    </row>
    <row r="2534" spans="1:4">
      <c r="A2534" s="4" t="s">
        <v>2506</v>
      </c>
      <c r="B2534" s="7">
        <v>21</v>
      </c>
      <c r="C2534" s="7">
        <v>13</v>
      </c>
      <c r="D2534" s="7">
        <v>83205502</v>
      </c>
    </row>
    <row r="2535" spans="1:4">
      <c r="A2535" s="4" t="s">
        <v>2507</v>
      </c>
      <c r="B2535" s="7">
        <v>21</v>
      </c>
      <c r="C2535" s="7">
        <v>13</v>
      </c>
      <c r="D2535" s="7">
        <v>83205503</v>
      </c>
    </row>
    <row r="2536" spans="1:4">
      <c r="A2536" s="4" t="s">
        <v>2508</v>
      </c>
      <c r="B2536" s="7">
        <v>21</v>
      </c>
      <c r="C2536" s="7">
        <v>13</v>
      </c>
      <c r="D2536" s="7">
        <v>83205504</v>
      </c>
    </row>
    <row r="2537" spans="1:4">
      <c r="A2537" s="4" t="s">
        <v>2509</v>
      </c>
      <c r="B2537" s="7">
        <v>21</v>
      </c>
      <c r="C2537" s="7">
        <v>13</v>
      </c>
      <c r="D2537" s="7">
        <v>83205601</v>
      </c>
    </row>
    <row r="2538" spans="1:4">
      <c r="A2538" s="4" t="s">
        <v>2509</v>
      </c>
      <c r="B2538" s="7">
        <v>21</v>
      </c>
      <c r="C2538" s="7">
        <v>13</v>
      </c>
      <c r="D2538" s="7">
        <v>83205602</v>
      </c>
    </row>
    <row r="2539" spans="1:4">
      <c r="A2539" s="4" t="s">
        <v>2510</v>
      </c>
      <c r="B2539" s="7">
        <v>21</v>
      </c>
      <c r="C2539" s="7">
        <v>13</v>
      </c>
      <c r="D2539" s="7">
        <v>83205603</v>
      </c>
    </row>
    <row r="2540" spans="1:4">
      <c r="A2540" s="4" t="s">
        <v>2511</v>
      </c>
      <c r="B2540" s="7">
        <v>21</v>
      </c>
      <c r="C2540" s="7">
        <v>13</v>
      </c>
      <c r="D2540" s="7">
        <v>83205604</v>
      </c>
    </row>
    <row r="2541" spans="1:4">
      <c r="A2541" s="4" t="s">
        <v>2512</v>
      </c>
      <c r="B2541" s="7">
        <v>21</v>
      </c>
      <c r="C2541" s="7">
        <v>13</v>
      </c>
      <c r="D2541" s="7">
        <v>83205605</v>
      </c>
    </row>
    <row r="2542" spans="1:4">
      <c r="A2542" s="4" t="s">
        <v>2513</v>
      </c>
      <c r="B2542" s="7">
        <v>21</v>
      </c>
      <c r="C2542" s="7">
        <v>13</v>
      </c>
      <c r="D2542" s="7">
        <v>83205606</v>
      </c>
    </row>
    <row r="2543" spans="1:4">
      <c r="A2543" s="4" t="s">
        <v>2514</v>
      </c>
      <c r="B2543" s="7">
        <v>21</v>
      </c>
      <c r="C2543" s="7">
        <v>13</v>
      </c>
      <c r="D2543" s="7">
        <v>83205607</v>
      </c>
    </row>
    <row r="2544" spans="1:4">
      <c r="A2544" s="4" t="s">
        <v>2515</v>
      </c>
      <c r="B2544" s="7">
        <v>21</v>
      </c>
      <c r="C2544" s="7">
        <v>13</v>
      </c>
      <c r="D2544" s="7">
        <v>83205608</v>
      </c>
    </row>
    <row r="2545" spans="1:4">
      <c r="A2545" s="4" t="s">
        <v>2516</v>
      </c>
      <c r="B2545" s="7">
        <v>21</v>
      </c>
      <c r="C2545" s="7">
        <v>13</v>
      </c>
      <c r="D2545" s="7">
        <v>83205609</v>
      </c>
    </row>
    <row r="2546" spans="1:4">
      <c r="A2546" s="4" t="s">
        <v>2517</v>
      </c>
      <c r="B2546" s="7">
        <v>21</v>
      </c>
      <c r="C2546" s="7">
        <v>13</v>
      </c>
      <c r="D2546" s="7">
        <v>83205610</v>
      </c>
    </row>
    <row r="2547" spans="1:4">
      <c r="A2547" s="4" t="s">
        <v>2518</v>
      </c>
      <c r="B2547" s="7">
        <v>21</v>
      </c>
      <c r="C2547" s="7">
        <v>13</v>
      </c>
      <c r="D2547" s="7">
        <v>83205611</v>
      </c>
    </row>
    <row r="2548" spans="1:4">
      <c r="A2548" s="4" t="s">
        <v>2519</v>
      </c>
      <c r="B2548" s="7">
        <v>21</v>
      </c>
      <c r="C2548" s="7">
        <v>13</v>
      </c>
      <c r="D2548" s="7">
        <v>83205612</v>
      </c>
    </row>
    <row r="2549" spans="1:4">
      <c r="A2549" s="4" t="s">
        <v>2520</v>
      </c>
      <c r="B2549" s="7">
        <v>21</v>
      </c>
      <c r="C2549" s="7">
        <v>13</v>
      </c>
      <c r="D2549" s="7">
        <v>83205613</v>
      </c>
    </row>
    <row r="2550" spans="1:4">
      <c r="A2550" s="4" t="s">
        <v>2521</v>
      </c>
      <c r="B2550" s="7">
        <v>21</v>
      </c>
      <c r="C2550" s="7">
        <v>13</v>
      </c>
      <c r="D2550" s="7">
        <v>83205614</v>
      </c>
    </row>
    <row r="2551" spans="1:4">
      <c r="A2551" s="4" t="s">
        <v>2522</v>
      </c>
      <c r="B2551" s="7">
        <v>21</v>
      </c>
      <c r="C2551" s="7">
        <v>13</v>
      </c>
      <c r="D2551" s="7">
        <v>83205615</v>
      </c>
    </row>
    <row r="2552" spans="1:4">
      <c r="A2552" s="4" t="s">
        <v>2523</v>
      </c>
      <c r="B2552" s="7">
        <v>21</v>
      </c>
      <c r="C2552" s="7">
        <v>13</v>
      </c>
      <c r="D2552" s="7">
        <v>83205616</v>
      </c>
    </row>
    <row r="2553" spans="1:4">
      <c r="A2553" s="4" t="s">
        <v>2524</v>
      </c>
      <c r="B2553" s="7">
        <v>21</v>
      </c>
      <c r="C2553" s="7">
        <v>13</v>
      </c>
      <c r="D2553" s="7">
        <v>83205617</v>
      </c>
    </row>
    <row r="2554" spans="1:4">
      <c r="A2554" s="4" t="s">
        <v>2525</v>
      </c>
      <c r="B2554" s="7">
        <v>21</v>
      </c>
      <c r="C2554" s="7">
        <v>13</v>
      </c>
      <c r="D2554" s="7">
        <v>83205618</v>
      </c>
    </row>
    <row r="2555" spans="1:4">
      <c r="A2555" s="4" t="s">
        <v>2526</v>
      </c>
      <c r="B2555" s="7">
        <v>21</v>
      </c>
      <c r="C2555" s="7">
        <v>13</v>
      </c>
      <c r="D2555" s="7">
        <v>83205619</v>
      </c>
    </row>
    <row r="2556" spans="1:4">
      <c r="A2556" s="4" t="s">
        <v>2527</v>
      </c>
      <c r="B2556" s="7">
        <v>21</v>
      </c>
      <c r="C2556" s="7">
        <v>13</v>
      </c>
      <c r="D2556" s="7">
        <v>83205620</v>
      </c>
    </row>
    <row r="2557" spans="1:4">
      <c r="A2557" s="4" t="s">
        <v>2528</v>
      </c>
      <c r="B2557" s="7">
        <v>21</v>
      </c>
      <c r="C2557" s="7">
        <v>13</v>
      </c>
      <c r="D2557" s="7">
        <v>83205621</v>
      </c>
    </row>
    <row r="2558" spans="1:4">
      <c r="A2558" s="4" t="s">
        <v>2529</v>
      </c>
      <c r="B2558" s="7">
        <v>21</v>
      </c>
      <c r="C2558" s="7">
        <v>13</v>
      </c>
      <c r="D2558" s="7">
        <v>83205622</v>
      </c>
    </row>
    <row r="2559" spans="1:4">
      <c r="A2559" s="4" t="s">
        <v>2530</v>
      </c>
      <c r="B2559" s="7">
        <v>21</v>
      </c>
      <c r="C2559" s="7">
        <v>13</v>
      </c>
      <c r="D2559" s="7">
        <v>83205623</v>
      </c>
    </row>
    <row r="2560" spans="1:4">
      <c r="A2560" s="4" t="s">
        <v>2531</v>
      </c>
      <c r="B2560" s="7">
        <v>21</v>
      </c>
      <c r="C2560" s="7">
        <v>13</v>
      </c>
      <c r="D2560" s="7">
        <v>83205624</v>
      </c>
    </row>
    <row r="2561" spans="1:4">
      <c r="A2561" s="4" t="s">
        <v>2532</v>
      </c>
      <c r="B2561" s="7">
        <v>21</v>
      </c>
      <c r="C2561" s="7">
        <v>13</v>
      </c>
      <c r="D2561" s="7">
        <v>83205625</v>
      </c>
    </row>
    <row r="2562" spans="1:4">
      <c r="A2562" s="4" t="s">
        <v>2533</v>
      </c>
      <c r="B2562" s="7">
        <v>21</v>
      </c>
      <c r="C2562" s="7">
        <v>13</v>
      </c>
      <c r="D2562" s="7">
        <v>83205626</v>
      </c>
    </row>
    <row r="2563" spans="1:4">
      <c r="A2563" s="4" t="s">
        <v>2534</v>
      </c>
      <c r="B2563" s="7">
        <v>21</v>
      </c>
      <c r="C2563" s="7">
        <v>13</v>
      </c>
      <c r="D2563" s="7">
        <v>83205627</v>
      </c>
    </row>
    <row r="2564" spans="1:4">
      <c r="A2564" s="4" t="s">
        <v>2535</v>
      </c>
      <c r="B2564" s="7">
        <v>21</v>
      </c>
      <c r="C2564" s="7">
        <v>13</v>
      </c>
      <c r="D2564" s="7">
        <v>83205628</v>
      </c>
    </row>
    <row r="2565" spans="1:4">
      <c r="A2565" s="4" t="s">
        <v>2536</v>
      </c>
      <c r="B2565" s="7">
        <v>21</v>
      </c>
      <c r="C2565" s="7">
        <v>13</v>
      </c>
      <c r="D2565" s="7">
        <v>83205629</v>
      </c>
    </row>
    <row r="2566" spans="1:4">
      <c r="A2566" s="4" t="s">
        <v>2537</v>
      </c>
      <c r="B2566" s="7">
        <v>21</v>
      </c>
      <c r="C2566" s="7">
        <v>13</v>
      </c>
      <c r="D2566" s="7">
        <v>83205630</v>
      </c>
    </row>
    <row r="2567" spans="1:4">
      <c r="A2567" s="4" t="s">
        <v>2538</v>
      </c>
      <c r="B2567" s="7">
        <v>21</v>
      </c>
      <c r="C2567" s="7">
        <v>13</v>
      </c>
      <c r="D2567" s="7">
        <v>83205631</v>
      </c>
    </row>
    <row r="2568" spans="1:4">
      <c r="A2568" s="4" t="s">
        <v>2539</v>
      </c>
      <c r="B2568" s="7">
        <v>21</v>
      </c>
      <c r="C2568" s="7">
        <v>13</v>
      </c>
      <c r="D2568" s="7">
        <v>83205635</v>
      </c>
    </row>
    <row r="2569" spans="1:4">
      <c r="A2569" s="4" t="s">
        <v>2540</v>
      </c>
      <c r="B2569" s="7">
        <v>21</v>
      </c>
      <c r="C2569" s="7">
        <v>13</v>
      </c>
      <c r="D2569" s="7">
        <v>83205639</v>
      </c>
    </row>
    <row r="2570" spans="1:4">
      <c r="A2570" s="4" t="s">
        <v>2538</v>
      </c>
      <c r="B2570" s="7">
        <v>21</v>
      </c>
      <c r="C2570" s="7">
        <v>13</v>
      </c>
      <c r="D2570" s="7">
        <v>83205831</v>
      </c>
    </row>
    <row r="2571" spans="1:4">
      <c r="A2571" s="4" t="s">
        <v>2541</v>
      </c>
      <c r="B2571" s="7">
        <v>21</v>
      </c>
      <c r="C2571" s="7">
        <v>13</v>
      </c>
      <c r="D2571" s="7">
        <v>83205832</v>
      </c>
    </row>
    <row r="2572" spans="1:4">
      <c r="A2572" s="4" t="s">
        <v>2542</v>
      </c>
      <c r="B2572" s="7">
        <v>21</v>
      </c>
      <c r="C2572" s="7">
        <v>13</v>
      </c>
      <c r="D2572" s="7">
        <v>83205901</v>
      </c>
    </row>
    <row r="2573" spans="1:4">
      <c r="A2573" s="4" t="s">
        <v>2543</v>
      </c>
      <c r="B2573" s="7">
        <v>21</v>
      </c>
      <c r="C2573" s="7">
        <v>13</v>
      </c>
      <c r="D2573" s="7">
        <v>83205902</v>
      </c>
    </row>
    <row r="2574" spans="1:4">
      <c r="A2574" s="4" t="s">
        <v>2544</v>
      </c>
      <c r="B2574" s="7">
        <v>21</v>
      </c>
      <c r="C2574" s="7">
        <v>13</v>
      </c>
      <c r="D2574" s="7">
        <v>83205903</v>
      </c>
    </row>
    <row r="2575" spans="1:4">
      <c r="A2575" s="4" t="s">
        <v>2545</v>
      </c>
      <c r="B2575" s="7">
        <v>21</v>
      </c>
      <c r="C2575" s="7">
        <v>13</v>
      </c>
      <c r="D2575" s="7">
        <v>83205904</v>
      </c>
    </row>
    <row r="2576" spans="1:4">
      <c r="A2576" s="4" t="s">
        <v>2546</v>
      </c>
      <c r="B2576" s="7">
        <v>21</v>
      </c>
      <c r="C2576" s="7">
        <v>13</v>
      </c>
      <c r="D2576" s="7">
        <v>83205905</v>
      </c>
    </row>
    <row r="2577" spans="1:4">
      <c r="A2577" s="4" t="s">
        <v>2547</v>
      </c>
      <c r="B2577" s="7">
        <v>21</v>
      </c>
      <c r="C2577" s="7">
        <v>13</v>
      </c>
      <c r="D2577" s="7">
        <v>83205906</v>
      </c>
    </row>
    <row r="2578" spans="1:4">
      <c r="A2578" s="4" t="s">
        <v>2548</v>
      </c>
      <c r="B2578" s="7">
        <v>21</v>
      </c>
      <c r="C2578" s="7">
        <v>13</v>
      </c>
      <c r="D2578" s="7">
        <v>83205907</v>
      </c>
    </row>
    <row r="2579" spans="1:4">
      <c r="A2579" s="4" t="s">
        <v>2549</v>
      </c>
      <c r="B2579" s="7">
        <v>21</v>
      </c>
      <c r="C2579" s="7">
        <v>13</v>
      </c>
      <c r="D2579" s="7">
        <v>83205908</v>
      </c>
    </row>
    <row r="2580" spans="1:4">
      <c r="A2580" s="4" t="s">
        <v>2550</v>
      </c>
      <c r="B2580" s="7">
        <v>21</v>
      </c>
      <c r="C2580" s="7">
        <v>13</v>
      </c>
      <c r="D2580" s="7">
        <v>83205909</v>
      </c>
    </row>
    <row r="2581" spans="1:4">
      <c r="A2581" s="4" t="s">
        <v>2551</v>
      </c>
      <c r="B2581" s="7">
        <v>21</v>
      </c>
      <c r="C2581" s="7">
        <v>13</v>
      </c>
      <c r="D2581" s="7">
        <v>83205910</v>
      </c>
    </row>
    <row r="2582" spans="1:4">
      <c r="A2582" s="4" t="s">
        <v>2552</v>
      </c>
      <c r="B2582" s="7">
        <v>21</v>
      </c>
      <c r="C2582" s="7">
        <v>13</v>
      </c>
      <c r="D2582" s="7">
        <v>83205911</v>
      </c>
    </row>
    <row r="2583" spans="1:4">
      <c r="A2583" s="4" t="s">
        <v>2553</v>
      </c>
      <c r="B2583" s="7">
        <v>21</v>
      </c>
      <c r="C2583" s="7">
        <v>13</v>
      </c>
      <c r="D2583" s="7">
        <v>83205912</v>
      </c>
    </row>
    <row r="2584" spans="1:4">
      <c r="A2584" s="4" t="s">
        <v>2554</v>
      </c>
      <c r="B2584" s="7">
        <v>21</v>
      </c>
      <c r="C2584" s="7">
        <v>13</v>
      </c>
      <c r="D2584" s="7">
        <v>83205913</v>
      </c>
    </row>
    <row r="2585" spans="1:4">
      <c r="A2585" s="4" t="s">
        <v>2555</v>
      </c>
      <c r="B2585" s="7">
        <v>21</v>
      </c>
      <c r="C2585" s="7">
        <v>13</v>
      </c>
      <c r="D2585" s="7">
        <v>83205914</v>
      </c>
    </row>
    <row r="2586" spans="1:4">
      <c r="A2586" s="4" t="s">
        <v>2556</v>
      </c>
      <c r="B2586" s="7">
        <v>21</v>
      </c>
      <c r="C2586" s="7">
        <v>13</v>
      </c>
      <c r="D2586" s="7">
        <v>83205915</v>
      </c>
    </row>
    <row r="2587" spans="1:4">
      <c r="A2587" s="4" t="s">
        <v>2557</v>
      </c>
      <c r="B2587" s="7">
        <v>21</v>
      </c>
      <c r="C2587" s="7">
        <v>13</v>
      </c>
      <c r="D2587" s="7">
        <v>83205916</v>
      </c>
    </row>
    <row r="2588" spans="1:4">
      <c r="A2588" s="4" t="s">
        <v>2558</v>
      </c>
      <c r="B2588" s="7">
        <v>21</v>
      </c>
      <c r="C2588" s="7">
        <v>13</v>
      </c>
      <c r="D2588" s="7">
        <v>83205917</v>
      </c>
    </row>
    <row r="2589" spans="1:4">
      <c r="A2589" s="4" t="s">
        <v>2559</v>
      </c>
      <c r="B2589" s="7">
        <v>21</v>
      </c>
      <c r="C2589" s="7">
        <v>13</v>
      </c>
      <c r="D2589" s="7">
        <v>83205918</v>
      </c>
    </row>
    <row r="2590" spans="1:4">
      <c r="A2590" s="4" t="s">
        <v>2560</v>
      </c>
      <c r="B2590" s="7">
        <v>21</v>
      </c>
      <c r="C2590" s="7">
        <v>13</v>
      </c>
      <c r="D2590" s="7">
        <v>83205919</v>
      </c>
    </row>
    <row r="2591" spans="1:4">
      <c r="A2591" s="4" t="s">
        <v>2561</v>
      </c>
      <c r="B2591" s="7">
        <v>21</v>
      </c>
      <c r="C2591" s="7">
        <v>13</v>
      </c>
      <c r="D2591" s="7">
        <v>83205920</v>
      </c>
    </row>
    <row r="2592" spans="1:4">
      <c r="A2592" s="4" t="s">
        <v>2562</v>
      </c>
      <c r="B2592" s="7">
        <v>21</v>
      </c>
      <c r="C2592" s="7">
        <v>13</v>
      </c>
      <c r="D2592" s="7">
        <v>83205921</v>
      </c>
    </row>
    <row r="2593" spans="1:4">
      <c r="A2593" s="4" t="s">
        <v>2563</v>
      </c>
      <c r="B2593" s="7">
        <v>21</v>
      </c>
      <c r="C2593" s="7">
        <v>13</v>
      </c>
      <c r="D2593" s="7">
        <v>83205922</v>
      </c>
    </row>
    <row r="2594" spans="1:4">
      <c r="A2594" s="4" t="s">
        <v>2564</v>
      </c>
      <c r="B2594" s="7">
        <v>21</v>
      </c>
      <c r="C2594" s="7">
        <v>13</v>
      </c>
      <c r="D2594" s="7">
        <v>83205923</v>
      </c>
    </row>
    <row r="2595" spans="1:4">
      <c r="A2595" s="4" t="s">
        <v>2565</v>
      </c>
      <c r="B2595" s="7">
        <v>21</v>
      </c>
      <c r="C2595" s="7">
        <v>13</v>
      </c>
      <c r="D2595" s="7">
        <v>83205924</v>
      </c>
    </row>
    <row r="2596" spans="1:4">
      <c r="A2596" s="4" t="s">
        <v>2566</v>
      </c>
      <c r="B2596" s="7">
        <v>21</v>
      </c>
      <c r="C2596" s="7">
        <v>13</v>
      </c>
      <c r="D2596" s="7">
        <v>83205925</v>
      </c>
    </row>
    <row r="2597" spans="1:4">
      <c r="A2597" s="4" t="s">
        <v>2567</v>
      </c>
      <c r="B2597" s="7">
        <v>21</v>
      </c>
      <c r="C2597" s="7">
        <v>13</v>
      </c>
      <c r="D2597" s="7">
        <v>83205926</v>
      </c>
    </row>
    <row r="2598" spans="1:4">
      <c r="A2598" s="4" t="s">
        <v>2568</v>
      </c>
      <c r="B2598" s="7">
        <v>21</v>
      </c>
      <c r="C2598" s="7">
        <v>13</v>
      </c>
      <c r="D2598" s="7">
        <v>83205927</v>
      </c>
    </row>
    <row r="2599" spans="1:4">
      <c r="A2599" s="4" t="s">
        <v>2569</v>
      </c>
      <c r="B2599" s="7">
        <v>21</v>
      </c>
      <c r="C2599" s="7">
        <v>13</v>
      </c>
      <c r="D2599" s="7">
        <v>83205928</v>
      </c>
    </row>
    <row r="2600" spans="1:4">
      <c r="A2600" s="4" t="s">
        <v>2570</v>
      </c>
      <c r="B2600" s="7">
        <v>21</v>
      </c>
      <c r="C2600" s="7">
        <v>13</v>
      </c>
      <c r="D2600" s="7">
        <v>83205930</v>
      </c>
    </row>
    <row r="2601" spans="1:4">
      <c r="A2601" s="4" t="s">
        <v>2571</v>
      </c>
      <c r="B2601" s="7">
        <v>21</v>
      </c>
      <c r="C2601" s="7">
        <v>13</v>
      </c>
      <c r="D2601" s="7">
        <v>83205931</v>
      </c>
    </row>
    <row r="2602" spans="1:4">
      <c r="A2602" s="4" t="s">
        <v>2572</v>
      </c>
      <c r="B2602" s="7">
        <v>21</v>
      </c>
      <c r="C2602" s="7">
        <v>13</v>
      </c>
      <c r="D2602" s="7">
        <v>83206501</v>
      </c>
    </row>
    <row r="2603" spans="1:4">
      <c r="A2603" s="4" t="s">
        <v>2573</v>
      </c>
      <c r="B2603" s="7">
        <v>21</v>
      </c>
      <c r="C2603" s="7">
        <v>13</v>
      </c>
      <c r="D2603" s="7">
        <v>83207101</v>
      </c>
    </row>
    <row r="2604" spans="1:4">
      <c r="A2604" s="4" t="s">
        <v>2574</v>
      </c>
      <c r="B2604" s="7">
        <v>21</v>
      </c>
      <c r="C2604" s="7">
        <v>13</v>
      </c>
      <c r="D2604" s="7">
        <v>83207102</v>
      </c>
    </row>
    <row r="2605" spans="1:4">
      <c r="A2605" s="4" t="s">
        <v>2575</v>
      </c>
      <c r="B2605" s="7">
        <v>21</v>
      </c>
      <c r="C2605" s="7">
        <v>13</v>
      </c>
      <c r="D2605" s="7">
        <v>83207103</v>
      </c>
    </row>
    <row r="2606" spans="1:4">
      <c r="A2606" s="4" t="s">
        <v>2576</v>
      </c>
      <c r="B2606" s="7">
        <v>21</v>
      </c>
      <c r="C2606" s="7">
        <v>13</v>
      </c>
      <c r="D2606" s="7">
        <v>83207201</v>
      </c>
    </row>
    <row r="2607" spans="1:4">
      <c r="A2607" s="4" t="s">
        <v>2577</v>
      </c>
      <c r="B2607" s="7">
        <v>21</v>
      </c>
      <c r="C2607" s="7">
        <v>13</v>
      </c>
      <c r="D2607" s="7">
        <v>83208101</v>
      </c>
    </row>
    <row r="2608" spans="1:4">
      <c r="A2608" s="4" t="s">
        <v>2578</v>
      </c>
      <c r="B2608" s="7">
        <v>21</v>
      </c>
      <c r="C2608" s="7">
        <v>13</v>
      </c>
      <c r="D2608" s="7">
        <v>83208102</v>
      </c>
    </row>
    <row r="2609" spans="1:4">
      <c r="A2609" s="4" t="s">
        <v>2579</v>
      </c>
      <c r="B2609" s="7">
        <v>21</v>
      </c>
      <c r="C2609" s="7">
        <v>13</v>
      </c>
      <c r="D2609" s="7">
        <v>83208103</v>
      </c>
    </row>
    <row r="2610" spans="1:4">
      <c r="A2610" s="4" t="s">
        <v>2580</v>
      </c>
      <c r="B2610" s="7">
        <v>21</v>
      </c>
      <c r="C2610" s="7">
        <v>13</v>
      </c>
      <c r="D2610" s="7">
        <v>83208302</v>
      </c>
    </row>
    <row r="2611" spans="1:4">
      <c r="A2611" s="4" t="s">
        <v>2581</v>
      </c>
      <c r="B2611" s="7">
        <v>21</v>
      </c>
      <c r="C2611" s="7">
        <v>13</v>
      </c>
      <c r="D2611" s="7">
        <v>83208303</v>
      </c>
    </row>
    <row r="2612" spans="1:4">
      <c r="A2612" s="4" t="s">
        <v>2582</v>
      </c>
      <c r="B2612" s="7">
        <v>21</v>
      </c>
      <c r="C2612" s="7">
        <v>13</v>
      </c>
      <c r="D2612" s="7">
        <v>83208304</v>
      </c>
    </row>
    <row r="2613" spans="1:4">
      <c r="A2613" s="4" t="s">
        <v>2583</v>
      </c>
      <c r="B2613" s="7">
        <v>21</v>
      </c>
      <c r="C2613" s="7">
        <v>13</v>
      </c>
      <c r="D2613" s="7">
        <v>83208305</v>
      </c>
    </row>
    <row r="2614" spans="1:4">
      <c r="A2614" s="4" t="s">
        <v>2584</v>
      </c>
      <c r="B2614" s="7">
        <v>21</v>
      </c>
      <c r="C2614" s="7">
        <v>13</v>
      </c>
      <c r="D2614" s="7">
        <v>83208306</v>
      </c>
    </row>
    <row r="2615" spans="1:4">
      <c r="A2615" s="4" t="s">
        <v>2585</v>
      </c>
      <c r="B2615" s="7">
        <v>21</v>
      </c>
      <c r="C2615" s="7">
        <v>13</v>
      </c>
      <c r="D2615" s="7">
        <v>83208307</v>
      </c>
    </row>
    <row r="2616" spans="1:4">
      <c r="A2616" s="4" t="s">
        <v>2586</v>
      </c>
      <c r="B2616" s="7">
        <v>21</v>
      </c>
      <c r="C2616" s="7">
        <v>13</v>
      </c>
      <c r="D2616" s="7">
        <v>83208308</v>
      </c>
    </row>
    <row r="2617" spans="1:4">
      <c r="A2617" s="4" t="s">
        <v>2587</v>
      </c>
      <c r="B2617" s="7">
        <v>21</v>
      </c>
      <c r="C2617" s="7">
        <v>13</v>
      </c>
      <c r="D2617" s="7">
        <v>83208309</v>
      </c>
    </row>
    <row r="2618" spans="1:4">
      <c r="A2618" s="4" t="s">
        <v>2588</v>
      </c>
      <c r="B2618" s="7">
        <v>21</v>
      </c>
      <c r="C2618" s="7">
        <v>13</v>
      </c>
      <c r="D2618" s="7">
        <v>83208320</v>
      </c>
    </row>
    <row r="2619" spans="1:4">
      <c r="A2619" s="4" t="s">
        <v>2589</v>
      </c>
      <c r="B2619" s="7">
        <v>21</v>
      </c>
      <c r="C2619" s="7">
        <v>13</v>
      </c>
      <c r="D2619" s="7">
        <v>83208330</v>
      </c>
    </row>
    <row r="2620" spans="1:4">
      <c r="A2620" s="4" t="s">
        <v>2590</v>
      </c>
      <c r="B2620" s="7">
        <v>21</v>
      </c>
      <c r="C2620" s="7">
        <v>13</v>
      </c>
      <c r="D2620" s="7">
        <v>83208501</v>
      </c>
    </row>
    <row r="2621" spans="1:4">
      <c r="A2621" s="4" t="s">
        <v>2591</v>
      </c>
      <c r="B2621" s="7">
        <v>21</v>
      </c>
      <c r="C2621" s="7">
        <v>13</v>
      </c>
      <c r="D2621" s="7">
        <v>83209101</v>
      </c>
    </row>
    <row r="2622" spans="1:4">
      <c r="A2622" s="4" t="s">
        <v>2592</v>
      </c>
      <c r="B2622" s="7">
        <v>21</v>
      </c>
      <c r="C2622" s="7">
        <v>13</v>
      </c>
      <c r="D2622" s="7">
        <v>83209201</v>
      </c>
    </row>
    <row r="2623" spans="1:4">
      <c r="A2623" s="4" t="s">
        <v>2593</v>
      </c>
      <c r="B2623" s="7">
        <v>21</v>
      </c>
      <c r="C2623" s="7">
        <v>13</v>
      </c>
      <c r="D2623" s="7">
        <v>83209301</v>
      </c>
    </row>
    <row r="2624" spans="1:4">
      <c r="A2624" s="4" t="s">
        <v>2594</v>
      </c>
      <c r="B2624" s="7">
        <v>21</v>
      </c>
      <c r="C2624" s="7">
        <v>14</v>
      </c>
      <c r="D2624" s="7">
        <v>7001100101</v>
      </c>
    </row>
    <row r="2625" spans="1:4">
      <c r="A2625" s="4" t="s">
        <v>2595</v>
      </c>
      <c r="B2625" s="7">
        <v>21</v>
      </c>
      <c r="C2625" s="7">
        <v>14</v>
      </c>
      <c r="D2625" s="7">
        <v>7001100102</v>
      </c>
    </row>
    <row r="2626" spans="1:4">
      <c r="A2626" s="4" t="s">
        <v>2596</v>
      </c>
      <c r="B2626" s="7">
        <v>21</v>
      </c>
      <c r="C2626" s="7">
        <v>14</v>
      </c>
      <c r="D2626" s="7">
        <v>7001100103</v>
      </c>
    </row>
    <row r="2627" spans="1:4">
      <c r="A2627" s="4" t="s">
        <v>2597</v>
      </c>
      <c r="B2627" s="7">
        <v>21</v>
      </c>
      <c r="C2627" s="7">
        <v>14</v>
      </c>
      <c r="D2627" s="7">
        <v>7001100104</v>
      </c>
    </row>
    <row r="2628" spans="1:4">
      <c r="A2628" s="4" t="s">
        <v>2598</v>
      </c>
      <c r="B2628" s="7">
        <v>21</v>
      </c>
      <c r="C2628" s="7">
        <v>14</v>
      </c>
      <c r="D2628" s="7">
        <v>7001100105</v>
      </c>
    </row>
    <row r="2629" spans="1:4">
      <c r="A2629" s="4" t="s">
        <v>2599</v>
      </c>
      <c r="B2629" s="7">
        <v>21</v>
      </c>
      <c r="C2629" s="7">
        <v>14</v>
      </c>
      <c r="D2629" s="7">
        <v>7001100106</v>
      </c>
    </row>
    <row r="2630" spans="1:4">
      <c r="A2630" s="4" t="s">
        <v>2600</v>
      </c>
      <c r="B2630" s="7">
        <v>21</v>
      </c>
      <c r="C2630" s="7">
        <v>14</v>
      </c>
      <c r="D2630" s="7">
        <v>7001100107</v>
      </c>
    </row>
    <row r="2631" spans="1:4">
      <c r="A2631" s="4" t="s">
        <v>2601</v>
      </c>
      <c r="B2631" s="7">
        <v>21</v>
      </c>
      <c r="C2631" s="7">
        <v>14</v>
      </c>
      <c r="D2631" s="7">
        <v>7001100108</v>
      </c>
    </row>
    <row r="2632" spans="1:4">
      <c r="A2632" s="4" t="s">
        <v>2602</v>
      </c>
      <c r="B2632" s="7">
        <v>21</v>
      </c>
      <c r="C2632" s="7">
        <v>14</v>
      </c>
      <c r="D2632" s="7">
        <v>7001100109</v>
      </c>
    </row>
    <row r="2633" spans="1:4">
      <c r="A2633" s="4" t="s">
        <v>2603</v>
      </c>
      <c r="B2633" s="7">
        <v>21</v>
      </c>
      <c r="C2633" s="7">
        <v>14</v>
      </c>
      <c r="D2633" s="7">
        <v>7001100110</v>
      </c>
    </row>
    <row r="2634" spans="1:4">
      <c r="A2634" s="4" t="s">
        <v>2604</v>
      </c>
      <c r="B2634" s="7">
        <v>21</v>
      </c>
      <c r="C2634" s="7">
        <v>14</v>
      </c>
      <c r="D2634" s="7">
        <v>7001100111</v>
      </c>
    </row>
    <row r="2635" spans="1:4">
      <c r="A2635" s="4" t="s">
        <v>2605</v>
      </c>
      <c r="B2635" s="7">
        <v>21</v>
      </c>
      <c r="C2635" s="7">
        <v>14</v>
      </c>
      <c r="D2635" s="7">
        <v>7001100112</v>
      </c>
    </row>
    <row r="2636" spans="1:4">
      <c r="A2636" s="4" t="s">
        <v>2606</v>
      </c>
      <c r="B2636" s="7">
        <v>21</v>
      </c>
      <c r="C2636" s="7">
        <v>14</v>
      </c>
      <c r="D2636" s="7">
        <v>7001100113</v>
      </c>
    </row>
    <row r="2637" spans="1:4">
      <c r="A2637" s="4" t="s">
        <v>2607</v>
      </c>
      <c r="B2637" s="7">
        <v>21</v>
      </c>
      <c r="C2637" s="7">
        <v>14</v>
      </c>
      <c r="D2637" s="7">
        <v>7001100114</v>
      </c>
    </row>
    <row r="2638" spans="1:4">
      <c r="A2638" s="4" t="s">
        <v>2608</v>
      </c>
      <c r="B2638" s="7">
        <v>21</v>
      </c>
      <c r="C2638" s="7">
        <v>14</v>
      </c>
      <c r="D2638" s="7">
        <v>7001100115</v>
      </c>
    </row>
    <row r="2639" spans="1:4">
      <c r="A2639" s="4" t="s">
        <v>2609</v>
      </c>
      <c r="B2639" s="7">
        <v>21</v>
      </c>
      <c r="C2639" s="7">
        <v>14</v>
      </c>
      <c r="D2639" s="7">
        <v>7001100116</v>
      </c>
    </row>
    <row r="2640" spans="1:4">
      <c r="A2640" s="4" t="s">
        <v>2610</v>
      </c>
      <c r="B2640" s="7">
        <v>21</v>
      </c>
      <c r="C2640" s="7">
        <v>14</v>
      </c>
      <c r="D2640" s="7">
        <v>7001100130</v>
      </c>
    </row>
    <row r="2641" spans="1:4">
      <c r="A2641" s="4" t="s">
        <v>2611</v>
      </c>
      <c r="B2641" s="7">
        <v>21</v>
      </c>
      <c r="C2641" s="7">
        <v>14</v>
      </c>
      <c r="D2641" s="7">
        <v>7001100201</v>
      </c>
    </row>
    <row r="2642" spans="1:4">
      <c r="A2642" s="4" t="s">
        <v>2612</v>
      </c>
      <c r="B2642" s="7">
        <v>21</v>
      </c>
      <c r="C2642" s="7">
        <v>14</v>
      </c>
      <c r="D2642" s="7">
        <v>7001100202</v>
      </c>
    </row>
    <row r="2643" spans="1:4">
      <c r="A2643" s="4" t="s">
        <v>2613</v>
      </c>
      <c r="B2643" s="7">
        <v>21</v>
      </c>
      <c r="C2643" s="7">
        <v>14</v>
      </c>
      <c r="D2643" s="7">
        <v>7001100203</v>
      </c>
    </row>
    <row r="2644" spans="1:4">
      <c r="A2644" s="4" t="s">
        <v>2614</v>
      </c>
      <c r="B2644" s="7">
        <v>21</v>
      </c>
      <c r="C2644" s="7">
        <v>14</v>
      </c>
      <c r="D2644" s="7">
        <v>7001100204</v>
      </c>
    </row>
    <row r="2645" spans="1:4">
      <c r="A2645" s="4" t="s">
        <v>2615</v>
      </c>
      <c r="B2645" s="7">
        <v>21</v>
      </c>
      <c r="C2645" s="7">
        <v>14</v>
      </c>
      <c r="D2645" s="7">
        <v>7001100205</v>
      </c>
    </row>
    <row r="2646" spans="1:4">
      <c r="A2646" s="4" t="s">
        <v>2616</v>
      </c>
      <c r="B2646" s="7">
        <v>21</v>
      </c>
      <c r="C2646" s="7">
        <v>14</v>
      </c>
      <c r="D2646" s="7">
        <v>7001100206</v>
      </c>
    </row>
    <row r="2647" spans="1:4">
      <c r="A2647" s="4" t="s">
        <v>2617</v>
      </c>
      <c r="B2647" s="7">
        <v>21</v>
      </c>
      <c r="C2647" s="7">
        <v>14</v>
      </c>
      <c r="D2647" s="7">
        <v>7001100230</v>
      </c>
    </row>
    <row r="2648" spans="1:4">
      <c r="A2648" s="4" t="s">
        <v>2618</v>
      </c>
      <c r="B2648" s="7">
        <v>21</v>
      </c>
      <c r="C2648" s="7">
        <v>14</v>
      </c>
      <c r="D2648" s="7">
        <v>7001100301</v>
      </c>
    </row>
    <row r="2649" spans="1:4">
      <c r="A2649" s="4" t="s">
        <v>2619</v>
      </c>
      <c r="B2649" s="7">
        <v>21</v>
      </c>
      <c r="C2649" s="7">
        <v>14</v>
      </c>
      <c r="D2649" s="7">
        <v>7001100302</v>
      </c>
    </row>
    <row r="2650" spans="1:4">
      <c r="A2650" s="4" t="s">
        <v>2620</v>
      </c>
      <c r="B2650" s="7">
        <v>21</v>
      </c>
      <c r="C2650" s="7">
        <v>14</v>
      </c>
      <c r="D2650" s="7">
        <v>7001100303</v>
      </c>
    </row>
    <row r="2651" spans="1:4">
      <c r="A2651" s="4" t="s">
        <v>2621</v>
      </c>
      <c r="B2651" s="7">
        <v>21</v>
      </c>
      <c r="C2651" s="7">
        <v>14</v>
      </c>
      <c r="D2651" s="7">
        <v>7001100304</v>
      </c>
    </row>
    <row r="2652" spans="1:4">
      <c r="A2652" s="4" t="s">
        <v>2622</v>
      </c>
      <c r="B2652" s="7">
        <v>21</v>
      </c>
      <c r="C2652" s="7">
        <v>14</v>
      </c>
      <c r="D2652" s="7">
        <v>7001100305</v>
      </c>
    </row>
    <row r="2653" spans="1:4">
      <c r="A2653" s="4" t="s">
        <v>2623</v>
      </c>
      <c r="B2653" s="7">
        <v>21</v>
      </c>
      <c r="C2653" s="7">
        <v>14</v>
      </c>
      <c r="D2653" s="7">
        <v>7001100306</v>
      </c>
    </row>
    <row r="2654" spans="1:4">
      <c r="A2654" s="4" t="s">
        <v>2624</v>
      </c>
      <c r="B2654" s="7">
        <v>21</v>
      </c>
      <c r="C2654" s="7">
        <v>14</v>
      </c>
      <c r="D2654" s="7">
        <v>7001200101</v>
      </c>
    </row>
    <row r="2655" spans="1:4">
      <c r="A2655" s="4" t="s">
        <v>2625</v>
      </c>
      <c r="B2655" s="7">
        <v>21</v>
      </c>
      <c r="C2655" s="7">
        <v>14</v>
      </c>
      <c r="D2655" s="7">
        <v>7001200102</v>
      </c>
    </row>
    <row r="2656" spans="1:4">
      <c r="A2656" s="4" t="s">
        <v>2626</v>
      </c>
      <c r="B2656" s="7">
        <v>21</v>
      </c>
      <c r="C2656" s="7">
        <v>14</v>
      </c>
      <c r="D2656" s="7">
        <v>7001200103</v>
      </c>
    </row>
    <row r="2657" spans="1:4">
      <c r="A2657" s="4" t="s">
        <v>2627</v>
      </c>
      <c r="B2657" s="7">
        <v>21</v>
      </c>
      <c r="C2657" s="7">
        <v>14</v>
      </c>
      <c r="D2657" s="7">
        <v>7001200104</v>
      </c>
    </row>
    <row r="2658" spans="1:4">
      <c r="A2658" s="4" t="s">
        <v>2628</v>
      </c>
      <c r="B2658" s="7">
        <v>21</v>
      </c>
      <c r="C2658" s="7">
        <v>14</v>
      </c>
      <c r="D2658" s="7">
        <v>7001200105</v>
      </c>
    </row>
    <row r="2659" spans="1:4">
      <c r="A2659" s="4" t="s">
        <v>2629</v>
      </c>
      <c r="B2659" s="7">
        <v>21</v>
      </c>
      <c r="C2659" s="7">
        <v>14</v>
      </c>
      <c r="D2659" s="7">
        <v>7001200106</v>
      </c>
    </row>
    <row r="2660" spans="1:4">
      <c r="A2660" s="4" t="s">
        <v>2630</v>
      </c>
      <c r="B2660" s="7">
        <v>21</v>
      </c>
      <c r="C2660" s="7">
        <v>14</v>
      </c>
      <c r="D2660" s="7">
        <v>7001200107</v>
      </c>
    </row>
    <row r="2661" spans="1:4">
      <c r="A2661" s="4" t="s">
        <v>2631</v>
      </c>
      <c r="B2661" s="7">
        <v>21</v>
      </c>
      <c r="C2661" s="7">
        <v>14</v>
      </c>
      <c r="D2661" s="7">
        <v>7001200108</v>
      </c>
    </row>
    <row r="2662" spans="1:4">
      <c r="A2662" s="4" t="s">
        <v>2632</v>
      </c>
      <c r="B2662" s="7">
        <v>21</v>
      </c>
      <c r="C2662" s="7">
        <v>14</v>
      </c>
      <c r="D2662" s="7">
        <v>7001200109</v>
      </c>
    </row>
    <row r="2663" spans="1:4">
      <c r="A2663" s="4" t="s">
        <v>2633</v>
      </c>
      <c r="B2663" s="7">
        <v>21</v>
      </c>
      <c r="C2663" s="7">
        <v>14</v>
      </c>
      <c r="D2663" s="7">
        <v>7001200130</v>
      </c>
    </row>
    <row r="2664" spans="1:4">
      <c r="A2664" s="4" t="s">
        <v>2634</v>
      </c>
      <c r="B2664" s="7">
        <v>21</v>
      </c>
      <c r="C2664" s="7">
        <v>14</v>
      </c>
      <c r="D2664" s="7">
        <v>7001200301</v>
      </c>
    </row>
    <row r="2665" spans="1:4">
      <c r="A2665" s="4" t="s">
        <v>2635</v>
      </c>
      <c r="B2665" s="7">
        <v>21</v>
      </c>
      <c r="C2665" s="7">
        <v>14</v>
      </c>
      <c r="D2665" s="7">
        <v>7001200302</v>
      </c>
    </row>
    <row r="2666" spans="1:4">
      <c r="A2666" s="4" t="s">
        <v>2636</v>
      </c>
      <c r="B2666" s="7">
        <v>21</v>
      </c>
      <c r="C2666" s="7">
        <v>14</v>
      </c>
      <c r="D2666" s="7">
        <v>7001200401</v>
      </c>
    </row>
    <row r="2667" spans="1:4">
      <c r="A2667" s="4" t="s">
        <v>2637</v>
      </c>
      <c r="B2667" s="7">
        <v>21</v>
      </c>
      <c r="C2667" s="7">
        <v>14</v>
      </c>
      <c r="D2667" s="7">
        <v>7001200402</v>
      </c>
    </row>
    <row r="2668" spans="1:4">
      <c r="A2668" s="4" t="s">
        <v>2638</v>
      </c>
      <c r="B2668" s="7">
        <v>21</v>
      </c>
      <c r="C2668" s="7">
        <v>14</v>
      </c>
      <c r="D2668" s="7">
        <v>7001200403</v>
      </c>
    </row>
    <row r="2669" spans="1:4">
      <c r="A2669" s="4" t="s">
        <v>2639</v>
      </c>
      <c r="B2669" s="7">
        <v>21</v>
      </c>
      <c r="C2669" s="7">
        <v>14</v>
      </c>
      <c r="D2669" s="7">
        <v>7001200404</v>
      </c>
    </row>
    <row r="2670" spans="1:4">
      <c r="A2670" s="4" t="s">
        <v>2640</v>
      </c>
      <c r="B2670" s="7">
        <v>21</v>
      </c>
      <c r="C2670" s="7">
        <v>14</v>
      </c>
      <c r="D2670" s="7">
        <v>7001200501</v>
      </c>
    </row>
    <row r="2671" spans="1:4">
      <c r="A2671" s="4" t="s">
        <v>2641</v>
      </c>
      <c r="B2671" s="7">
        <v>21</v>
      </c>
      <c r="C2671" s="7">
        <v>14</v>
      </c>
      <c r="D2671" s="7">
        <v>7001200503</v>
      </c>
    </row>
    <row r="2672" spans="1:4">
      <c r="A2672" s="4" t="s">
        <v>2639</v>
      </c>
      <c r="B2672" s="7">
        <v>21</v>
      </c>
      <c r="C2672" s="7">
        <v>14</v>
      </c>
      <c r="D2672" s="7">
        <v>7001200530</v>
      </c>
    </row>
    <row r="2673" spans="1:4">
      <c r="A2673" s="4" t="s">
        <v>2642</v>
      </c>
      <c r="B2673" s="7">
        <v>21</v>
      </c>
      <c r="C2673" s="7">
        <v>14</v>
      </c>
      <c r="D2673" s="7">
        <v>7001200601</v>
      </c>
    </row>
    <row r="2674" spans="1:4">
      <c r="A2674" s="4" t="s">
        <v>2643</v>
      </c>
      <c r="B2674" s="7">
        <v>21</v>
      </c>
      <c r="C2674" s="7">
        <v>14</v>
      </c>
      <c r="D2674" s="7">
        <v>7001200602</v>
      </c>
    </row>
    <row r="2675" spans="1:4">
      <c r="A2675" s="4" t="s">
        <v>2644</v>
      </c>
      <c r="B2675" s="7">
        <v>21</v>
      </c>
      <c r="C2675" s="7">
        <v>14</v>
      </c>
      <c r="D2675" s="7">
        <v>7001202401</v>
      </c>
    </row>
    <row r="2676" spans="1:4">
      <c r="A2676" s="4" t="s">
        <v>2645</v>
      </c>
      <c r="B2676" s="7">
        <v>21</v>
      </c>
      <c r="C2676" s="7">
        <v>14</v>
      </c>
      <c r="D2676" s="7">
        <v>7001202402</v>
      </c>
    </row>
    <row r="2677" spans="1:4">
      <c r="A2677" s="4" t="s">
        <v>2646</v>
      </c>
      <c r="B2677" s="7">
        <v>21</v>
      </c>
      <c r="C2677" s="7">
        <v>14</v>
      </c>
      <c r="D2677" s="7">
        <v>7001202403</v>
      </c>
    </row>
    <row r="2678" spans="1:4">
      <c r="A2678" s="4" t="s">
        <v>2647</v>
      </c>
      <c r="B2678" s="7">
        <v>21</v>
      </c>
      <c r="C2678" s="7">
        <v>14</v>
      </c>
      <c r="D2678" s="7">
        <v>7001202404</v>
      </c>
    </row>
    <row r="2679" spans="1:4">
      <c r="A2679" s="4" t="s">
        <v>2648</v>
      </c>
      <c r="B2679" s="7">
        <v>21</v>
      </c>
      <c r="C2679" s="7">
        <v>14</v>
      </c>
      <c r="D2679" s="7">
        <v>7001203001</v>
      </c>
    </row>
    <row r="2680" spans="1:4">
      <c r="A2680" s="4" t="s">
        <v>2649</v>
      </c>
      <c r="B2680" s="7">
        <v>21</v>
      </c>
      <c r="C2680" s="7">
        <v>14</v>
      </c>
      <c r="D2680" s="7">
        <v>7001203002</v>
      </c>
    </row>
    <row r="2681" spans="1:4">
      <c r="A2681" s="4" t="s">
        <v>2650</v>
      </c>
      <c r="B2681" s="7">
        <v>21</v>
      </c>
      <c r="C2681" s="7">
        <v>14</v>
      </c>
      <c r="D2681" s="7">
        <v>7001203003</v>
      </c>
    </row>
    <row r="2682" spans="1:4">
      <c r="A2682" s="4" t="s">
        <v>2651</v>
      </c>
      <c r="B2682" s="7">
        <v>21</v>
      </c>
      <c r="C2682" s="7">
        <v>14</v>
      </c>
      <c r="D2682" s="7">
        <v>7001203004</v>
      </c>
    </row>
    <row r="2683" spans="1:4">
      <c r="A2683" s="4" t="s">
        <v>2652</v>
      </c>
      <c r="B2683" s="7">
        <v>21</v>
      </c>
      <c r="C2683" s="7">
        <v>14</v>
      </c>
      <c r="D2683" s="7">
        <v>7001203006</v>
      </c>
    </row>
    <row r="2684" spans="1:4">
      <c r="A2684" s="4" t="s">
        <v>2653</v>
      </c>
      <c r="B2684" s="7">
        <v>21</v>
      </c>
      <c r="C2684" s="7">
        <v>14</v>
      </c>
      <c r="D2684" s="7">
        <v>7001203007</v>
      </c>
    </row>
    <row r="2685" spans="1:4">
      <c r="A2685" s="4" t="s">
        <v>2654</v>
      </c>
      <c r="B2685" s="7">
        <v>21</v>
      </c>
      <c r="C2685" s="7">
        <v>14</v>
      </c>
      <c r="D2685" s="7">
        <v>7001203008</v>
      </c>
    </row>
    <row r="2686" spans="1:4">
      <c r="A2686" s="4" t="s">
        <v>2655</v>
      </c>
      <c r="B2686" s="7">
        <v>21</v>
      </c>
      <c r="C2686" s="7">
        <v>14</v>
      </c>
      <c r="D2686" s="7">
        <v>7001203009</v>
      </c>
    </row>
    <row r="2687" spans="1:4">
      <c r="A2687" s="4" t="s">
        <v>2656</v>
      </c>
      <c r="B2687" s="7">
        <v>21</v>
      </c>
      <c r="C2687" s="7">
        <v>14</v>
      </c>
      <c r="D2687" s="7">
        <v>7001203030</v>
      </c>
    </row>
    <row r="2688" spans="1:4">
      <c r="A2688" s="4" t="s">
        <v>2657</v>
      </c>
      <c r="B2688" s="7">
        <v>21</v>
      </c>
      <c r="C2688" s="7">
        <v>14</v>
      </c>
      <c r="D2688" s="7">
        <v>7001300101</v>
      </c>
    </row>
    <row r="2689" spans="1:4">
      <c r="A2689" s="4" t="s">
        <v>2658</v>
      </c>
      <c r="B2689" s="7">
        <v>21</v>
      </c>
      <c r="C2689" s="7">
        <v>14</v>
      </c>
      <c r="D2689" s="7">
        <v>7001300102</v>
      </c>
    </row>
    <row r="2690" spans="1:4">
      <c r="A2690" s="4" t="s">
        <v>2659</v>
      </c>
      <c r="B2690" s="7">
        <v>21</v>
      </c>
      <c r="C2690" s="7">
        <v>14</v>
      </c>
      <c r="D2690" s="7">
        <v>7001300201</v>
      </c>
    </row>
    <row r="2691" spans="1:4">
      <c r="A2691" s="4" t="s">
        <v>2660</v>
      </c>
      <c r="B2691" s="7">
        <v>21</v>
      </c>
      <c r="C2691" s="7">
        <v>14</v>
      </c>
      <c r="D2691" s="7">
        <v>7001300202</v>
      </c>
    </row>
    <row r="2692" spans="1:4">
      <c r="A2692" s="4" t="s">
        <v>2661</v>
      </c>
      <c r="B2692" s="7">
        <v>21</v>
      </c>
      <c r="C2692" s="7">
        <v>14</v>
      </c>
      <c r="D2692" s="7">
        <v>7001300203</v>
      </c>
    </row>
    <row r="2693" spans="1:4">
      <c r="A2693" s="4" t="s">
        <v>2662</v>
      </c>
      <c r="B2693" s="7">
        <v>21</v>
      </c>
      <c r="C2693" s="7">
        <v>14</v>
      </c>
      <c r="D2693" s="7">
        <v>7001300205</v>
      </c>
    </row>
    <row r="2694" spans="1:4">
      <c r="A2694" s="4" t="s">
        <v>2663</v>
      </c>
      <c r="B2694" s="7">
        <v>21</v>
      </c>
      <c r="C2694" s="7">
        <v>14</v>
      </c>
      <c r="D2694" s="7">
        <v>7001300301</v>
      </c>
    </row>
    <row r="2695" spans="1:4">
      <c r="A2695" s="4" t="s">
        <v>2664</v>
      </c>
      <c r="B2695" s="7">
        <v>21</v>
      </c>
      <c r="C2695" s="7">
        <v>14</v>
      </c>
      <c r="D2695" s="7">
        <v>7001300302</v>
      </c>
    </row>
    <row r="2696" spans="1:4">
      <c r="A2696" s="4" t="s">
        <v>2665</v>
      </c>
      <c r="B2696" s="7">
        <v>21</v>
      </c>
      <c r="C2696" s="7">
        <v>14</v>
      </c>
      <c r="D2696" s="7">
        <v>7001300303</v>
      </c>
    </row>
    <row r="2697" spans="1:4">
      <c r="A2697" s="4" t="s">
        <v>2666</v>
      </c>
      <c r="B2697" s="7">
        <v>21</v>
      </c>
      <c r="C2697" s="7">
        <v>14</v>
      </c>
      <c r="D2697" s="7">
        <v>7001300304</v>
      </c>
    </row>
    <row r="2698" spans="1:4">
      <c r="A2698" s="4" t="s">
        <v>2667</v>
      </c>
      <c r="B2698" s="7">
        <v>21</v>
      </c>
      <c r="C2698" s="7">
        <v>14</v>
      </c>
      <c r="D2698" s="7">
        <v>7001300305</v>
      </c>
    </row>
    <row r="2699" spans="1:4">
      <c r="A2699" s="4" t="s">
        <v>2668</v>
      </c>
      <c r="B2699" s="7">
        <v>21</v>
      </c>
      <c r="C2699" s="7">
        <v>14</v>
      </c>
      <c r="D2699" s="7">
        <v>7001510101</v>
      </c>
    </row>
    <row r="2700" spans="1:4">
      <c r="A2700" s="4" t="s">
        <v>2669</v>
      </c>
      <c r="B2700" s="7">
        <v>21</v>
      </c>
      <c r="C2700" s="7">
        <v>14</v>
      </c>
      <c r="D2700" s="7">
        <v>7001510102</v>
      </c>
    </row>
    <row r="2701" spans="1:4">
      <c r="A2701" s="4" t="s">
        <v>2670</v>
      </c>
      <c r="B2701" s="7">
        <v>21</v>
      </c>
      <c r="C2701" s="7">
        <v>14</v>
      </c>
      <c r="D2701" s="7">
        <v>7001510103</v>
      </c>
    </row>
    <row r="2702" spans="1:4">
      <c r="A2702" s="4" t="s">
        <v>2671</v>
      </c>
      <c r="B2702" s="7">
        <v>21</v>
      </c>
      <c r="C2702" s="7">
        <v>14</v>
      </c>
      <c r="D2702" s="7">
        <v>7001510104</v>
      </c>
    </row>
    <row r="2703" spans="1:4">
      <c r="A2703" s="4" t="s">
        <v>2672</v>
      </c>
      <c r="B2703" s="7">
        <v>21</v>
      </c>
      <c r="C2703" s="7">
        <v>14</v>
      </c>
      <c r="D2703" s="7">
        <v>7001510105</v>
      </c>
    </row>
    <row r="2704" spans="1:4">
      <c r="A2704" s="4" t="s">
        <v>2673</v>
      </c>
      <c r="B2704" s="7">
        <v>21</v>
      </c>
      <c r="C2704" s="7">
        <v>14</v>
      </c>
      <c r="D2704" s="7">
        <v>7001510106</v>
      </c>
    </row>
    <row r="2705" spans="1:4">
      <c r="A2705" s="4" t="s">
        <v>2674</v>
      </c>
      <c r="B2705" s="7">
        <v>21</v>
      </c>
      <c r="C2705" s="7">
        <v>14</v>
      </c>
      <c r="D2705" s="7">
        <v>7001510107</v>
      </c>
    </row>
    <row r="2706" spans="1:4">
      <c r="A2706" s="4" t="s">
        <v>2675</v>
      </c>
      <c r="B2706" s="7">
        <v>21</v>
      </c>
      <c r="C2706" s="7">
        <v>14</v>
      </c>
      <c r="D2706" s="7">
        <v>7001510108</v>
      </c>
    </row>
    <row r="2707" spans="1:4">
      <c r="A2707" s="4" t="s">
        <v>2676</v>
      </c>
      <c r="B2707" s="7">
        <v>21</v>
      </c>
      <c r="C2707" s="7">
        <v>14</v>
      </c>
      <c r="D2707" s="7">
        <v>7001510109</v>
      </c>
    </row>
    <row r="2708" spans="1:4">
      <c r="A2708" s="4" t="s">
        <v>2677</v>
      </c>
      <c r="B2708" s="7">
        <v>21</v>
      </c>
      <c r="C2708" s="7">
        <v>14</v>
      </c>
      <c r="D2708" s="7">
        <v>7001510110</v>
      </c>
    </row>
    <row r="2709" spans="1:4">
      <c r="A2709" s="4" t="s">
        <v>2678</v>
      </c>
      <c r="B2709" s="7">
        <v>21</v>
      </c>
      <c r="C2709" s="7">
        <v>14</v>
      </c>
      <c r="D2709" s="7">
        <v>7001510111</v>
      </c>
    </row>
    <row r="2710" spans="1:4">
      <c r="A2710" s="4" t="s">
        <v>2679</v>
      </c>
      <c r="B2710" s="7">
        <v>21</v>
      </c>
      <c r="C2710" s="7">
        <v>14</v>
      </c>
      <c r="D2710" s="7">
        <v>7001510112</v>
      </c>
    </row>
    <row r="2711" spans="1:4">
      <c r="A2711" s="4" t="s">
        <v>2680</v>
      </c>
      <c r="B2711" s="7">
        <v>21</v>
      </c>
      <c r="C2711" s="7">
        <v>14</v>
      </c>
      <c r="D2711" s="7">
        <v>7001510113</v>
      </c>
    </row>
    <row r="2712" spans="1:4">
      <c r="A2712" s="4" t="s">
        <v>2681</v>
      </c>
      <c r="B2712" s="7">
        <v>21</v>
      </c>
      <c r="C2712" s="7">
        <v>14</v>
      </c>
      <c r="D2712" s="7">
        <v>7001510114</v>
      </c>
    </row>
    <row r="2713" spans="1:4">
      <c r="A2713" s="4" t="s">
        <v>2682</v>
      </c>
      <c r="B2713" s="7">
        <v>21</v>
      </c>
      <c r="C2713" s="7">
        <v>14</v>
      </c>
      <c r="D2713" s="7">
        <v>7001510115</v>
      </c>
    </row>
    <row r="2714" spans="1:4">
      <c r="A2714" s="4" t="s">
        <v>2683</v>
      </c>
      <c r="B2714" s="7">
        <v>21</v>
      </c>
      <c r="C2714" s="7">
        <v>14</v>
      </c>
      <c r="D2714" s="7">
        <v>7001510116</v>
      </c>
    </row>
    <row r="2715" spans="1:4">
      <c r="A2715" s="4" t="s">
        <v>2684</v>
      </c>
      <c r="B2715" s="7">
        <v>21</v>
      </c>
      <c r="C2715" s="7">
        <v>14</v>
      </c>
      <c r="D2715" s="7">
        <v>7001510117</v>
      </c>
    </row>
    <row r="2716" spans="1:4">
      <c r="A2716" s="4" t="s">
        <v>2685</v>
      </c>
      <c r="B2716" s="7">
        <v>21</v>
      </c>
      <c r="C2716" s="7">
        <v>14</v>
      </c>
      <c r="D2716" s="7">
        <v>7001510118</v>
      </c>
    </row>
    <row r="2717" spans="1:4">
      <c r="A2717" s="4" t="s">
        <v>2686</v>
      </c>
      <c r="B2717" s="7">
        <v>21</v>
      </c>
      <c r="C2717" s="7">
        <v>14</v>
      </c>
      <c r="D2717" s="7">
        <v>7001510119</v>
      </c>
    </row>
    <row r="2718" spans="1:4">
      <c r="A2718" s="4" t="s">
        <v>2687</v>
      </c>
      <c r="B2718" s="7">
        <v>21</v>
      </c>
      <c r="C2718" s="7">
        <v>14</v>
      </c>
      <c r="D2718" s="7">
        <v>7001510120</v>
      </c>
    </row>
    <row r="2719" spans="1:4">
      <c r="A2719" s="4" t="s">
        <v>2684</v>
      </c>
      <c r="B2719" s="7">
        <v>21</v>
      </c>
      <c r="C2719" s="7">
        <v>14</v>
      </c>
      <c r="D2719" s="7">
        <v>7001510121</v>
      </c>
    </row>
    <row r="2720" spans="1:4">
      <c r="A2720" s="4" t="s">
        <v>2688</v>
      </c>
      <c r="B2720" s="7">
        <v>21</v>
      </c>
      <c r="C2720" s="7">
        <v>14</v>
      </c>
      <c r="D2720" s="7">
        <v>7001510122</v>
      </c>
    </row>
    <row r="2721" spans="1:4">
      <c r="A2721" s="4" t="s">
        <v>2689</v>
      </c>
      <c r="B2721" s="7">
        <v>21</v>
      </c>
      <c r="C2721" s="7">
        <v>14</v>
      </c>
      <c r="D2721" s="7">
        <v>7001510123</v>
      </c>
    </row>
    <row r="2722" spans="1:4">
      <c r="A2722" s="4" t="s">
        <v>2690</v>
      </c>
      <c r="B2722" s="7">
        <v>21</v>
      </c>
      <c r="C2722" s="7">
        <v>14</v>
      </c>
      <c r="D2722" s="7">
        <v>7001510124</v>
      </c>
    </row>
    <row r="2723" spans="1:4">
      <c r="A2723" s="4" t="s">
        <v>2691</v>
      </c>
      <c r="B2723" s="7">
        <v>21</v>
      </c>
      <c r="C2723" s="7">
        <v>14</v>
      </c>
      <c r="D2723" s="7">
        <v>7001510125</v>
      </c>
    </row>
    <row r="2724" spans="1:4">
      <c r="A2724" s="4" t="s">
        <v>2692</v>
      </c>
      <c r="B2724" s="7">
        <v>21</v>
      </c>
      <c r="C2724" s="7">
        <v>14</v>
      </c>
      <c r="D2724" s="7">
        <v>7001510126</v>
      </c>
    </row>
    <row r="2725" spans="1:4">
      <c r="A2725" s="4" t="s">
        <v>2693</v>
      </c>
      <c r="B2725" s="7">
        <v>21</v>
      </c>
      <c r="C2725" s="7">
        <v>14</v>
      </c>
      <c r="D2725" s="7">
        <v>7001510127</v>
      </c>
    </row>
    <row r="2726" spans="1:4">
      <c r="A2726" s="4" t="s">
        <v>2694</v>
      </c>
      <c r="B2726" s="7">
        <v>21</v>
      </c>
      <c r="C2726" s="7">
        <v>14</v>
      </c>
      <c r="D2726" s="7">
        <v>7001510128</v>
      </c>
    </row>
    <row r="2727" spans="1:4">
      <c r="A2727" s="4" t="s">
        <v>2695</v>
      </c>
      <c r="B2727" s="7">
        <v>21</v>
      </c>
      <c r="C2727" s="7">
        <v>14</v>
      </c>
      <c r="D2727" s="7">
        <v>7001510130</v>
      </c>
    </row>
    <row r="2728" spans="1:4">
      <c r="A2728" s="4" t="s">
        <v>2696</v>
      </c>
      <c r="B2728" s="7">
        <v>21</v>
      </c>
      <c r="C2728" s="7">
        <v>14</v>
      </c>
      <c r="D2728" s="7">
        <v>7001510131</v>
      </c>
    </row>
    <row r="2729" spans="1:4">
      <c r="A2729" s="4" t="s">
        <v>2697</v>
      </c>
      <c r="B2729" s="7">
        <v>21</v>
      </c>
      <c r="C2729" s="7">
        <v>14</v>
      </c>
      <c r="D2729" s="7">
        <v>7001510132</v>
      </c>
    </row>
    <row r="2730" spans="1:4">
      <c r="A2730" s="4" t="s">
        <v>2698</v>
      </c>
      <c r="B2730" s="7">
        <v>21</v>
      </c>
      <c r="C2730" s="7">
        <v>14</v>
      </c>
      <c r="D2730" s="7">
        <v>7001510134</v>
      </c>
    </row>
    <row r="2731" spans="1:4">
      <c r="A2731" s="4" t="s">
        <v>2699</v>
      </c>
      <c r="B2731" s="7">
        <v>21</v>
      </c>
      <c r="C2731" s="7">
        <v>14</v>
      </c>
      <c r="D2731" s="7">
        <v>7001510135</v>
      </c>
    </row>
    <row r="2732" spans="1:4">
      <c r="A2732" s="4" t="s">
        <v>2700</v>
      </c>
      <c r="B2732" s="7">
        <v>21</v>
      </c>
      <c r="C2732" s="7">
        <v>14</v>
      </c>
      <c r="D2732" s="7">
        <v>7001510136</v>
      </c>
    </row>
    <row r="2733" spans="1:4">
      <c r="A2733" s="4" t="s">
        <v>2701</v>
      </c>
      <c r="B2733" s="7">
        <v>21</v>
      </c>
      <c r="C2733" s="7">
        <v>14</v>
      </c>
      <c r="D2733" s="7">
        <v>7001510137</v>
      </c>
    </row>
    <row r="2734" spans="1:4">
      <c r="A2734" s="4" t="s">
        <v>2702</v>
      </c>
      <c r="B2734" s="7">
        <v>21</v>
      </c>
      <c r="C2734" s="7">
        <v>14</v>
      </c>
      <c r="D2734" s="7">
        <v>7001510138</v>
      </c>
    </row>
    <row r="2735" spans="1:4">
      <c r="A2735" s="4" t="s">
        <v>2703</v>
      </c>
      <c r="B2735" s="7">
        <v>21</v>
      </c>
      <c r="C2735" s="7">
        <v>14</v>
      </c>
      <c r="D2735" s="7">
        <v>7001510139</v>
      </c>
    </row>
    <row r="2736" spans="1:4">
      <c r="A2736" s="4" t="s">
        <v>2704</v>
      </c>
      <c r="B2736" s="7">
        <v>21</v>
      </c>
      <c r="C2736" s="7">
        <v>14</v>
      </c>
      <c r="D2736" s="7">
        <v>7001510140</v>
      </c>
    </row>
    <row r="2737" spans="1:4">
      <c r="A2737" s="4" t="s">
        <v>2705</v>
      </c>
      <c r="B2737" s="7">
        <v>21</v>
      </c>
      <c r="C2737" s="7">
        <v>14</v>
      </c>
      <c r="D2737" s="7">
        <v>7001510141</v>
      </c>
    </row>
    <row r="2738" spans="1:4">
      <c r="A2738" s="4" t="s">
        <v>2706</v>
      </c>
      <c r="B2738" s="7">
        <v>21</v>
      </c>
      <c r="C2738" s="7">
        <v>14</v>
      </c>
      <c r="D2738" s="7">
        <v>7001510142</v>
      </c>
    </row>
    <row r="2739" spans="1:4">
      <c r="A2739" s="4" t="s">
        <v>2707</v>
      </c>
      <c r="B2739" s="7">
        <v>21</v>
      </c>
      <c r="C2739" s="7">
        <v>14</v>
      </c>
      <c r="D2739" s="7">
        <v>7001510143</v>
      </c>
    </row>
    <row r="2740" spans="1:4">
      <c r="A2740" s="4" t="s">
        <v>2708</v>
      </c>
      <c r="B2740" s="7">
        <v>21</v>
      </c>
      <c r="C2740" s="7">
        <v>14</v>
      </c>
      <c r="D2740" s="7">
        <v>7001510144</v>
      </c>
    </row>
    <row r="2741" spans="1:4">
      <c r="A2741" s="4" t="s">
        <v>2709</v>
      </c>
      <c r="B2741" s="7">
        <v>21</v>
      </c>
      <c r="C2741" s="7">
        <v>14</v>
      </c>
      <c r="D2741" s="7">
        <v>7001510145</v>
      </c>
    </row>
    <row r="2742" spans="1:4">
      <c r="A2742" s="4" t="s">
        <v>2710</v>
      </c>
      <c r="B2742" s="7">
        <v>21</v>
      </c>
      <c r="C2742" s="7">
        <v>14</v>
      </c>
      <c r="D2742" s="7">
        <v>7001510146</v>
      </c>
    </row>
    <row r="2743" spans="1:4">
      <c r="A2743" s="4" t="s">
        <v>2711</v>
      </c>
      <c r="B2743" s="7">
        <v>21</v>
      </c>
      <c r="C2743" s="7">
        <v>14</v>
      </c>
      <c r="D2743" s="7">
        <v>7001510147</v>
      </c>
    </row>
    <row r="2744" spans="1:4">
      <c r="A2744" s="4" t="s">
        <v>2712</v>
      </c>
      <c r="B2744" s="7">
        <v>21</v>
      </c>
      <c r="C2744" s="7">
        <v>14</v>
      </c>
      <c r="D2744" s="7">
        <v>7001510201</v>
      </c>
    </row>
    <row r="2745" spans="1:4">
      <c r="A2745" s="4" t="s">
        <v>2713</v>
      </c>
      <c r="B2745" s="7">
        <v>21</v>
      </c>
      <c r="C2745" s="7">
        <v>14</v>
      </c>
      <c r="D2745" s="7">
        <v>7001510202</v>
      </c>
    </row>
    <row r="2746" spans="1:4">
      <c r="A2746" s="4" t="s">
        <v>2714</v>
      </c>
      <c r="B2746" s="7">
        <v>21</v>
      </c>
      <c r="C2746" s="7">
        <v>14</v>
      </c>
      <c r="D2746" s="7">
        <v>7001510203</v>
      </c>
    </row>
    <row r="2747" spans="1:4">
      <c r="A2747" s="4" t="s">
        <v>2715</v>
      </c>
      <c r="B2747" s="7">
        <v>21</v>
      </c>
      <c r="C2747" s="7">
        <v>14</v>
      </c>
      <c r="D2747" s="7">
        <v>7001510204</v>
      </c>
    </row>
    <row r="2748" spans="1:4">
      <c r="A2748" s="4" t="s">
        <v>2716</v>
      </c>
      <c r="B2748" s="7">
        <v>21</v>
      </c>
      <c r="C2748" s="7">
        <v>14</v>
      </c>
      <c r="D2748" s="7">
        <v>7001510205</v>
      </c>
    </row>
    <row r="2749" spans="1:4">
      <c r="A2749" s="4" t="s">
        <v>2717</v>
      </c>
      <c r="B2749" s="7">
        <v>21</v>
      </c>
      <c r="C2749" s="7">
        <v>14</v>
      </c>
      <c r="D2749" s="7">
        <v>7001510206</v>
      </c>
    </row>
    <row r="2750" spans="1:4">
      <c r="A2750" s="4" t="s">
        <v>2718</v>
      </c>
      <c r="B2750" s="7">
        <v>21</v>
      </c>
      <c r="C2750" s="7">
        <v>14</v>
      </c>
      <c r="D2750" s="7">
        <v>7001510207</v>
      </c>
    </row>
    <row r="2751" spans="1:4">
      <c r="A2751" s="4" t="s">
        <v>2719</v>
      </c>
      <c r="B2751" s="7">
        <v>21</v>
      </c>
      <c r="C2751" s="7">
        <v>14</v>
      </c>
      <c r="D2751" s="7">
        <v>7001510208</v>
      </c>
    </row>
    <row r="2752" spans="1:4">
      <c r="A2752" s="4" t="s">
        <v>2720</v>
      </c>
      <c r="B2752" s="7">
        <v>21</v>
      </c>
      <c r="C2752" s="7">
        <v>14</v>
      </c>
      <c r="D2752" s="7">
        <v>7001510209</v>
      </c>
    </row>
    <row r="2753" spans="1:4">
      <c r="A2753" s="4" t="s">
        <v>2721</v>
      </c>
      <c r="B2753" s="7">
        <v>21</v>
      </c>
      <c r="C2753" s="7">
        <v>14</v>
      </c>
      <c r="D2753" s="7">
        <v>7001510210</v>
      </c>
    </row>
    <row r="2754" spans="1:4">
      <c r="A2754" s="4" t="s">
        <v>2722</v>
      </c>
      <c r="B2754" s="7">
        <v>21</v>
      </c>
      <c r="C2754" s="7">
        <v>14</v>
      </c>
      <c r="D2754" s="7">
        <v>7001510211</v>
      </c>
    </row>
    <row r="2755" spans="1:4">
      <c r="A2755" s="4" t="s">
        <v>2723</v>
      </c>
      <c r="B2755" s="7">
        <v>21</v>
      </c>
      <c r="C2755" s="7">
        <v>14</v>
      </c>
      <c r="D2755" s="7">
        <v>7001510212</v>
      </c>
    </row>
    <row r="2756" spans="1:4">
      <c r="A2756" s="4" t="s">
        <v>2724</v>
      </c>
      <c r="B2756" s="7">
        <v>21</v>
      </c>
      <c r="C2756" s="7">
        <v>14</v>
      </c>
      <c r="D2756" s="7">
        <v>7001510213</v>
      </c>
    </row>
    <row r="2757" spans="1:4">
      <c r="A2757" s="4" t="s">
        <v>2725</v>
      </c>
      <c r="B2757" s="7">
        <v>21</v>
      </c>
      <c r="C2757" s="7">
        <v>14</v>
      </c>
      <c r="D2757" s="7">
        <v>7001510214</v>
      </c>
    </row>
    <row r="2758" spans="1:4">
      <c r="A2758" s="4" t="s">
        <v>2726</v>
      </c>
      <c r="B2758" s="7">
        <v>21</v>
      </c>
      <c r="C2758" s="7">
        <v>14</v>
      </c>
      <c r="D2758" s="7">
        <v>7001510215</v>
      </c>
    </row>
    <row r="2759" spans="1:4">
      <c r="A2759" s="4" t="s">
        <v>2727</v>
      </c>
      <c r="B2759" s="7">
        <v>21</v>
      </c>
      <c r="C2759" s="7">
        <v>14</v>
      </c>
      <c r="D2759" s="7">
        <v>7001510216</v>
      </c>
    </row>
    <row r="2760" spans="1:4">
      <c r="A2760" s="4" t="s">
        <v>2728</v>
      </c>
      <c r="B2760" s="7">
        <v>21</v>
      </c>
      <c r="C2760" s="7">
        <v>14</v>
      </c>
      <c r="D2760" s="7">
        <v>7001510217</v>
      </c>
    </row>
    <row r="2761" spans="1:4">
      <c r="A2761" s="4" t="s">
        <v>2729</v>
      </c>
      <c r="B2761" s="7">
        <v>21</v>
      </c>
      <c r="C2761" s="7">
        <v>14</v>
      </c>
      <c r="D2761" s="7">
        <v>7001510218</v>
      </c>
    </row>
    <row r="2762" spans="1:4">
      <c r="A2762" s="4" t="s">
        <v>2730</v>
      </c>
      <c r="B2762" s="7">
        <v>21</v>
      </c>
      <c r="C2762" s="7">
        <v>14</v>
      </c>
      <c r="D2762" s="7">
        <v>7001510220</v>
      </c>
    </row>
    <row r="2763" spans="1:4">
      <c r="A2763" s="4" t="s">
        <v>2731</v>
      </c>
      <c r="B2763" s="7">
        <v>21</v>
      </c>
      <c r="C2763" s="7">
        <v>14</v>
      </c>
      <c r="D2763" s="7">
        <v>7001510221</v>
      </c>
    </row>
    <row r="2764" spans="1:4">
      <c r="A2764" s="4" t="s">
        <v>2732</v>
      </c>
      <c r="B2764" s="7">
        <v>21</v>
      </c>
      <c r="C2764" s="7">
        <v>14</v>
      </c>
      <c r="D2764" s="7">
        <v>7001550101</v>
      </c>
    </row>
    <row r="2765" spans="1:4">
      <c r="A2765" s="4" t="s">
        <v>2733</v>
      </c>
      <c r="B2765" s="7">
        <v>21</v>
      </c>
      <c r="C2765" s="7">
        <v>14</v>
      </c>
      <c r="D2765" s="7">
        <v>7001550102</v>
      </c>
    </row>
    <row r="2766" spans="1:4">
      <c r="A2766" s="4" t="s">
        <v>2734</v>
      </c>
      <c r="B2766" s="7">
        <v>21</v>
      </c>
      <c r="C2766" s="7">
        <v>14</v>
      </c>
      <c r="D2766" s="7">
        <v>7001550103</v>
      </c>
    </row>
    <row r="2767" spans="1:4">
      <c r="A2767" s="4" t="s">
        <v>2735</v>
      </c>
      <c r="B2767" s="7">
        <v>21</v>
      </c>
      <c r="C2767" s="7">
        <v>14</v>
      </c>
      <c r="D2767" s="7">
        <v>7001550104</v>
      </c>
    </row>
    <row r="2768" spans="1:4">
      <c r="A2768" s="4" t="s">
        <v>2736</v>
      </c>
      <c r="B2768" s="7">
        <v>21</v>
      </c>
      <c r="C2768" s="7">
        <v>14</v>
      </c>
      <c r="D2768" s="7">
        <v>7001550105</v>
      </c>
    </row>
    <row r="2769" spans="1:4">
      <c r="A2769" s="4" t="s">
        <v>2737</v>
      </c>
      <c r="B2769" s="7">
        <v>21</v>
      </c>
      <c r="C2769" s="7">
        <v>14</v>
      </c>
      <c r="D2769" s="7">
        <v>7001550106</v>
      </c>
    </row>
    <row r="2770" spans="1:4">
      <c r="A2770" s="4" t="s">
        <v>2738</v>
      </c>
      <c r="B2770" s="7">
        <v>21</v>
      </c>
      <c r="C2770" s="7">
        <v>14</v>
      </c>
      <c r="D2770" s="7">
        <v>7001550107</v>
      </c>
    </row>
    <row r="2771" spans="1:4">
      <c r="A2771" s="4" t="s">
        <v>2739</v>
      </c>
      <c r="B2771" s="7">
        <v>21</v>
      </c>
      <c r="C2771" s="7">
        <v>14</v>
      </c>
      <c r="D2771" s="7">
        <v>7001550108</v>
      </c>
    </row>
    <row r="2772" spans="1:4">
      <c r="A2772" s="4" t="s">
        <v>2740</v>
      </c>
      <c r="B2772" s="7">
        <v>21</v>
      </c>
      <c r="C2772" s="7">
        <v>14</v>
      </c>
      <c r="D2772" s="7">
        <v>7001550109</v>
      </c>
    </row>
    <row r="2773" spans="1:4">
      <c r="A2773" s="4" t="s">
        <v>2741</v>
      </c>
      <c r="B2773" s="7">
        <v>21</v>
      </c>
      <c r="C2773" s="7">
        <v>14</v>
      </c>
      <c r="D2773" s="7">
        <v>7001550110</v>
      </c>
    </row>
    <row r="2774" spans="1:4">
      <c r="A2774" s="4" t="s">
        <v>2742</v>
      </c>
      <c r="B2774" s="7">
        <v>21</v>
      </c>
      <c r="C2774" s="7">
        <v>14</v>
      </c>
      <c r="D2774" s="7">
        <v>7001550111</v>
      </c>
    </row>
    <row r="2775" spans="1:4">
      <c r="A2775" s="4" t="s">
        <v>2743</v>
      </c>
      <c r="B2775" s="7">
        <v>21</v>
      </c>
      <c r="C2775" s="7">
        <v>14</v>
      </c>
      <c r="D2775" s="7">
        <v>7001550112</v>
      </c>
    </row>
    <row r="2776" spans="1:4">
      <c r="A2776" s="4" t="s">
        <v>2744</v>
      </c>
      <c r="B2776" s="7">
        <v>21</v>
      </c>
      <c r="C2776" s="7">
        <v>14</v>
      </c>
      <c r="D2776" s="7">
        <v>7001550113</v>
      </c>
    </row>
    <row r="2777" spans="1:4">
      <c r="A2777" s="4" t="s">
        <v>2745</v>
      </c>
      <c r="B2777" s="7">
        <v>21</v>
      </c>
      <c r="C2777" s="7">
        <v>14</v>
      </c>
      <c r="D2777" s="7">
        <v>7001550114</v>
      </c>
    </row>
    <row r="2778" spans="1:4">
      <c r="A2778" s="4" t="s">
        <v>2746</v>
      </c>
      <c r="B2778" s="7">
        <v>21</v>
      </c>
      <c r="C2778" s="7">
        <v>14</v>
      </c>
      <c r="D2778" s="7">
        <v>7001550115</v>
      </c>
    </row>
    <row r="2779" spans="1:4">
      <c r="A2779" s="4" t="s">
        <v>2747</v>
      </c>
      <c r="B2779" s="7">
        <v>21</v>
      </c>
      <c r="C2779" s="7">
        <v>14</v>
      </c>
      <c r="D2779" s="7">
        <v>7001550116</v>
      </c>
    </row>
    <row r="2780" spans="1:4">
      <c r="A2780" s="4" t="s">
        <v>2748</v>
      </c>
      <c r="B2780" s="7">
        <v>21</v>
      </c>
      <c r="C2780" s="7">
        <v>14</v>
      </c>
      <c r="D2780" s="7">
        <v>7001550117</v>
      </c>
    </row>
    <row r="2781" spans="1:4">
      <c r="A2781" s="4" t="s">
        <v>2749</v>
      </c>
      <c r="B2781" s="7">
        <v>21</v>
      </c>
      <c r="C2781" s="7">
        <v>14</v>
      </c>
      <c r="D2781" s="7">
        <v>7001550118</v>
      </c>
    </row>
    <row r="2782" spans="1:4">
      <c r="A2782" s="4" t="s">
        <v>2750</v>
      </c>
      <c r="B2782" s="7">
        <v>21</v>
      </c>
      <c r="C2782" s="7">
        <v>14</v>
      </c>
      <c r="D2782" s="7">
        <v>7001550119</v>
      </c>
    </row>
    <row r="2783" spans="1:4">
      <c r="A2783" s="4" t="s">
        <v>2751</v>
      </c>
      <c r="B2783" s="7">
        <v>21</v>
      </c>
      <c r="C2783" s="7">
        <v>14</v>
      </c>
      <c r="D2783" s="7">
        <v>7001550120</v>
      </c>
    </row>
    <row r="2784" spans="1:4">
      <c r="A2784" s="4" t="s">
        <v>2752</v>
      </c>
      <c r="B2784" s="7">
        <v>21</v>
      </c>
      <c r="C2784" s="7">
        <v>14</v>
      </c>
      <c r="D2784" s="7">
        <v>7001550126</v>
      </c>
    </row>
    <row r="2785" spans="1:4">
      <c r="A2785" s="4" t="s">
        <v>2753</v>
      </c>
      <c r="B2785" s="7">
        <v>21</v>
      </c>
      <c r="C2785" s="7">
        <v>14</v>
      </c>
      <c r="D2785" s="7">
        <v>7001550128</v>
      </c>
    </row>
    <row r="2786" spans="1:4">
      <c r="A2786" s="4" t="s">
        <v>2754</v>
      </c>
      <c r="B2786" s="7">
        <v>21</v>
      </c>
      <c r="C2786" s="7">
        <v>14</v>
      </c>
      <c r="D2786" s="7">
        <v>7001550129</v>
      </c>
    </row>
    <row r="2787" spans="1:4">
      <c r="A2787" s="4" t="s">
        <v>2755</v>
      </c>
      <c r="B2787" s="7">
        <v>21</v>
      </c>
      <c r="C2787" s="7">
        <v>14</v>
      </c>
      <c r="D2787" s="7">
        <v>7001550141</v>
      </c>
    </row>
    <row r="2788" spans="1:4">
      <c r="A2788" s="4" t="s">
        <v>2756</v>
      </c>
      <c r="B2788" s="7">
        <v>21</v>
      </c>
      <c r="C2788" s="7">
        <v>14</v>
      </c>
      <c r="D2788" s="7">
        <v>7001550142</v>
      </c>
    </row>
    <row r="2789" spans="1:4">
      <c r="A2789" s="4" t="s">
        <v>2757</v>
      </c>
      <c r="B2789" s="7">
        <v>21</v>
      </c>
      <c r="C2789" s="7">
        <v>14</v>
      </c>
      <c r="D2789" s="7">
        <v>7001550146</v>
      </c>
    </row>
    <row r="2790" spans="1:4">
      <c r="A2790" s="4" t="s">
        <v>2758</v>
      </c>
      <c r="B2790" s="7">
        <v>21</v>
      </c>
      <c r="C2790" s="7">
        <v>14</v>
      </c>
      <c r="D2790" s="7">
        <v>7001550147</v>
      </c>
    </row>
    <row r="2791" spans="1:4">
      <c r="A2791" s="4" t="s">
        <v>2759</v>
      </c>
      <c r="B2791" s="7">
        <v>21</v>
      </c>
      <c r="C2791" s="7">
        <v>14</v>
      </c>
      <c r="D2791" s="7">
        <v>7001550148</v>
      </c>
    </row>
    <row r="2792" spans="1:4">
      <c r="A2792" s="4" t="s">
        <v>2760</v>
      </c>
      <c r="B2792" s="7">
        <v>21</v>
      </c>
      <c r="C2792" s="7">
        <v>14</v>
      </c>
      <c r="D2792" s="7">
        <v>7001550151</v>
      </c>
    </row>
    <row r="2793" spans="1:4">
      <c r="A2793" s="4" t="s">
        <v>2761</v>
      </c>
      <c r="B2793" s="7">
        <v>21</v>
      </c>
      <c r="C2793" s="7">
        <v>14</v>
      </c>
      <c r="D2793" s="7">
        <v>7001550152</v>
      </c>
    </row>
    <row r="2794" spans="1:4">
      <c r="A2794" s="4" t="s">
        <v>2762</v>
      </c>
      <c r="B2794" s="7">
        <v>21</v>
      </c>
      <c r="C2794" s="7">
        <v>14</v>
      </c>
      <c r="D2794" s="7">
        <v>7001550201</v>
      </c>
    </row>
    <row r="2795" spans="1:4">
      <c r="A2795" s="4" t="s">
        <v>2763</v>
      </c>
      <c r="B2795" s="7">
        <v>21</v>
      </c>
      <c r="C2795" s="7">
        <v>14</v>
      </c>
      <c r="D2795" s="7">
        <v>7001550202</v>
      </c>
    </row>
    <row r="2796" spans="1:4">
      <c r="A2796" s="4" t="s">
        <v>2764</v>
      </c>
      <c r="B2796" s="7">
        <v>21</v>
      </c>
      <c r="C2796" s="7">
        <v>14</v>
      </c>
      <c r="D2796" s="7">
        <v>7001550203</v>
      </c>
    </row>
    <row r="2797" spans="1:4">
      <c r="A2797" s="4" t="s">
        <v>2765</v>
      </c>
      <c r="B2797" s="7">
        <v>21</v>
      </c>
      <c r="C2797" s="7">
        <v>14</v>
      </c>
      <c r="D2797" s="7">
        <v>7001550204</v>
      </c>
    </row>
    <row r="2798" spans="1:4">
      <c r="A2798" s="4" t="s">
        <v>2766</v>
      </c>
      <c r="B2798" s="7">
        <v>21</v>
      </c>
      <c r="C2798" s="7">
        <v>14</v>
      </c>
      <c r="D2798" s="7">
        <v>7001550301</v>
      </c>
    </row>
    <row r="2799" spans="1:4">
      <c r="A2799" s="4" t="s">
        <v>2767</v>
      </c>
      <c r="B2799" s="7">
        <v>21</v>
      </c>
      <c r="C2799" s="7">
        <v>14</v>
      </c>
      <c r="D2799" s="7">
        <v>7001550303</v>
      </c>
    </row>
    <row r="2800" spans="1:4">
      <c r="A2800" s="4" t="s">
        <v>2768</v>
      </c>
      <c r="B2800" s="7">
        <v>21</v>
      </c>
      <c r="C2800" s="7">
        <v>14</v>
      </c>
      <c r="D2800" s="7">
        <v>7001550304</v>
      </c>
    </row>
    <row r="2801" spans="1:4">
      <c r="A2801" s="4" t="s">
        <v>2769</v>
      </c>
      <c r="B2801" s="7">
        <v>21</v>
      </c>
      <c r="C2801" s="7">
        <v>14</v>
      </c>
      <c r="D2801" s="7">
        <v>7001550305</v>
      </c>
    </row>
    <row r="2802" spans="1:4">
      <c r="A2802" s="4" t="s">
        <v>2770</v>
      </c>
      <c r="B2802" s="7">
        <v>21</v>
      </c>
      <c r="C2802" s="7">
        <v>14</v>
      </c>
      <c r="D2802" s="7">
        <v>7001550306</v>
      </c>
    </row>
    <row r="2803" spans="1:4">
      <c r="A2803" s="4" t="s">
        <v>2771</v>
      </c>
      <c r="B2803" s="7">
        <v>21</v>
      </c>
      <c r="C2803" s="7">
        <v>14</v>
      </c>
      <c r="D2803" s="7">
        <v>7001550307</v>
      </c>
    </row>
    <row r="2804" spans="1:4">
      <c r="A2804" s="4" t="s">
        <v>2772</v>
      </c>
      <c r="B2804" s="7">
        <v>21</v>
      </c>
      <c r="C2804" s="7">
        <v>14</v>
      </c>
      <c r="D2804" s="7">
        <v>7001550310</v>
      </c>
    </row>
    <row r="2805" spans="1:4">
      <c r="A2805" s="4" t="s">
        <v>2773</v>
      </c>
      <c r="B2805" s="7">
        <v>21</v>
      </c>
      <c r="C2805" s="7">
        <v>14</v>
      </c>
      <c r="D2805" s="7">
        <v>7001550401</v>
      </c>
    </row>
    <row r="2806" spans="1:4">
      <c r="A2806" s="4" t="s">
        <v>2774</v>
      </c>
      <c r="B2806" s="7">
        <v>21</v>
      </c>
      <c r="C2806" s="7">
        <v>14</v>
      </c>
      <c r="D2806" s="7">
        <v>7001550402</v>
      </c>
    </row>
    <row r="2807" spans="1:4">
      <c r="A2807" s="4" t="s">
        <v>2775</v>
      </c>
      <c r="B2807" s="7">
        <v>21</v>
      </c>
      <c r="C2807" s="7">
        <v>14</v>
      </c>
      <c r="D2807" s="7">
        <v>7001550403</v>
      </c>
    </row>
    <row r="2808" spans="1:4">
      <c r="A2808" s="4" t="s">
        <v>2776</v>
      </c>
      <c r="B2808" s="7">
        <v>21</v>
      </c>
      <c r="C2808" s="7">
        <v>14</v>
      </c>
      <c r="D2808" s="7">
        <v>7001560101</v>
      </c>
    </row>
    <row r="2809" spans="1:4">
      <c r="A2809" s="4" t="s">
        <v>2777</v>
      </c>
      <c r="B2809" s="7">
        <v>21</v>
      </c>
      <c r="C2809" s="7">
        <v>14</v>
      </c>
      <c r="D2809" s="7">
        <v>7001560102</v>
      </c>
    </row>
    <row r="2810" spans="1:4">
      <c r="A2810" s="4" t="s">
        <v>2778</v>
      </c>
      <c r="B2810" s="7">
        <v>21</v>
      </c>
      <c r="C2810" s="7">
        <v>14</v>
      </c>
      <c r="D2810" s="7">
        <v>7001560103</v>
      </c>
    </row>
    <row r="2811" spans="1:4">
      <c r="A2811" s="4" t="s">
        <v>2779</v>
      </c>
      <c r="B2811" s="7">
        <v>21</v>
      </c>
      <c r="C2811" s="7">
        <v>14</v>
      </c>
      <c r="D2811" s="7">
        <v>7001560201</v>
      </c>
    </row>
    <row r="2812" spans="1:4">
      <c r="A2812" s="4" t="s">
        <v>2780</v>
      </c>
      <c r="B2812" s="7">
        <v>21</v>
      </c>
      <c r="C2812" s="7">
        <v>14</v>
      </c>
      <c r="D2812" s="7">
        <v>7001560202</v>
      </c>
    </row>
    <row r="2813" spans="1:4">
      <c r="A2813" s="4" t="s">
        <v>2781</v>
      </c>
      <c r="B2813" s="7">
        <v>21</v>
      </c>
      <c r="C2813" s="7">
        <v>14</v>
      </c>
      <c r="D2813" s="7">
        <v>7001560203</v>
      </c>
    </row>
    <row r="2814" spans="1:4">
      <c r="A2814" s="4" t="s">
        <v>2782</v>
      </c>
      <c r="B2814" s="7">
        <v>21</v>
      </c>
      <c r="C2814" s="7">
        <v>14</v>
      </c>
      <c r="D2814" s="7">
        <v>7001560301</v>
      </c>
    </row>
    <row r="2815" spans="1:4">
      <c r="A2815" s="4" t="s">
        <v>2783</v>
      </c>
      <c r="B2815" s="7">
        <v>21</v>
      </c>
      <c r="C2815" s="7">
        <v>14</v>
      </c>
      <c r="D2815" s="7">
        <v>7001560302</v>
      </c>
    </row>
    <row r="2816" spans="1:4">
      <c r="A2816" s="4" t="s">
        <v>2784</v>
      </c>
      <c r="B2816" s="7">
        <v>21</v>
      </c>
      <c r="C2816" s="7">
        <v>14</v>
      </c>
      <c r="D2816" s="7">
        <v>7001560303</v>
      </c>
    </row>
    <row r="2817" spans="1:4">
      <c r="A2817" s="4" t="s">
        <v>2785</v>
      </c>
      <c r="B2817" s="7">
        <v>21</v>
      </c>
      <c r="C2817" s="7">
        <v>14</v>
      </c>
      <c r="D2817" s="7">
        <v>7001560401</v>
      </c>
    </row>
    <row r="2818" spans="1:4">
      <c r="A2818" s="4" t="s">
        <v>2786</v>
      </c>
      <c r="B2818" s="7">
        <v>21</v>
      </c>
      <c r="C2818" s="7">
        <v>14</v>
      </c>
      <c r="D2818" s="7">
        <v>7001560402</v>
      </c>
    </row>
    <row r="2819" spans="1:4">
      <c r="A2819" s="4" t="s">
        <v>2787</v>
      </c>
      <c r="B2819" s="7">
        <v>21</v>
      </c>
      <c r="C2819" s="7">
        <v>14</v>
      </c>
      <c r="D2819" s="7">
        <v>7001560403</v>
      </c>
    </row>
    <row r="2820" spans="1:4">
      <c r="A2820" s="4" t="s">
        <v>2788</v>
      </c>
      <c r="B2820" s="7">
        <v>21</v>
      </c>
      <c r="C2820" s="7">
        <v>14</v>
      </c>
      <c r="D2820" s="7">
        <v>7001560501</v>
      </c>
    </row>
    <row r="2821" spans="1:4">
      <c r="A2821" s="4" t="s">
        <v>2789</v>
      </c>
      <c r="B2821" s="7">
        <v>21</v>
      </c>
      <c r="C2821" s="7">
        <v>14</v>
      </c>
      <c r="D2821" s="7">
        <v>7001560502</v>
      </c>
    </row>
    <row r="2822" spans="1:4">
      <c r="A2822" s="4" t="s">
        <v>2790</v>
      </c>
      <c r="B2822" s="7">
        <v>21</v>
      </c>
      <c r="C2822" s="7">
        <v>14</v>
      </c>
      <c r="D2822" s="7">
        <v>7001560503</v>
      </c>
    </row>
    <row r="2823" spans="1:4">
      <c r="A2823" s="4" t="s">
        <v>2791</v>
      </c>
      <c r="B2823" s="7">
        <v>21</v>
      </c>
      <c r="C2823" s="7">
        <v>14</v>
      </c>
      <c r="D2823" s="7">
        <v>7001560601</v>
      </c>
    </row>
    <row r="2824" spans="1:4">
      <c r="A2824" s="4" t="s">
        <v>2792</v>
      </c>
      <c r="B2824" s="7">
        <v>21</v>
      </c>
      <c r="C2824" s="7">
        <v>14</v>
      </c>
      <c r="D2824" s="7">
        <v>7001560602</v>
      </c>
    </row>
    <row r="2825" spans="1:4">
      <c r="A2825" s="4" t="s">
        <v>2793</v>
      </c>
      <c r="B2825" s="7">
        <v>21</v>
      </c>
      <c r="C2825" s="7">
        <v>14</v>
      </c>
      <c r="D2825" s="7">
        <v>7001560603</v>
      </c>
    </row>
    <row r="2826" spans="1:4">
      <c r="A2826" s="4" t="s">
        <v>2794</v>
      </c>
      <c r="B2826" s="7">
        <v>21</v>
      </c>
      <c r="C2826" s="7">
        <v>14</v>
      </c>
      <c r="D2826" s="7">
        <v>7001560701</v>
      </c>
    </row>
    <row r="2827" spans="1:4">
      <c r="A2827" s="4" t="s">
        <v>2795</v>
      </c>
      <c r="B2827" s="7">
        <v>21</v>
      </c>
      <c r="C2827" s="7">
        <v>14</v>
      </c>
      <c r="D2827" s="7">
        <v>7001560702</v>
      </c>
    </row>
    <row r="2828" spans="1:4">
      <c r="A2828" s="4" t="s">
        <v>2796</v>
      </c>
      <c r="B2828" s="7">
        <v>21</v>
      </c>
      <c r="C2828" s="7">
        <v>14</v>
      </c>
      <c r="D2828" s="7">
        <v>7001560703</v>
      </c>
    </row>
    <row r="2829" spans="1:4">
      <c r="A2829" s="4" t="s">
        <v>2797</v>
      </c>
      <c r="B2829" s="7">
        <v>21</v>
      </c>
      <c r="C2829" s="7">
        <v>14</v>
      </c>
      <c r="D2829" s="7">
        <v>7001560801</v>
      </c>
    </row>
    <row r="2830" spans="1:4">
      <c r="A2830" s="4" t="s">
        <v>2798</v>
      </c>
      <c r="B2830" s="7">
        <v>21</v>
      </c>
      <c r="C2830" s="7">
        <v>14</v>
      </c>
      <c r="D2830" s="7">
        <v>7001560802</v>
      </c>
    </row>
    <row r="2831" spans="1:4">
      <c r="A2831" s="4" t="s">
        <v>2799</v>
      </c>
      <c r="B2831" s="7">
        <v>21</v>
      </c>
      <c r="C2831" s="7">
        <v>14</v>
      </c>
      <c r="D2831" s="7">
        <v>7001560803</v>
      </c>
    </row>
    <row r="2832" spans="1:4">
      <c r="A2832" s="4" t="s">
        <v>2800</v>
      </c>
      <c r="B2832" s="7">
        <v>21</v>
      </c>
      <c r="C2832" s="7">
        <v>14</v>
      </c>
      <c r="D2832" s="7">
        <v>7001560901</v>
      </c>
    </row>
    <row r="2833" spans="1:4">
      <c r="A2833" s="4" t="s">
        <v>2801</v>
      </c>
      <c r="B2833" s="7">
        <v>21</v>
      </c>
      <c r="C2833" s="7">
        <v>14</v>
      </c>
      <c r="D2833" s="7">
        <v>7001560902</v>
      </c>
    </row>
    <row r="2834" spans="1:4">
      <c r="A2834" s="4" t="s">
        <v>2802</v>
      </c>
      <c r="B2834" s="7">
        <v>21</v>
      </c>
      <c r="C2834" s="7">
        <v>14</v>
      </c>
      <c r="D2834" s="7">
        <v>7001560903</v>
      </c>
    </row>
    <row r="2835" spans="1:4">
      <c r="A2835" s="4" t="s">
        <v>2803</v>
      </c>
      <c r="B2835" s="7">
        <v>21</v>
      </c>
      <c r="C2835" s="7">
        <v>14</v>
      </c>
      <c r="D2835" s="7">
        <v>7001561001</v>
      </c>
    </row>
    <row r="2836" spans="1:4">
      <c r="A2836" s="4" t="s">
        <v>2804</v>
      </c>
      <c r="B2836" s="7">
        <v>21</v>
      </c>
      <c r="C2836" s="7">
        <v>14</v>
      </c>
      <c r="D2836" s="7">
        <v>7001561002</v>
      </c>
    </row>
    <row r="2837" spans="1:4">
      <c r="A2837" s="4" t="s">
        <v>2805</v>
      </c>
      <c r="B2837" s="7">
        <v>21</v>
      </c>
      <c r="C2837" s="7">
        <v>14</v>
      </c>
      <c r="D2837" s="7">
        <v>7001561003</v>
      </c>
    </row>
    <row r="2838" spans="1:4">
      <c r="A2838" s="4" t="s">
        <v>2806</v>
      </c>
      <c r="B2838" s="7">
        <v>21</v>
      </c>
      <c r="C2838" s="7">
        <v>14</v>
      </c>
      <c r="D2838" s="7">
        <v>7001561101</v>
      </c>
    </row>
    <row r="2839" spans="1:4">
      <c r="A2839" s="4" t="s">
        <v>2807</v>
      </c>
      <c r="B2839" s="7">
        <v>21</v>
      </c>
      <c r="C2839" s="7">
        <v>14</v>
      </c>
      <c r="D2839" s="7">
        <v>7001561102</v>
      </c>
    </row>
    <row r="2840" spans="1:4">
      <c r="A2840" s="4" t="s">
        <v>2808</v>
      </c>
      <c r="B2840" s="7">
        <v>21</v>
      </c>
      <c r="C2840" s="7">
        <v>14</v>
      </c>
      <c r="D2840" s="7">
        <v>7001561103</v>
      </c>
    </row>
    <row r="2841" spans="1:4">
      <c r="A2841" s="4" t="s">
        <v>2809</v>
      </c>
      <c r="B2841" s="7">
        <v>21</v>
      </c>
      <c r="C2841" s="7">
        <v>14</v>
      </c>
      <c r="D2841" s="7">
        <v>7001561201</v>
      </c>
    </row>
    <row r="2842" spans="1:4">
      <c r="A2842" s="4" t="s">
        <v>2810</v>
      </c>
      <c r="B2842" s="7">
        <v>21</v>
      </c>
      <c r="C2842" s="7">
        <v>14</v>
      </c>
      <c r="D2842" s="7">
        <v>7001561202</v>
      </c>
    </row>
    <row r="2843" spans="1:4">
      <c r="A2843" s="4" t="s">
        <v>2811</v>
      </c>
      <c r="B2843" s="7">
        <v>21</v>
      </c>
      <c r="C2843" s="7">
        <v>14</v>
      </c>
      <c r="D2843" s="7">
        <v>7001561203</v>
      </c>
    </row>
    <row r="2844" spans="1:4">
      <c r="A2844" s="4" t="s">
        <v>2812</v>
      </c>
      <c r="B2844" s="7">
        <v>21</v>
      </c>
      <c r="C2844" s="7">
        <v>14</v>
      </c>
      <c r="D2844" s="7">
        <v>7001561301</v>
      </c>
    </row>
    <row r="2845" spans="1:4">
      <c r="A2845" s="4" t="s">
        <v>2813</v>
      </c>
      <c r="B2845" s="7">
        <v>21</v>
      </c>
      <c r="C2845" s="7">
        <v>14</v>
      </c>
      <c r="D2845" s="7">
        <v>7001561302</v>
      </c>
    </row>
    <row r="2846" spans="1:4">
      <c r="A2846" s="4" t="s">
        <v>2814</v>
      </c>
      <c r="B2846" s="7">
        <v>21</v>
      </c>
      <c r="C2846" s="7">
        <v>14</v>
      </c>
      <c r="D2846" s="7">
        <v>7001561303</v>
      </c>
    </row>
    <row r="2847" spans="1:4">
      <c r="A2847" s="4" t="s">
        <v>2815</v>
      </c>
      <c r="B2847" s="7">
        <v>21</v>
      </c>
      <c r="C2847" s="7">
        <v>14</v>
      </c>
      <c r="D2847" s="7">
        <v>7001561401</v>
      </c>
    </row>
    <row r="2848" spans="1:4">
      <c r="A2848" s="4" t="s">
        <v>2816</v>
      </c>
      <c r="B2848" s="7">
        <v>21</v>
      </c>
      <c r="C2848" s="7">
        <v>14</v>
      </c>
      <c r="D2848" s="7">
        <v>7001561402</v>
      </c>
    </row>
    <row r="2849" spans="1:4">
      <c r="A2849" s="4" t="s">
        <v>2817</v>
      </c>
      <c r="B2849" s="7">
        <v>21</v>
      </c>
      <c r="C2849" s="7">
        <v>14</v>
      </c>
      <c r="D2849" s="7">
        <v>7001561403</v>
      </c>
    </row>
    <row r="2850" spans="1:4">
      <c r="A2850" s="4" t="s">
        <v>2818</v>
      </c>
      <c r="B2850" s="7">
        <v>21</v>
      </c>
      <c r="C2850" s="7">
        <v>14</v>
      </c>
      <c r="D2850" s="7">
        <v>7001561501</v>
      </c>
    </row>
    <row r="2851" spans="1:4">
      <c r="A2851" s="4" t="s">
        <v>2819</v>
      </c>
      <c r="B2851" s="7">
        <v>21</v>
      </c>
      <c r="C2851" s="7">
        <v>14</v>
      </c>
      <c r="D2851" s="7">
        <v>7001561502</v>
      </c>
    </row>
    <row r="2852" spans="1:4">
      <c r="A2852" s="4" t="s">
        <v>2820</v>
      </c>
      <c r="B2852" s="7">
        <v>21</v>
      </c>
      <c r="C2852" s="7">
        <v>14</v>
      </c>
      <c r="D2852" s="7">
        <v>7001561503</v>
      </c>
    </row>
    <row r="2853" spans="1:4">
      <c r="A2853" s="4" t="s">
        <v>2821</v>
      </c>
      <c r="B2853" s="7">
        <v>21</v>
      </c>
      <c r="C2853" s="7">
        <v>14</v>
      </c>
      <c r="D2853" s="7">
        <v>7001561601</v>
      </c>
    </row>
    <row r="2854" spans="1:4">
      <c r="A2854" s="4" t="s">
        <v>2822</v>
      </c>
      <c r="B2854" s="7">
        <v>21</v>
      </c>
      <c r="C2854" s="7">
        <v>14</v>
      </c>
      <c r="D2854" s="7">
        <v>7001561602</v>
      </c>
    </row>
    <row r="2855" spans="1:4">
      <c r="A2855" s="4" t="s">
        <v>2823</v>
      </c>
      <c r="B2855" s="7">
        <v>21</v>
      </c>
      <c r="C2855" s="7">
        <v>14</v>
      </c>
      <c r="D2855" s="7">
        <v>7001561603</v>
      </c>
    </row>
    <row r="2856" spans="1:4">
      <c r="A2856" s="4" t="s">
        <v>2824</v>
      </c>
      <c r="B2856" s="7">
        <v>21</v>
      </c>
      <c r="C2856" s="7">
        <v>14</v>
      </c>
      <c r="D2856" s="7">
        <v>7001561701</v>
      </c>
    </row>
    <row r="2857" spans="1:4">
      <c r="A2857" s="4" t="s">
        <v>2825</v>
      </c>
      <c r="B2857" s="7">
        <v>21</v>
      </c>
      <c r="C2857" s="7">
        <v>14</v>
      </c>
      <c r="D2857" s="7">
        <v>7001561702</v>
      </c>
    </row>
    <row r="2858" spans="1:4">
      <c r="A2858" s="4" t="s">
        <v>2826</v>
      </c>
      <c r="B2858" s="7">
        <v>21</v>
      </c>
      <c r="C2858" s="7">
        <v>14</v>
      </c>
      <c r="D2858" s="7">
        <v>7001561703</v>
      </c>
    </row>
    <row r="2859" spans="1:4">
      <c r="A2859" s="4" t="s">
        <v>2827</v>
      </c>
      <c r="B2859" s="7">
        <v>21</v>
      </c>
      <c r="C2859" s="7">
        <v>14</v>
      </c>
      <c r="D2859" s="7">
        <v>7001561801</v>
      </c>
    </row>
    <row r="2860" spans="1:4">
      <c r="A2860" s="4" t="s">
        <v>2828</v>
      </c>
      <c r="B2860" s="7">
        <v>21</v>
      </c>
      <c r="C2860" s="7">
        <v>14</v>
      </c>
      <c r="D2860" s="7">
        <v>7001561802</v>
      </c>
    </row>
    <row r="2861" spans="1:4">
      <c r="A2861" s="4" t="s">
        <v>2829</v>
      </c>
      <c r="B2861" s="7">
        <v>21</v>
      </c>
      <c r="C2861" s="7">
        <v>14</v>
      </c>
      <c r="D2861" s="7">
        <v>7001561803</v>
      </c>
    </row>
    <row r="2862" spans="1:4">
      <c r="A2862" s="4" t="s">
        <v>2830</v>
      </c>
      <c r="B2862" s="7">
        <v>21</v>
      </c>
      <c r="C2862" s="7">
        <v>14</v>
      </c>
      <c r="D2862" s="7">
        <v>7001561901</v>
      </c>
    </row>
    <row r="2863" spans="1:4">
      <c r="A2863" s="4" t="s">
        <v>2831</v>
      </c>
      <c r="B2863" s="7">
        <v>21</v>
      </c>
      <c r="C2863" s="7">
        <v>14</v>
      </c>
      <c r="D2863" s="7">
        <v>7001561902</v>
      </c>
    </row>
    <row r="2864" spans="1:4">
      <c r="A2864" s="4" t="s">
        <v>2832</v>
      </c>
      <c r="B2864" s="7">
        <v>21</v>
      </c>
      <c r="C2864" s="7">
        <v>14</v>
      </c>
      <c r="D2864" s="7">
        <v>7001561903</v>
      </c>
    </row>
    <row r="2865" spans="1:4">
      <c r="A2865" s="4" t="s">
        <v>2833</v>
      </c>
      <c r="B2865" s="7">
        <v>21</v>
      </c>
      <c r="C2865" s="7">
        <v>14</v>
      </c>
      <c r="D2865" s="7">
        <v>7001562001</v>
      </c>
    </row>
    <row r="2866" spans="1:4">
      <c r="A2866" s="4" t="s">
        <v>2834</v>
      </c>
      <c r="B2866" s="7">
        <v>21</v>
      </c>
      <c r="C2866" s="7">
        <v>14</v>
      </c>
      <c r="D2866" s="7">
        <v>7001562002</v>
      </c>
    </row>
    <row r="2867" spans="1:4">
      <c r="A2867" s="4" t="s">
        <v>2835</v>
      </c>
      <c r="B2867" s="7">
        <v>21</v>
      </c>
      <c r="C2867" s="7">
        <v>14</v>
      </c>
      <c r="D2867" s="7">
        <v>7001562003</v>
      </c>
    </row>
    <row r="2868" spans="1:4">
      <c r="A2868" s="4" t="s">
        <v>2836</v>
      </c>
      <c r="B2868" s="7">
        <v>21</v>
      </c>
      <c r="C2868" s="7">
        <v>14</v>
      </c>
      <c r="D2868" s="7">
        <v>7001562201</v>
      </c>
    </row>
    <row r="2869" spans="1:4">
      <c r="A2869" s="4" t="s">
        <v>2837</v>
      </c>
      <c r="B2869" s="7">
        <v>21</v>
      </c>
      <c r="C2869" s="7">
        <v>14</v>
      </c>
      <c r="D2869" s="7">
        <v>7001562202</v>
      </c>
    </row>
    <row r="2870" spans="1:4">
      <c r="A2870" s="4" t="s">
        <v>2838</v>
      </c>
      <c r="B2870" s="7">
        <v>21</v>
      </c>
      <c r="C2870" s="7">
        <v>14</v>
      </c>
      <c r="D2870" s="7">
        <v>7001562501</v>
      </c>
    </row>
    <row r="2871" spans="1:4">
      <c r="A2871" s="4" t="s">
        <v>2839</v>
      </c>
      <c r="B2871" s="7">
        <v>21</v>
      </c>
      <c r="C2871" s="7">
        <v>14</v>
      </c>
      <c r="D2871" s="7">
        <v>7001562502</v>
      </c>
    </row>
    <row r="2872" spans="1:4">
      <c r="A2872" s="4" t="s">
        <v>2840</v>
      </c>
      <c r="B2872" s="7">
        <v>21</v>
      </c>
      <c r="C2872" s="7">
        <v>14</v>
      </c>
      <c r="D2872" s="7">
        <v>7001562503</v>
      </c>
    </row>
    <row r="2873" spans="1:4">
      <c r="A2873" s="4" t="s">
        <v>2841</v>
      </c>
      <c r="B2873" s="7">
        <v>21</v>
      </c>
      <c r="C2873" s="7">
        <v>14</v>
      </c>
      <c r="D2873" s="7">
        <v>7001562601</v>
      </c>
    </row>
    <row r="2874" spans="1:4">
      <c r="A2874" s="4" t="s">
        <v>2842</v>
      </c>
      <c r="B2874" s="7">
        <v>21</v>
      </c>
      <c r="C2874" s="7">
        <v>14</v>
      </c>
      <c r="D2874" s="7">
        <v>7001562602</v>
      </c>
    </row>
    <row r="2875" spans="1:4">
      <c r="A2875" s="4" t="s">
        <v>2843</v>
      </c>
      <c r="B2875" s="7">
        <v>21</v>
      </c>
      <c r="C2875" s="7">
        <v>14</v>
      </c>
      <c r="D2875" s="7">
        <v>7001562603</v>
      </c>
    </row>
    <row r="2876" spans="1:4">
      <c r="A2876" s="4" t="s">
        <v>2844</v>
      </c>
      <c r="B2876" s="7">
        <v>21</v>
      </c>
      <c r="C2876" s="7">
        <v>14</v>
      </c>
      <c r="D2876" s="7">
        <v>7001562701</v>
      </c>
    </row>
    <row r="2877" spans="1:4">
      <c r="A2877" s="4" t="s">
        <v>2845</v>
      </c>
      <c r="B2877" s="7">
        <v>21</v>
      </c>
      <c r="C2877" s="7">
        <v>14</v>
      </c>
      <c r="D2877" s="7">
        <v>7001562702</v>
      </c>
    </row>
    <row r="2878" spans="1:4">
      <c r="A2878" s="4" t="s">
        <v>2846</v>
      </c>
      <c r="B2878" s="7">
        <v>21</v>
      </c>
      <c r="C2878" s="7">
        <v>14</v>
      </c>
      <c r="D2878" s="7">
        <v>7001562703</v>
      </c>
    </row>
    <row r="2879" spans="1:4">
      <c r="A2879" s="4" t="s">
        <v>2847</v>
      </c>
      <c r="B2879" s="7">
        <v>21</v>
      </c>
      <c r="C2879" s="7">
        <v>14</v>
      </c>
      <c r="D2879" s="7">
        <v>7001562801</v>
      </c>
    </row>
    <row r="2880" spans="1:4">
      <c r="A2880" s="4" t="s">
        <v>781</v>
      </c>
      <c r="B2880" s="7">
        <v>21</v>
      </c>
      <c r="C2880" s="7">
        <v>14</v>
      </c>
      <c r="D2880" s="7">
        <v>7001562802</v>
      </c>
    </row>
    <row r="2881" spans="1:4">
      <c r="A2881" s="4" t="s">
        <v>2848</v>
      </c>
      <c r="B2881" s="7">
        <v>21</v>
      </c>
      <c r="C2881" s="7">
        <v>14</v>
      </c>
      <c r="D2881" s="7">
        <v>7001562803</v>
      </c>
    </row>
    <row r="2882" spans="1:4">
      <c r="A2882" s="4" t="s">
        <v>2849</v>
      </c>
      <c r="B2882" s="7">
        <v>21</v>
      </c>
      <c r="C2882" s="7">
        <v>14</v>
      </c>
      <c r="D2882" s="7">
        <v>7001563101</v>
      </c>
    </row>
    <row r="2883" spans="1:4">
      <c r="A2883" s="4" t="s">
        <v>2850</v>
      </c>
      <c r="B2883" s="7">
        <v>21</v>
      </c>
      <c r="C2883" s="7">
        <v>14</v>
      </c>
      <c r="D2883" s="7">
        <v>7001563102</v>
      </c>
    </row>
    <row r="2884" spans="1:4">
      <c r="A2884" s="4" t="s">
        <v>2851</v>
      </c>
      <c r="B2884" s="7">
        <v>21</v>
      </c>
      <c r="C2884" s="7">
        <v>14</v>
      </c>
      <c r="D2884" s="7">
        <v>7001570201</v>
      </c>
    </row>
    <row r="2885" spans="1:4">
      <c r="A2885" s="4" t="s">
        <v>2852</v>
      </c>
      <c r="B2885" s="7">
        <v>21</v>
      </c>
      <c r="C2885" s="7">
        <v>14</v>
      </c>
      <c r="D2885" s="7">
        <v>7001570202</v>
      </c>
    </row>
    <row r="2886" spans="1:4">
      <c r="A2886" s="4" t="s">
        <v>2853</v>
      </c>
      <c r="B2886" s="7">
        <v>21</v>
      </c>
      <c r="C2886" s="7">
        <v>14</v>
      </c>
      <c r="D2886" s="7">
        <v>7001570203</v>
      </c>
    </row>
    <row r="2887" spans="1:4">
      <c r="A2887" s="4" t="s">
        <v>2854</v>
      </c>
      <c r="B2887" s="7">
        <v>21</v>
      </c>
      <c r="C2887" s="7">
        <v>14</v>
      </c>
      <c r="D2887" s="7">
        <v>7001570204</v>
      </c>
    </row>
    <row r="2888" spans="1:4">
      <c r="A2888" s="4" t="s">
        <v>2855</v>
      </c>
      <c r="B2888" s="7">
        <v>21</v>
      </c>
      <c r="C2888" s="7">
        <v>14</v>
      </c>
      <c r="D2888" s="7">
        <v>7001710101</v>
      </c>
    </row>
    <row r="2889" spans="1:4">
      <c r="A2889" s="4" t="s">
        <v>2856</v>
      </c>
      <c r="B2889" s="7">
        <v>21</v>
      </c>
      <c r="C2889" s="7">
        <v>14</v>
      </c>
      <c r="D2889" s="7">
        <v>7001710102</v>
      </c>
    </row>
    <row r="2890" spans="1:4">
      <c r="A2890" s="4" t="s">
        <v>2857</v>
      </c>
      <c r="B2890" s="7">
        <v>21</v>
      </c>
      <c r="C2890" s="7">
        <v>14</v>
      </c>
      <c r="D2890" s="7">
        <v>7001710103</v>
      </c>
    </row>
    <row r="2891" spans="1:4">
      <c r="A2891" s="4" t="s">
        <v>2858</v>
      </c>
      <c r="B2891" s="7">
        <v>21</v>
      </c>
      <c r="C2891" s="7">
        <v>14</v>
      </c>
      <c r="D2891" s="7">
        <v>7001710130</v>
      </c>
    </row>
    <row r="2892" spans="1:4">
      <c r="A2892" s="4" t="s">
        <v>2859</v>
      </c>
      <c r="B2892" s="7">
        <v>21</v>
      </c>
      <c r="C2892" s="7">
        <v>14</v>
      </c>
      <c r="D2892" s="7">
        <v>7001710201</v>
      </c>
    </row>
    <row r="2893" spans="1:4">
      <c r="A2893" s="4" t="s">
        <v>2860</v>
      </c>
      <c r="B2893" s="7">
        <v>21</v>
      </c>
      <c r="C2893" s="7">
        <v>14</v>
      </c>
      <c r="D2893" s="7">
        <v>7001720101</v>
      </c>
    </row>
    <row r="2894" spans="1:4">
      <c r="A2894" s="4" t="s">
        <v>2861</v>
      </c>
      <c r="B2894" s="7">
        <v>21</v>
      </c>
      <c r="C2894" s="7">
        <v>14</v>
      </c>
      <c r="D2894" s="7">
        <v>7001810101</v>
      </c>
    </row>
    <row r="2895" spans="1:4">
      <c r="A2895" s="4" t="s">
        <v>2862</v>
      </c>
      <c r="B2895" s="7">
        <v>21</v>
      </c>
      <c r="C2895" s="7">
        <v>14</v>
      </c>
      <c r="D2895" s="7">
        <v>7001810102</v>
      </c>
    </row>
    <row r="2896" spans="1:4">
      <c r="A2896" s="4" t="s">
        <v>2863</v>
      </c>
      <c r="B2896" s="7">
        <v>21</v>
      </c>
      <c r="C2896" s="7">
        <v>14</v>
      </c>
      <c r="D2896" s="7">
        <v>7001810105</v>
      </c>
    </row>
    <row r="2897" spans="1:4">
      <c r="A2897" s="4" t="s">
        <v>2864</v>
      </c>
      <c r="B2897" s="7">
        <v>21</v>
      </c>
      <c r="C2897" s="7">
        <v>14</v>
      </c>
      <c r="D2897" s="7">
        <v>7001810106</v>
      </c>
    </row>
    <row r="2898" spans="1:4">
      <c r="A2898" s="4" t="s">
        <v>2865</v>
      </c>
      <c r="B2898" s="7">
        <v>21</v>
      </c>
      <c r="C2898" s="7">
        <v>14</v>
      </c>
      <c r="D2898" s="7">
        <v>7001810201</v>
      </c>
    </row>
    <row r="2899" spans="1:4">
      <c r="A2899" s="4" t="s">
        <v>2866</v>
      </c>
      <c r="B2899" s="7">
        <v>21</v>
      </c>
      <c r="C2899" s="7">
        <v>14</v>
      </c>
      <c r="D2899" s="7">
        <v>7001810202</v>
      </c>
    </row>
    <row r="2900" spans="1:4">
      <c r="A2900" s="4" t="s">
        <v>2867</v>
      </c>
      <c r="B2900" s="7">
        <v>21</v>
      </c>
      <c r="C2900" s="7">
        <v>14</v>
      </c>
      <c r="D2900" s="7">
        <v>7001810205</v>
      </c>
    </row>
    <row r="2901" spans="1:4">
      <c r="A2901" s="4" t="s">
        <v>2868</v>
      </c>
      <c r="B2901" s="7">
        <v>21</v>
      </c>
      <c r="C2901" s="7">
        <v>14</v>
      </c>
      <c r="D2901" s="7">
        <v>7001850101</v>
      </c>
    </row>
    <row r="2902" spans="1:4">
      <c r="A2902" s="4" t="s">
        <v>2869</v>
      </c>
      <c r="B2902" s="7">
        <v>21</v>
      </c>
      <c r="C2902" s="7">
        <v>14</v>
      </c>
      <c r="D2902" s="7">
        <v>7001850102</v>
      </c>
    </row>
    <row r="2903" spans="1:4">
      <c r="A2903" s="4" t="s">
        <v>2870</v>
      </c>
      <c r="B2903" s="7">
        <v>21</v>
      </c>
      <c r="C2903" s="7">
        <v>14</v>
      </c>
      <c r="D2903" s="7">
        <v>7001850103</v>
      </c>
    </row>
    <row r="2904" spans="1:4">
      <c r="A2904" s="4" t="s">
        <v>2871</v>
      </c>
      <c r="B2904" s="7">
        <v>21</v>
      </c>
      <c r="C2904" s="7">
        <v>14</v>
      </c>
      <c r="D2904" s="7">
        <v>7006100101</v>
      </c>
    </row>
    <row r="2905" spans="1:4">
      <c r="A2905" s="4" t="s">
        <v>2872</v>
      </c>
      <c r="B2905" s="7">
        <v>21</v>
      </c>
      <c r="C2905" s="7">
        <v>14</v>
      </c>
      <c r="D2905" s="7">
        <v>7006100102</v>
      </c>
    </row>
    <row r="2906" spans="1:4">
      <c r="A2906" s="4" t="s">
        <v>2873</v>
      </c>
      <c r="B2906" s="7">
        <v>21</v>
      </c>
      <c r="C2906" s="7">
        <v>14</v>
      </c>
      <c r="D2906" s="7">
        <v>7006100103</v>
      </c>
    </row>
    <row r="2907" spans="1:4">
      <c r="A2907" s="4" t="s">
        <v>2874</v>
      </c>
      <c r="B2907" s="7">
        <v>21</v>
      </c>
      <c r="C2907" s="7">
        <v>14</v>
      </c>
      <c r="D2907" s="7">
        <v>7006100104</v>
      </c>
    </row>
    <row r="2908" spans="1:4">
      <c r="A2908" s="4" t="s">
        <v>2875</v>
      </c>
      <c r="B2908" s="7">
        <v>21</v>
      </c>
      <c r="C2908" s="7">
        <v>14</v>
      </c>
      <c r="D2908" s="7">
        <v>7006100105</v>
      </c>
    </row>
    <row r="2909" spans="1:4">
      <c r="A2909" s="4" t="s">
        <v>2876</v>
      </c>
      <c r="B2909" s="7">
        <v>21</v>
      </c>
      <c r="C2909" s="7">
        <v>14</v>
      </c>
      <c r="D2909" s="7">
        <v>7006100106</v>
      </c>
    </row>
    <row r="2910" spans="1:4">
      <c r="A2910" s="4" t="s">
        <v>2877</v>
      </c>
      <c r="B2910" s="7">
        <v>21</v>
      </c>
      <c r="C2910" s="7">
        <v>14</v>
      </c>
      <c r="D2910" s="7">
        <v>7006100107</v>
      </c>
    </row>
    <row r="2911" spans="1:4">
      <c r="A2911" s="4" t="s">
        <v>2878</v>
      </c>
      <c r="B2911" s="7">
        <v>21</v>
      </c>
      <c r="C2911" s="7">
        <v>14</v>
      </c>
      <c r="D2911" s="7">
        <v>7006100108</v>
      </c>
    </row>
    <row r="2912" spans="1:4">
      <c r="A2912" s="4" t="s">
        <v>2879</v>
      </c>
      <c r="B2912" s="7">
        <v>21</v>
      </c>
      <c r="C2912" s="7">
        <v>14</v>
      </c>
      <c r="D2912" s="7">
        <v>7006100109</v>
      </c>
    </row>
    <row r="2913" spans="1:4">
      <c r="A2913" s="4" t="s">
        <v>2880</v>
      </c>
      <c r="B2913" s="7">
        <v>21</v>
      </c>
      <c r="C2913" s="7">
        <v>14</v>
      </c>
      <c r="D2913" s="7">
        <v>7006100110</v>
      </c>
    </row>
    <row r="2914" spans="1:4">
      <c r="A2914" s="4" t="s">
        <v>2881</v>
      </c>
      <c r="B2914" s="7">
        <v>21</v>
      </c>
      <c r="C2914" s="7">
        <v>14</v>
      </c>
      <c r="D2914" s="7">
        <v>7006100111</v>
      </c>
    </row>
    <row r="2915" spans="1:4">
      <c r="A2915" s="4" t="s">
        <v>2882</v>
      </c>
      <c r="B2915" s="7">
        <v>21</v>
      </c>
      <c r="C2915" s="7">
        <v>14</v>
      </c>
      <c r="D2915" s="7">
        <v>7006100112</v>
      </c>
    </row>
    <row r="2916" spans="1:4">
      <c r="A2916" s="4" t="s">
        <v>2883</v>
      </c>
      <c r="B2916" s="7">
        <v>21</v>
      </c>
      <c r="C2916" s="7">
        <v>14</v>
      </c>
      <c r="D2916" s="7">
        <v>7006100113</v>
      </c>
    </row>
    <row r="2917" spans="1:4">
      <c r="A2917" s="4" t="s">
        <v>2884</v>
      </c>
      <c r="B2917" s="7">
        <v>21</v>
      </c>
      <c r="C2917" s="7">
        <v>14</v>
      </c>
      <c r="D2917" s="7">
        <v>7006100114</v>
      </c>
    </row>
    <row r="2918" spans="1:4">
      <c r="A2918" s="4" t="s">
        <v>2885</v>
      </c>
      <c r="B2918" s="7">
        <v>21</v>
      </c>
      <c r="C2918" s="7">
        <v>14</v>
      </c>
      <c r="D2918" s="7">
        <v>7006100115</v>
      </c>
    </row>
    <row r="2919" spans="1:4">
      <c r="A2919" s="4" t="s">
        <v>2886</v>
      </c>
      <c r="B2919" s="7">
        <v>21</v>
      </c>
      <c r="C2919" s="7">
        <v>14</v>
      </c>
      <c r="D2919" s="7">
        <v>7006100116</v>
      </c>
    </row>
    <row r="2920" spans="1:4">
      <c r="A2920" s="4" t="s">
        <v>2887</v>
      </c>
      <c r="B2920" s="7">
        <v>21</v>
      </c>
      <c r="C2920" s="7">
        <v>14</v>
      </c>
      <c r="D2920" s="7">
        <v>7006100130</v>
      </c>
    </row>
    <row r="2921" spans="1:4">
      <c r="A2921" s="4" t="s">
        <v>2888</v>
      </c>
      <c r="B2921" s="7">
        <v>21</v>
      </c>
      <c r="C2921" s="7">
        <v>14</v>
      </c>
      <c r="D2921" s="7">
        <v>7006100201</v>
      </c>
    </row>
    <row r="2922" spans="1:4">
      <c r="A2922" s="4" t="s">
        <v>2889</v>
      </c>
      <c r="B2922" s="7">
        <v>21</v>
      </c>
      <c r="C2922" s="7">
        <v>14</v>
      </c>
      <c r="D2922" s="7">
        <v>7006100202</v>
      </c>
    </row>
    <row r="2923" spans="1:4">
      <c r="A2923" s="4" t="s">
        <v>2890</v>
      </c>
      <c r="B2923" s="7">
        <v>21</v>
      </c>
      <c r="C2923" s="7">
        <v>14</v>
      </c>
      <c r="D2923" s="7">
        <v>7006100203</v>
      </c>
    </row>
    <row r="2924" spans="1:4">
      <c r="A2924" s="4" t="s">
        <v>2891</v>
      </c>
      <c r="B2924" s="7">
        <v>21</v>
      </c>
      <c r="C2924" s="7">
        <v>14</v>
      </c>
      <c r="D2924" s="7">
        <v>7006100204</v>
      </c>
    </row>
    <row r="2925" spans="1:4">
      <c r="A2925" s="4" t="s">
        <v>2892</v>
      </c>
      <c r="B2925" s="7">
        <v>21</v>
      </c>
      <c r="C2925" s="7">
        <v>14</v>
      </c>
      <c r="D2925" s="7">
        <v>7006100205</v>
      </c>
    </row>
    <row r="2926" spans="1:4">
      <c r="A2926" s="4" t="s">
        <v>2893</v>
      </c>
      <c r="B2926" s="7">
        <v>21</v>
      </c>
      <c r="C2926" s="7">
        <v>14</v>
      </c>
      <c r="D2926" s="7">
        <v>7006100206</v>
      </c>
    </row>
    <row r="2927" spans="1:4">
      <c r="A2927" s="4" t="s">
        <v>2894</v>
      </c>
      <c r="B2927" s="7">
        <v>21</v>
      </c>
      <c r="C2927" s="7">
        <v>14</v>
      </c>
      <c r="D2927" s="7">
        <v>7006100230</v>
      </c>
    </row>
    <row r="2928" spans="1:4">
      <c r="A2928" s="4" t="s">
        <v>2895</v>
      </c>
      <c r="B2928" s="7">
        <v>21</v>
      </c>
      <c r="C2928" s="7">
        <v>14</v>
      </c>
      <c r="D2928" s="7">
        <v>7006100301</v>
      </c>
    </row>
    <row r="2929" spans="1:4">
      <c r="A2929" s="4" t="s">
        <v>2896</v>
      </c>
      <c r="B2929" s="7">
        <v>21</v>
      </c>
      <c r="C2929" s="7">
        <v>14</v>
      </c>
      <c r="D2929" s="7">
        <v>7006100302</v>
      </c>
    </row>
    <row r="2930" spans="1:4">
      <c r="A2930" s="4" t="s">
        <v>2897</v>
      </c>
      <c r="B2930" s="7">
        <v>21</v>
      </c>
      <c r="C2930" s="7">
        <v>14</v>
      </c>
      <c r="D2930" s="7">
        <v>7006100303</v>
      </c>
    </row>
    <row r="2931" spans="1:4">
      <c r="A2931" s="4" t="s">
        <v>2898</v>
      </c>
      <c r="B2931" s="7">
        <v>21</v>
      </c>
      <c r="C2931" s="7">
        <v>14</v>
      </c>
      <c r="D2931" s="7">
        <v>7006100304</v>
      </c>
    </row>
    <row r="2932" spans="1:4">
      <c r="A2932" s="4" t="s">
        <v>2899</v>
      </c>
      <c r="B2932" s="7">
        <v>21</v>
      </c>
      <c r="C2932" s="7">
        <v>14</v>
      </c>
      <c r="D2932" s="7">
        <v>7006100305</v>
      </c>
    </row>
    <row r="2933" spans="1:4">
      <c r="A2933" s="4" t="s">
        <v>2900</v>
      </c>
      <c r="B2933" s="7">
        <v>21</v>
      </c>
      <c r="C2933" s="7">
        <v>14</v>
      </c>
      <c r="D2933" s="7">
        <v>7006100306</v>
      </c>
    </row>
    <row r="2934" spans="1:4">
      <c r="A2934" s="4" t="s">
        <v>2901</v>
      </c>
      <c r="B2934" s="7">
        <v>21</v>
      </c>
      <c r="C2934" s="7">
        <v>14</v>
      </c>
      <c r="D2934" s="7">
        <v>7006200101</v>
      </c>
    </row>
    <row r="2935" spans="1:4">
      <c r="A2935" s="4" t="s">
        <v>2902</v>
      </c>
      <c r="B2935" s="7">
        <v>21</v>
      </c>
      <c r="C2935" s="7">
        <v>14</v>
      </c>
      <c r="D2935" s="7">
        <v>7006200102</v>
      </c>
    </row>
    <row r="2936" spans="1:4">
      <c r="A2936" s="4" t="s">
        <v>2903</v>
      </c>
      <c r="B2936" s="7">
        <v>21</v>
      </c>
      <c r="C2936" s="7">
        <v>14</v>
      </c>
      <c r="D2936" s="7">
        <v>7006200103</v>
      </c>
    </row>
    <row r="2937" spans="1:4">
      <c r="A2937" s="4" t="s">
        <v>2904</v>
      </c>
      <c r="B2937" s="7">
        <v>21</v>
      </c>
      <c r="C2937" s="7">
        <v>14</v>
      </c>
      <c r="D2937" s="7">
        <v>7006200104</v>
      </c>
    </row>
    <row r="2938" spans="1:4">
      <c r="A2938" s="4" t="s">
        <v>2905</v>
      </c>
      <c r="B2938" s="7">
        <v>21</v>
      </c>
      <c r="C2938" s="7">
        <v>14</v>
      </c>
      <c r="D2938" s="7">
        <v>7006200105</v>
      </c>
    </row>
    <row r="2939" spans="1:4">
      <c r="A2939" s="4" t="s">
        <v>2906</v>
      </c>
      <c r="B2939" s="7">
        <v>21</v>
      </c>
      <c r="C2939" s="7">
        <v>14</v>
      </c>
      <c r="D2939" s="7">
        <v>7006200106</v>
      </c>
    </row>
    <row r="2940" spans="1:4">
      <c r="A2940" s="4" t="s">
        <v>2907</v>
      </c>
      <c r="B2940" s="7">
        <v>21</v>
      </c>
      <c r="C2940" s="7">
        <v>14</v>
      </c>
      <c r="D2940" s="7">
        <v>7006200107</v>
      </c>
    </row>
    <row r="2941" spans="1:4">
      <c r="A2941" s="4" t="s">
        <v>2908</v>
      </c>
      <c r="B2941" s="7">
        <v>21</v>
      </c>
      <c r="C2941" s="7">
        <v>14</v>
      </c>
      <c r="D2941" s="7">
        <v>7006200108</v>
      </c>
    </row>
    <row r="2942" spans="1:4">
      <c r="A2942" s="4" t="s">
        <v>2909</v>
      </c>
      <c r="B2942" s="7">
        <v>21</v>
      </c>
      <c r="C2942" s="7">
        <v>14</v>
      </c>
      <c r="D2942" s="7">
        <v>7006200109</v>
      </c>
    </row>
    <row r="2943" spans="1:4">
      <c r="A2943" s="4" t="s">
        <v>2910</v>
      </c>
      <c r="B2943" s="7">
        <v>21</v>
      </c>
      <c r="C2943" s="7">
        <v>14</v>
      </c>
      <c r="D2943" s="7">
        <v>7006200130</v>
      </c>
    </row>
    <row r="2944" spans="1:4">
      <c r="A2944" s="4" t="s">
        <v>2911</v>
      </c>
      <c r="B2944" s="7">
        <v>21</v>
      </c>
      <c r="C2944" s="7">
        <v>14</v>
      </c>
      <c r="D2944" s="7">
        <v>7006200301</v>
      </c>
    </row>
    <row r="2945" spans="1:4">
      <c r="A2945" s="4" t="s">
        <v>2912</v>
      </c>
      <c r="B2945" s="7">
        <v>21</v>
      </c>
      <c r="C2945" s="7">
        <v>14</v>
      </c>
      <c r="D2945" s="7">
        <v>7006200302</v>
      </c>
    </row>
    <row r="2946" spans="1:4">
      <c r="A2946" s="4" t="s">
        <v>2913</v>
      </c>
      <c r="B2946" s="7">
        <v>21</v>
      </c>
      <c r="C2946" s="7">
        <v>14</v>
      </c>
      <c r="D2946" s="7">
        <v>7006200401</v>
      </c>
    </row>
    <row r="2947" spans="1:4">
      <c r="A2947" s="4" t="s">
        <v>2914</v>
      </c>
      <c r="B2947" s="7">
        <v>21</v>
      </c>
      <c r="C2947" s="7">
        <v>14</v>
      </c>
      <c r="D2947" s="7">
        <v>7006200402</v>
      </c>
    </row>
    <row r="2948" spans="1:4">
      <c r="A2948" s="4" t="s">
        <v>2915</v>
      </c>
      <c r="B2948" s="7">
        <v>21</v>
      </c>
      <c r="C2948" s="7">
        <v>14</v>
      </c>
      <c r="D2948" s="7">
        <v>7006200403</v>
      </c>
    </row>
    <row r="2949" spans="1:4">
      <c r="A2949" s="4" t="s">
        <v>849</v>
      </c>
      <c r="B2949" s="7">
        <v>21</v>
      </c>
      <c r="C2949" s="7">
        <v>14</v>
      </c>
      <c r="D2949" s="7">
        <v>7006200404</v>
      </c>
    </row>
    <row r="2950" spans="1:4">
      <c r="A2950" s="4" t="s">
        <v>2916</v>
      </c>
      <c r="B2950" s="7">
        <v>21</v>
      </c>
      <c r="C2950" s="7">
        <v>14</v>
      </c>
      <c r="D2950" s="7">
        <v>7006200501</v>
      </c>
    </row>
    <row r="2951" spans="1:4">
      <c r="A2951" s="4" t="s">
        <v>2917</v>
      </c>
      <c r="B2951" s="7">
        <v>21</v>
      </c>
      <c r="C2951" s="7">
        <v>14</v>
      </c>
      <c r="D2951" s="7">
        <v>7006200503</v>
      </c>
    </row>
    <row r="2952" spans="1:4">
      <c r="A2952" s="4" t="s">
        <v>849</v>
      </c>
      <c r="B2952" s="7">
        <v>21</v>
      </c>
      <c r="C2952" s="7">
        <v>14</v>
      </c>
      <c r="D2952" s="7">
        <v>7006200530</v>
      </c>
    </row>
    <row r="2953" spans="1:4">
      <c r="A2953" s="4" t="s">
        <v>2918</v>
      </c>
      <c r="B2953" s="7">
        <v>21</v>
      </c>
      <c r="C2953" s="7">
        <v>14</v>
      </c>
      <c r="D2953" s="7">
        <v>7006200601</v>
      </c>
    </row>
    <row r="2954" spans="1:4">
      <c r="A2954" s="4" t="s">
        <v>2919</v>
      </c>
      <c r="B2954" s="7">
        <v>21</v>
      </c>
      <c r="C2954" s="7">
        <v>14</v>
      </c>
      <c r="D2954" s="7">
        <v>7006200602</v>
      </c>
    </row>
    <row r="2955" spans="1:4">
      <c r="A2955" s="4" t="s">
        <v>2920</v>
      </c>
      <c r="B2955" s="7">
        <v>21</v>
      </c>
      <c r="C2955" s="7">
        <v>14</v>
      </c>
      <c r="D2955" s="7">
        <v>7006202401</v>
      </c>
    </row>
    <row r="2956" spans="1:4">
      <c r="A2956" s="4" t="s">
        <v>2921</v>
      </c>
      <c r="B2956" s="7">
        <v>21</v>
      </c>
      <c r="C2956" s="7">
        <v>14</v>
      </c>
      <c r="D2956" s="7">
        <v>7006202402</v>
      </c>
    </row>
    <row r="2957" spans="1:4">
      <c r="A2957" s="4" t="s">
        <v>2922</v>
      </c>
      <c r="B2957" s="7">
        <v>21</v>
      </c>
      <c r="C2957" s="7">
        <v>14</v>
      </c>
      <c r="D2957" s="7">
        <v>7006202403</v>
      </c>
    </row>
    <row r="2958" spans="1:4">
      <c r="A2958" s="4" t="s">
        <v>2923</v>
      </c>
      <c r="B2958" s="7">
        <v>21</v>
      </c>
      <c r="C2958" s="7">
        <v>14</v>
      </c>
      <c r="D2958" s="7">
        <v>7006202404</v>
      </c>
    </row>
    <row r="2959" spans="1:4">
      <c r="A2959" s="4" t="s">
        <v>2924</v>
      </c>
      <c r="B2959" s="7">
        <v>21</v>
      </c>
      <c r="C2959" s="7">
        <v>14</v>
      </c>
      <c r="D2959" s="7">
        <v>7006203001</v>
      </c>
    </row>
    <row r="2960" spans="1:4">
      <c r="A2960" s="4" t="s">
        <v>2925</v>
      </c>
      <c r="B2960" s="7">
        <v>21</v>
      </c>
      <c r="C2960" s="7">
        <v>14</v>
      </c>
      <c r="D2960" s="7">
        <v>7006203002</v>
      </c>
    </row>
    <row r="2961" spans="1:4">
      <c r="A2961" s="4" t="s">
        <v>2926</v>
      </c>
      <c r="B2961" s="7">
        <v>21</v>
      </c>
      <c r="C2961" s="7">
        <v>14</v>
      </c>
      <c r="D2961" s="7">
        <v>7006203003</v>
      </c>
    </row>
    <row r="2962" spans="1:4">
      <c r="A2962" s="4" t="s">
        <v>2927</v>
      </c>
      <c r="B2962" s="7">
        <v>21</v>
      </c>
      <c r="C2962" s="7">
        <v>14</v>
      </c>
      <c r="D2962" s="7">
        <v>7006203004</v>
      </c>
    </row>
    <row r="2963" spans="1:4">
      <c r="A2963" s="4" t="s">
        <v>2928</v>
      </c>
      <c r="B2963" s="7">
        <v>21</v>
      </c>
      <c r="C2963" s="7">
        <v>14</v>
      </c>
      <c r="D2963" s="7">
        <v>7006203006</v>
      </c>
    </row>
    <row r="2964" spans="1:4">
      <c r="A2964" s="4" t="s">
        <v>2929</v>
      </c>
      <c r="B2964" s="7">
        <v>21</v>
      </c>
      <c r="C2964" s="7">
        <v>14</v>
      </c>
      <c r="D2964" s="7">
        <v>7006203007</v>
      </c>
    </row>
    <row r="2965" spans="1:4">
      <c r="A2965" s="4" t="s">
        <v>2930</v>
      </c>
      <c r="B2965" s="7">
        <v>21</v>
      </c>
      <c r="C2965" s="7">
        <v>14</v>
      </c>
      <c r="D2965" s="7">
        <v>7006203008</v>
      </c>
    </row>
    <row r="2966" spans="1:4">
      <c r="A2966" s="4" t="s">
        <v>2931</v>
      </c>
      <c r="B2966" s="7">
        <v>21</v>
      </c>
      <c r="C2966" s="7">
        <v>14</v>
      </c>
      <c r="D2966" s="7">
        <v>7006203009</v>
      </c>
    </row>
    <row r="2967" spans="1:4">
      <c r="A2967" s="4" t="s">
        <v>2932</v>
      </c>
      <c r="B2967" s="7">
        <v>21</v>
      </c>
      <c r="C2967" s="7">
        <v>14</v>
      </c>
      <c r="D2967" s="7">
        <v>7006203030</v>
      </c>
    </row>
    <row r="2968" spans="1:4">
      <c r="A2968" s="4" t="s">
        <v>2933</v>
      </c>
      <c r="B2968" s="7">
        <v>21</v>
      </c>
      <c r="C2968" s="7">
        <v>14</v>
      </c>
      <c r="D2968" s="7">
        <v>7006300101</v>
      </c>
    </row>
    <row r="2969" spans="1:4">
      <c r="A2969" s="4" t="s">
        <v>2934</v>
      </c>
      <c r="B2969" s="7">
        <v>21</v>
      </c>
      <c r="C2969" s="7">
        <v>14</v>
      </c>
      <c r="D2969" s="7">
        <v>7006300102</v>
      </c>
    </row>
    <row r="2970" spans="1:4">
      <c r="A2970" s="4" t="s">
        <v>2935</v>
      </c>
      <c r="B2970" s="7">
        <v>21</v>
      </c>
      <c r="C2970" s="7">
        <v>14</v>
      </c>
      <c r="D2970" s="7">
        <v>7006300201</v>
      </c>
    </row>
    <row r="2971" spans="1:4">
      <c r="A2971" s="4" t="s">
        <v>2936</v>
      </c>
      <c r="B2971" s="7">
        <v>21</v>
      </c>
      <c r="C2971" s="7">
        <v>14</v>
      </c>
      <c r="D2971" s="7">
        <v>7006300202</v>
      </c>
    </row>
    <row r="2972" spans="1:4">
      <c r="A2972" s="4" t="s">
        <v>2937</v>
      </c>
      <c r="B2972" s="7">
        <v>21</v>
      </c>
      <c r="C2972" s="7">
        <v>14</v>
      </c>
      <c r="D2972" s="7">
        <v>7006300203</v>
      </c>
    </row>
    <row r="2973" spans="1:4">
      <c r="A2973" s="4" t="s">
        <v>2938</v>
      </c>
      <c r="B2973" s="7">
        <v>21</v>
      </c>
      <c r="C2973" s="7">
        <v>14</v>
      </c>
      <c r="D2973" s="7">
        <v>7006300205</v>
      </c>
    </row>
    <row r="2974" spans="1:4">
      <c r="A2974" s="4" t="s">
        <v>2939</v>
      </c>
      <c r="B2974" s="7">
        <v>21</v>
      </c>
      <c r="C2974" s="7">
        <v>14</v>
      </c>
      <c r="D2974" s="7">
        <v>7006300301</v>
      </c>
    </row>
    <row r="2975" spans="1:4">
      <c r="A2975" s="4" t="s">
        <v>2940</v>
      </c>
      <c r="B2975" s="7">
        <v>21</v>
      </c>
      <c r="C2975" s="7">
        <v>14</v>
      </c>
      <c r="D2975" s="7">
        <v>7006300302</v>
      </c>
    </row>
    <row r="2976" spans="1:4">
      <c r="A2976" s="4" t="s">
        <v>2941</v>
      </c>
      <c r="B2976" s="7">
        <v>21</v>
      </c>
      <c r="C2976" s="7">
        <v>14</v>
      </c>
      <c r="D2976" s="7">
        <v>7006300303</v>
      </c>
    </row>
    <row r="2977" spans="1:4">
      <c r="A2977" s="4" t="s">
        <v>2942</v>
      </c>
      <c r="B2977" s="7">
        <v>21</v>
      </c>
      <c r="C2977" s="7">
        <v>14</v>
      </c>
      <c r="D2977" s="7">
        <v>7006300304</v>
      </c>
    </row>
    <row r="2978" spans="1:4">
      <c r="A2978" s="4" t="s">
        <v>2943</v>
      </c>
      <c r="B2978" s="7">
        <v>21</v>
      </c>
      <c r="C2978" s="7">
        <v>14</v>
      </c>
      <c r="D2978" s="7">
        <v>7006300305</v>
      </c>
    </row>
    <row r="2979" spans="1:4">
      <c r="A2979" s="4" t="s">
        <v>2944</v>
      </c>
      <c r="B2979" s="7">
        <v>21</v>
      </c>
      <c r="C2979" s="7">
        <v>14</v>
      </c>
      <c r="D2979" s="7">
        <v>7006510101</v>
      </c>
    </row>
    <row r="2980" spans="1:4">
      <c r="A2980" s="4" t="s">
        <v>2945</v>
      </c>
      <c r="B2980" s="7">
        <v>21</v>
      </c>
      <c r="C2980" s="7">
        <v>14</v>
      </c>
      <c r="D2980" s="7">
        <v>7006510102</v>
      </c>
    </row>
    <row r="2981" spans="1:4">
      <c r="A2981" s="4" t="s">
        <v>2946</v>
      </c>
      <c r="B2981" s="7">
        <v>21</v>
      </c>
      <c r="C2981" s="7">
        <v>14</v>
      </c>
      <c r="D2981" s="7">
        <v>7006510103</v>
      </c>
    </row>
    <row r="2982" spans="1:4">
      <c r="A2982" s="4" t="s">
        <v>2947</v>
      </c>
      <c r="B2982" s="7">
        <v>21</v>
      </c>
      <c r="C2982" s="7">
        <v>14</v>
      </c>
      <c r="D2982" s="7">
        <v>7006510104</v>
      </c>
    </row>
    <row r="2983" spans="1:4">
      <c r="A2983" s="4" t="s">
        <v>2948</v>
      </c>
      <c r="B2983" s="7">
        <v>21</v>
      </c>
      <c r="C2983" s="7">
        <v>14</v>
      </c>
      <c r="D2983" s="7">
        <v>7006510105</v>
      </c>
    </row>
    <row r="2984" spans="1:4">
      <c r="A2984" s="4" t="s">
        <v>2949</v>
      </c>
      <c r="B2984" s="7">
        <v>21</v>
      </c>
      <c r="C2984" s="7">
        <v>14</v>
      </c>
      <c r="D2984" s="7">
        <v>7006510106</v>
      </c>
    </row>
    <row r="2985" spans="1:4">
      <c r="A2985" s="4" t="s">
        <v>2950</v>
      </c>
      <c r="B2985" s="7">
        <v>21</v>
      </c>
      <c r="C2985" s="7">
        <v>14</v>
      </c>
      <c r="D2985" s="7">
        <v>7006510107</v>
      </c>
    </row>
    <row r="2986" spans="1:4">
      <c r="A2986" s="4" t="s">
        <v>2951</v>
      </c>
      <c r="B2986" s="7">
        <v>21</v>
      </c>
      <c r="C2986" s="7">
        <v>14</v>
      </c>
      <c r="D2986" s="7">
        <v>7006510108</v>
      </c>
    </row>
    <row r="2987" spans="1:4">
      <c r="A2987" s="4" t="s">
        <v>2952</v>
      </c>
      <c r="B2987" s="7">
        <v>21</v>
      </c>
      <c r="C2987" s="7">
        <v>14</v>
      </c>
      <c r="D2987" s="7">
        <v>7006510109</v>
      </c>
    </row>
    <row r="2988" spans="1:4">
      <c r="A2988" s="4" t="s">
        <v>2953</v>
      </c>
      <c r="B2988" s="7">
        <v>21</v>
      </c>
      <c r="C2988" s="7">
        <v>14</v>
      </c>
      <c r="D2988" s="7">
        <v>7006510110</v>
      </c>
    </row>
    <row r="2989" spans="1:4">
      <c r="A2989" s="4" t="s">
        <v>2954</v>
      </c>
      <c r="B2989" s="7">
        <v>21</v>
      </c>
      <c r="C2989" s="7">
        <v>14</v>
      </c>
      <c r="D2989" s="7">
        <v>7006510111</v>
      </c>
    </row>
    <row r="2990" spans="1:4">
      <c r="A2990" s="4" t="s">
        <v>2955</v>
      </c>
      <c r="B2990" s="7">
        <v>21</v>
      </c>
      <c r="C2990" s="7">
        <v>14</v>
      </c>
      <c r="D2990" s="7">
        <v>7006510112</v>
      </c>
    </row>
    <row r="2991" spans="1:4">
      <c r="A2991" s="4" t="s">
        <v>2956</v>
      </c>
      <c r="B2991" s="7">
        <v>21</v>
      </c>
      <c r="C2991" s="7">
        <v>14</v>
      </c>
      <c r="D2991" s="7">
        <v>7006510113</v>
      </c>
    </row>
    <row r="2992" spans="1:4">
      <c r="A2992" s="4" t="s">
        <v>2957</v>
      </c>
      <c r="B2992" s="7">
        <v>21</v>
      </c>
      <c r="C2992" s="7">
        <v>14</v>
      </c>
      <c r="D2992" s="7">
        <v>7006510114</v>
      </c>
    </row>
    <row r="2993" spans="1:4">
      <c r="A2993" s="4" t="s">
        <v>2958</v>
      </c>
      <c r="B2993" s="7">
        <v>21</v>
      </c>
      <c r="C2993" s="7">
        <v>14</v>
      </c>
      <c r="D2993" s="7">
        <v>7006510115</v>
      </c>
    </row>
    <row r="2994" spans="1:4">
      <c r="A2994" s="4" t="s">
        <v>2959</v>
      </c>
      <c r="B2994" s="7">
        <v>21</v>
      </c>
      <c r="C2994" s="7">
        <v>14</v>
      </c>
      <c r="D2994" s="7">
        <v>7006510116</v>
      </c>
    </row>
    <row r="2995" spans="1:4">
      <c r="A2995" s="4" t="s">
        <v>2960</v>
      </c>
      <c r="B2995" s="7">
        <v>21</v>
      </c>
      <c r="C2995" s="7">
        <v>14</v>
      </c>
      <c r="D2995" s="7">
        <v>7006510117</v>
      </c>
    </row>
    <row r="2996" spans="1:4">
      <c r="A2996" s="4" t="s">
        <v>2961</v>
      </c>
      <c r="B2996" s="7">
        <v>21</v>
      </c>
      <c r="C2996" s="7">
        <v>14</v>
      </c>
      <c r="D2996" s="7">
        <v>7006510118</v>
      </c>
    </row>
    <row r="2997" spans="1:4">
      <c r="A2997" s="4" t="s">
        <v>2962</v>
      </c>
      <c r="B2997" s="7">
        <v>21</v>
      </c>
      <c r="C2997" s="7">
        <v>14</v>
      </c>
      <c r="D2997" s="7">
        <v>7006510119</v>
      </c>
    </row>
    <row r="2998" spans="1:4">
      <c r="A2998" s="4" t="s">
        <v>2963</v>
      </c>
      <c r="B2998" s="7">
        <v>21</v>
      </c>
      <c r="C2998" s="7">
        <v>14</v>
      </c>
      <c r="D2998" s="7">
        <v>7006510120</v>
      </c>
    </row>
    <row r="2999" spans="1:4">
      <c r="A2999" s="4" t="s">
        <v>2960</v>
      </c>
      <c r="B2999" s="7">
        <v>21</v>
      </c>
      <c r="C2999" s="7">
        <v>14</v>
      </c>
      <c r="D2999" s="7">
        <v>7006510121</v>
      </c>
    </row>
    <row r="3000" spans="1:4">
      <c r="A3000" s="4" t="s">
        <v>2964</v>
      </c>
      <c r="B3000" s="7">
        <v>21</v>
      </c>
      <c r="C3000" s="7">
        <v>14</v>
      </c>
      <c r="D3000" s="7">
        <v>7006510122</v>
      </c>
    </row>
    <row r="3001" spans="1:4">
      <c r="A3001" s="4" t="s">
        <v>2965</v>
      </c>
      <c r="B3001" s="7">
        <v>21</v>
      </c>
      <c r="C3001" s="7">
        <v>14</v>
      </c>
      <c r="D3001" s="7">
        <v>7006510123</v>
      </c>
    </row>
    <row r="3002" spans="1:4">
      <c r="A3002" s="4" t="s">
        <v>2966</v>
      </c>
      <c r="B3002" s="7">
        <v>21</v>
      </c>
      <c r="C3002" s="7">
        <v>14</v>
      </c>
      <c r="D3002" s="7">
        <v>7006510124</v>
      </c>
    </row>
    <row r="3003" spans="1:4">
      <c r="A3003" s="4" t="s">
        <v>2967</v>
      </c>
      <c r="B3003" s="7">
        <v>21</v>
      </c>
      <c r="C3003" s="7">
        <v>14</v>
      </c>
      <c r="D3003" s="7">
        <v>7006510125</v>
      </c>
    </row>
    <row r="3004" spans="1:4">
      <c r="A3004" s="4" t="s">
        <v>2968</v>
      </c>
      <c r="B3004" s="7">
        <v>21</v>
      </c>
      <c r="C3004" s="7">
        <v>14</v>
      </c>
      <c r="D3004" s="7">
        <v>7006510126</v>
      </c>
    </row>
    <row r="3005" spans="1:4">
      <c r="A3005" s="4" t="s">
        <v>2960</v>
      </c>
      <c r="B3005" s="7">
        <v>21</v>
      </c>
      <c r="C3005" s="7">
        <v>14</v>
      </c>
      <c r="D3005" s="7">
        <v>7006510127</v>
      </c>
    </row>
    <row r="3006" spans="1:4">
      <c r="A3006" s="4" t="s">
        <v>2969</v>
      </c>
      <c r="B3006" s="7">
        <v>21</v>
      </c>
      <c r="C3006" s="7">
        <v>14</v>
      </c>
      <c r="D3006" s="7">
        <v>7006510128</v>
      </c>
    </row>
    <row r="3007" spans="1:4">
      <c r="A3007" s="4" t="s">
        <v>2970</v>
      </c>
      <c r="B3007" s="7">
        <v>21</v>
      </c>
      <c r="C3007" s="7">
        <v>14</v>
      </c>
      <c r="D3007" s="7">
        <v>7006510130</v>
      </c>
    </row>
    <row r="3008" spans="1:4">
      <c r="A3008" s="4" t="s">
        <v>2960</v>
      </c>
      <c r="B3008" s="7">
        <v>21</v>
      </c>
      <c r="C3008" s="7">
        <v>14</v>
      </c>
      <c r="D3008" s="7">
        <v>7006510131</v>
      </c>
    </row>
    <row r="3009" spans="1:4">
      <c r="A3009" s="4" t="s">
        <v>2971</v>
      </c>
      <c r="B3009" s="7">
        <v>21</v>
      </c>
      <c r="C3009" s="7">
        <v>14</v>
      </c>
      <c r="D3009" s="7">
        <v>7006510132</v>
      </c>
    </row>
    <row r="3010" spans="1:4">
      <c r="A3010" s="4" t="s">
        <v>2972</v>
      </c>
      <c r="B3010" s="7">
        <v>21</v>
      </c>
      <c r="C3010" s="7">
        <v>14</v>
      </c>
      <c r="D3010" s="7">
        <v>7006510134</v>
      </c>
    </row>
    <row r="3011" spans="1:4">
      <c r="A3011" s="4" t="s">
        <v>2973</v>
      </c>
      <c r="B3011" s="7">
        <v>21</v>
      </c>
      <c r="C3011" s="7">
        <v>14</v>
      </c>
      <c r="D3011" s="7">
        <v>7006510135</v>
      </c>
    </row>
    <row r="3012" spans="1:4">
      <c r="A3012" s="4" t="s">
        <v>2974</v>
      </c>
      <c r="B3012" s="7">
        <v>21</v>
      </c>
      <c r="C3012" s="7">
        <v>14</v>
      </c>
      <c r="D3012" s="7">
        <v>7006510136</v>
      </c>
    </row>
    <row r="3013" spans="1:4">
      <c r="A3013" s="4" t="s">
        <v>2975</v>
      </c>
      <c r="B3013" s="7">
        <v>21</v>
      </c>
      <c r="C3013" s="7">
        <v>14</v>
      </c>
      <c r="D3013" s="7">
        <v>7006510137</v>
      </c>
    </row>
    <row r="3014" spans="1:4">
      <c r="A3014" s="4" t="s">
        <v>2976</v>
      </c>
      <c r="B3014" s="7">
        <v>21</v>
      </c>
      <c r="C3014" s="7">
        <v>14</v>
      </c>
      <c r="D3014" s="7">
        <v>7006510138</v>
      </c>
    </row>
    <row r="3015" spans="1:4">
      <c r="A3015" s="4" t="s">
        <v>2977</v>
      </c>
      <c r="B3015" s="7">
        <v>21</v>
      </c>
      <c r="C3015" s="7">
        <v>14</v>
      </c>
      <c r="D3015" s="7">
        <v>7006510139</v>
      </c>
    </row>
    <row r="3016" spans="1:4">
      <c r="A3016" s="4" t="s">
        <v>2978</v>
      </c>
      <c r="B3016" s="7">
        <v>21</v>
      </c>
      <c r="C3016" s="7">
        <v>14</v>
      </c>
      <c r="D3016" s="7">
        <v>7006510140</v>
      </c>
    </row>
    <row r="3017" spans="1:4">
      <c r="A3017" s="4" t="s">
        <v>2979</v>
      </c>
      <c r="B3017" s="7">
        <v>21</v>
      </c>
      <c r="C3017" s="7">
        <v>14</v>
      </c>
      <c r="D3017" s="7">
        <v>7006510141</v>
      </c>
    </row>
    <row r="3018" spans="1:4">
      <c r="A3018" s="4" t="s">
        <v>2980</v>
      </c>
      <c r="B3018" s="7">
        <v>21</v>
      </c>
      <c r="C3018" s="7">
        <v>14</v>
      </c>
      <c r="D3018" s="7">
        <v>7006510142</v>
      </c>
    </row>
    <row r="3019" spans="1:4">
      <c r="A3019" s="4" t="s">
        <v>2981</v>
      </c>
      <c r="B3019" s="7">
        <v>21</v>
      </c>
      <c r="C3019" s="7">
        <v>14</v>
      </c>
      <c r="D3019" s="7">
        <v>7006510143</v>
      </c>
    </row>
    <row r="3020" spans="1:4">
      <c r="A3020" s="4" t="s">
        <v>2982</v>
      </c>
      <c r="B3020" s="7">
        <v>21</v>
      </c>
      <c r="C3020" s="7">
        <v>14</v>
      </c>
      <c r="D3020" s="7">
        <v>7006510144</v>
      </c>
    </row>
    <row r="3021" spans="1:4">
      <c r="A3021" s="4" t="s">
        <v>2983</v>
      </c>
      <c r="B3021" s="7">
        <v>21</v>
      </c>
      <c r="C3021" s="7">
        <v>14</v>
      </c>
      <c r="D3021" s="7">
        <v>7006510145</v>
      </c>
    </row>
    <row r="3022" spans="1:4">
      <c r="A3022" s="4" t="s">
        <v>2984</v>
      </c>
      <c r="B3022" s="7">
        <v>21</v>
      </c>
      <c r="C3022" s="7">
        <v>14</v>
      </c>
      <c r="D3022" s="7">
        <v>7006510146</v>
      </c>
    </row>
    <row r="3023" spans="1:4">
      <c r="A3023" s="4" t="s">
        <v>2985</v>
      </c>
      <c r="B3023" s="7">
        <v>21</v>
      </c>
      <c r="C3023" s="7">
        <v>14</v>
      </c>
      <c r="D3023" s="7">
        <v>7006510147</v>
      </c>
    </row>
    <row r="3024" spans="1:4">
      <c r="A3024" s="4" t="s">
        <v>2986</v>
      </c>
      <c r="B3024" s="7">
        <v>21</v>
      </c>
      <c r="C3024" s="7">
        <v>14</v>
      </c>
      <c r="D3024" s="7">
        <v>7006510201</v>
      </c>
    </row>
    <row r="3025" spans="1:4">
      <c r="A3025" s="4" t="s">
        <v>2987</v>
      </c>
      <c r="B3025" s="7">
        <v>21</v>
      </c>
      <c r="C3025" s="7">
        <v>14</v>
      </c>
      <c r="D3025" s="7">
        <v>7006510202</v>
      </c>
    </row>
    <row r="3026" spans="1:4">
      <c r="A3026" s="4" t="s">
        <v>2988</v>
      </c>
      <c r="B3026" s="7">
        <v>21</v>
      </c>
      <c r="C3026" s="7">
        <v>14</v>
      </c>
      <c r="D3026" s="7">
        <v>7006510203</v>
      </c>
    </row>
    <row r="3027" spans="1:4">
      <c r="A3027" s="4" t="s">
        <v>2989</v>
      </c>
      <c r="B3027" s="7">
        <v>21</v>
      </c>
      <c r="C3027" s="7">
        <v>14</v>
      </c>
      <c r="D3027" s="7">
        <v>7006510204</v>
      </c>
    </row>
    <row r="3028" spans="1:4">
      <c r="A3028" s="4" t="s">
        <v>2990</v>
      </c>
      <c r="B3028" s="7">
        <v>21</v>
      </c>
      <c r="C3028" s="7">
        <v>14</v>
      </c>
      <c r="D3028" s="7">
        <v>7006510205</v>
      </c>
    </row>
    <row r="3029" spans="1:4">
      <c r="A3029" s="4" t="s">
        <v>2991</v>
      </c>
      <c r="B3029" s="7">
        <v>21</v>
      </c>
      <c r="C3029" s="7">
        <v>14</v>
      </c>
      <c r="D3029" s="7">
        <v>7006510206</v>
      </c>
    </row>
    <row r="3030" spans="1:4">
      <c r="A3030" s="4" t="s">
        <v>2992</v>
      </c>
      <c r="B3030" s="7">
        <v>21</v>
      </c>
      <c r="C3030" s="7">
        <v>14</v>
      </c>
      <c r="D3030" s="7">
        <v>7006510207</v>
      </c>
    </row>
    <row r="3031" spans="1:4">
      <c r="A3031" s="4" t="s">
        <v>2993</v>
      </c>
      <c r="B3031" s="7">
        <v>21</v>
      </c>
      <c r="C3031" s="7">
        <v>14</v>
      </c>
      <c r="D3031" s="7">
        <v>7006510208</v>
      </c>
    </row>
    <row r="3032" spans="1:4">
      <c r="A3032" s="4" t="s">
        <v>2994</v>
      </c>
      <c r="B3032" s="7">
        <v>21</v>
      </c>
      <c r="C3032" s="7">
        <v>14</v>
      </c>
      <c r="D3032" s="7">
        <v>7006510209</v>
      </c>
    </row>
    <row r="3033" spans="1:4">
      <c r="A3033" s="4" t="s">
        <v>2995</v>
      </c>
      <c r="B3033" s="7">
        <v>21</v>
      </c>
      <c r="C3033" s="7">
        <v>14</v>
      </c>
      <c r="D3033" s="7">
        <v>7006510210</v>
      </c>
    </row>
    <row r="3034" spans="1:4">
      <c r="A3034" s="4" t="s">
        <v>2996</v>
      </c>
      <c r="B3034" s="7">
        <v>21</v>
      </c>
      <c r="C3034" s="7">
        <v>14</v>
      </c>
      <c r="D3034" s="7">
        <v>7006510211</v>
      </c>
    </row>
    <row r="3035" spans="1:4">
      <c r="A3035" s="4" t="s">
        <v>2997</v>
      </c>
      <c r="B3035" s="7">
        <v>21</v>
      </c>
      <c r="C3035" s="7">
        <v>14</v>
      </c>
      <c r="D3035" s="7">
        <v>7006510212</v>
      </c>
    </row>
    <row r="3036" spans="1:4">
      <c r="A3036" s="4" t="s">
        <v>2998</v>
      </c>
      <c r="B3036" s="7">
        <v>21</v>
      </c>
      <c r="C3036" s="7">
        <v>14</v>
      </c>
      <c r="D3036" s="7">
        <v>7006510213</v>
      </c>
    </row>
    <row r="3037" spans="1:4">
      <c r="A3037" s="4" t="s">
        <v>2999</v>
      </c>
      <c r="B3037" s="7">
        <v>21</v>
      </c>
      <c r="C3037" s="7">
        <v>14</v>
      </c>
      <c r="D3037" s="7">
        <v>7006510214</v>
      </c>
    </row>
    <row r="3038" spans="1:4">
      <c r="A3038" s="4" t="s">
        <v>3000</v>
      </c>
      <c r="B3038" s="7">
        <v>21</v>
      </c>
      <c r="C3038" s="7">
        <v>14</v>
      </c>
      <c r="D3038" s="7">
        <v>7006510215</v>
      </c>
    </row>
    <row r="3039" spans="1:4">
      <c r="A3039" s="4" t="s">
        <v>3001</v>
      </c>
      <c r="B3039" s="7">
        <v>21</v>
      </c>
      <c r="C3039" s="7">
        <v>14</v>
      </c>
      <c r="D3039" s="7">
        <v>7006510216</v>
      </c>
    </row>
    <row r="3040" spans="1:4">
      <c r="A3040" s="4" t="s">
        <v>3002</v>
      </c>
      <c r="B3040" s="7">
        <v>21</v>
      </c>
      <c r="C3040" s="7">
        <v>14</v>
      </c>
      <c r="D3040" s="7">
        <v>7006510217</v>
      </c>
    </row>
    <row r="3041" spans="1:4">
      <c r="A3041" s="4" t="s">
        <v>3003</v>
      </c>
      <c r="B3041" s="7">
        <v>21</v>
      </c>
      <c r="C3041" s="7">
        <v>14</v>
      </c>
      <c r="D3041" s="7">
        <v>7006510218</v>
      </c>
    </row>
    <row r="3042" spans="1:4">
      <c r="A3042" s="4" t="s">
        <v>3004</v>
      </c>
      <c r="B3042" s="7">
        <v>21</v>
      </c>
      <c r="C3042" s="7">
        <v>14</v>
      </c>
      <c r="D3042" s="7">
        <v>7006510220</v>
      </c>
    </row>
    <row r="3043" spans="1:4">
      <c r="A3043" s="4" t="s">
        <v>3005</v>
      </c>
      <c r="B3043" s="7">
        <v>21</v>
      </c>
      <c r="C3043" s="7">
        <v>14</v>
      </c>
      <c r="D3043" s="7">
        <v>7006510221</v>
      </c>
    </row>
    <row r="3044" spans="1:4">
      <c r="A3044" s="4" t="s">
        <v>3006</v>
      </c>
      <c r="B3044" s="7">
        <v>21</v>
      </c>
      <c r="C3044" s="7">
        <v>14</v>
      </c>
      <c r="D3044" s="7">
        <v>7006550101</v>
      </c>
    </row>
    <row r="3045" spans="1:4">
      <c r="A3045" s="4" t="s">
        <v>3007</v>
      </c>
      <c r="B3045" s="7">
        <v>21</v>
      </c>
      <c r="C3045" s="7">
        <v>14</v>
      </c>
      <c r="D3045" s="7">
        <v>7006550102</v>
      </c>
    </row>
    <row r="3046" spans="1:4">
      <c r="A3046" s="4" t="s">
        <v>3008</v>
      </c>
      <c r="B3046" s="7">
        <v>21</v>
      </c>
      <c r="C3046" s="7">
        <v>14</v>
      </c>
      <c r="D3046" s="7">
        <v>7006550103</v>
      </c>
    </row>
    <row r="3047" spans="1:4">
      <c r="A3047" s="4" t="s">
        <v>3009</v>
      </c>
      <c r="B3047" s="7">
        <v>21</v>
      </c>
      <c r="C3047" s="7">
        <v>14</v>
      </c>
      <c r="D3047" s="7">
        <v>7006550104</v>
      </c>
    </row>
    <row r="3048" spans="1:4">
      <c r="A3048" s="4" t="s">
        <v>3010</v>
      </c>
      <c r="B3048" s="7">
        <v>21</v>
      </c>
      <c r="C3048" s="7">
        <v>14</v>
      </c>
      <c r="D3048" s="7">
        <v>7006550105</v>
      </c>
    </row>
    <row r="3049" spans="1:4">
      <c r="A3049" s="4" t="s">
        <v>3011</v>
      </c>
      <c r="B3049" s="7">
        <v>21</v>
      </c>
      <c r="C3049" s="7">
        <v>14</v>
      </c>
      <c r="D3049" s="7">
        <v>7006550106</v>
      </c>
    </row>
    <row r="3050" spans="1:4">
      <c r="A3050" s="4" t="s">
        <v>3012</v>
      </c>
      <c r="B3050" s="7">
        <v>21</v>
      </c>
      <c r="C3050" s="7">
        <v>14</v>
      </c>
      <c r="D3050" s="7">
        <v>7006550107</v>
      </c>
    </row>
    <row r="3051" spans="1:4">
      <c r="A3051" s="4" t="s">
        <v>3013</v>
      </c>
      <c r="B3051" s="7">
        <v>21</v>
      </c>
      <c r="C3051" s="7">
        <v>14</v>
      </c>
      <c r="D3051" s="7">
        <v>7006550108</v>
      </c>
    </row>
    <row r="3052" spans="1:4">
      <c r="A3052" s="4" t="s">
        <v>3014</v>
      </c>
      <c r="B3052" s="7">
        <v>21</v>
      </c>
      <c r="C3052" s="7">
        <v>14</v>
      </c>
      <c r="D3052" s="7">
        <v>7006550109</v>
      </c>
    </row>
    <row r="3053" spans="1:4">
      <c r="A3053" s="4" t="s">
        <v>3015</v>
      </c>
      <c r="B3053" s="7">
        <v>21</v>
      </c>
      <c r="C3053" s="7">
        <v>14</v>
      </c>
      <c r="D3053" s="7">
        <v>7006550110</v>
      </c>
    </row>
    <row r="3054" spans="1:4">
      <c r="A3054" s="4" t="s">
        <v>3016</v>
      </c>
      <c r="B3054" s="7">
        <v>21</v>
      </c>
      <c r="C3054" s="7">
        <v>14</v>
      </c>
      <c r="D3054" s="7">
        <v>7006550111</v>
      </c>
    </row>
    <row r="3055" spans="1:4">
      <c r="A3055" s="4" t="s">
        <v>3017</v>
      </c>
      <c r="B3055" s="7">
        <v>21</v>
      </c>
      <c r="C3055" s="7">
        <v>14</v>
      </c>
      <c r="D3055" s="7">
        <v>7006550112</v>
      </c>
    </row>
    <row r="3056" spans="1:4">
      <c r="A3056" s="4" t="s">
        <v>3018</v>
      </c>
      <c r="B3056" s="7">
        <v>21</v>
      </c>
      <c r="C3056" s="7">
        <v>14</v>
      </c>
      <c r="D3056" s="7">
        <v>7006550113</v>
      </c>
    </row>
    <row r="3057" spans="1:4">
      <c r="A3057" s="4" t="s">
        <v>3019</v>
      </c>
      <c r="B3057" s="7">
        <v>21</v>
      </c>
      <c r="C3057" s="7">
        <v>14</v>
      </c>
      <c r="D3057" s="7">
        <v>7006550114</v>
      </c>
    </row>
    <row r="3058" spans="1:4">
      <c r="A3058" s="4" t="s">
        <v>3020</v>
      </c>
      <c r="B3058" s="7">
        <v>21</v>
      </c>
      <c r="C3058" s="7">
        <v>14</v>
      </c>
      <c r="D3058" s="7">
        <v>7006550115</v>
      </c>
    </row>
    <row r="3059" spans="1:4">
      <c r="A3059" s="4" t="s">
        <v>3021</v>
      </c>
      <c r="B3059" s="7">
        <v>21</v>
      </c>
      <c r="C3059" s="7">
        <v>14</v>
      </c>
      <c r="D3059" s="7">
        <v>7006550116</v>
      </c>
    </row>
    <row r="3060" spans="1:4">
      <c r="A3060" s="4" t="s">
        <v>3022</v>
      </c>
      <c r="B3060" s="7">
        <v>21</v>
      </c>
      <c r="C3060" s="7">
        <v>14</v>
      </c>
      <c r="D3060" s="7">
        <v>7006550117</v>
      </c>
    </row>
    <row r="3061" spans="1:4">
      <c r="A3061" s="4" t="s">
        <v>3023</v>
      </c>
      <c r="B3061" s="7">
        <v>21</v>
      </c>
      <c r="C3061" s="7">
        <v>14</v>
      </c>
      <c r="D3061" s="7">
        <v>7006550118</v>
      </c>
    </row>
    <row r="3062" spans="1:4">
      <c r="A3062" s="4" t="s">
        <v>3024</v>
      </c>
      <c r="B3062" s="7">
        <v>21</v>
      </c>
      <c r="C3062" s="7">
        <v>14</v>
      </c>
      <c r="D3062" s="7">
        <v>7006550119</v>
      </c>
    </row>
    <row r="3063" spans="1:4">
      <c r="A3063" s="4" t="s">
        <v>3025</v>
      </c>
      <c r="B3063" s="7">
        <v>21</v>
      </c>
      <c r="C3063" s="7">
        <v>14</v>
      </c>
      <c r="D3063" s="7">
        <v>7006550120</v>
      </c>
    </row>
    <row r="3064" spans="1:4">
      <c r="A3064" s="4" t="s">
        <v>3026</v>
      </c>
      <c r="B3064" s="7">
        <v>21</v>
      </c>
      <c r="C3064" s="7">
        <v>14</v>
      </c>
      <c r="D3064" s="7">
        <v>7006550126</v>
      </c>
    </row>
    <row r="3065" spans="1:4">
      <c r="A3065" s="4" t="s">
        <v>3027</v>
      </c>
      <c r="B3065" s="7">
        <v>21</v>
      </c>
      <c r="C3065" s="7">
        <v>14</v>
      </c>
      <c r="D3065" s="7">
        <v>7006550128</v>
      </c>
    </row>
    <row r="3066" spans="1:4">
      <c r="A3066" s="4" t="s">
        <v>3028</v>
      </c>
      <c r="B3066" s="7">
        <v>21</v>
      </c>
      <c r="C3066" s="7">
        <v>14</v>
      </c>
      <c r="D3066" s="7">
        <v>7006550129</v>
      </c>
    </row>
    <row r="3067" spans="1:4">
      <c r="A3067" s="4" t="s">
        <v>3029</v>
      </c>
      <c r="B3067" s="7">
        <v>21</v>
      </c>
      <c r="C3067" s="7">
        <v>14</v>
      </c>
      <c r="D3067" s="7">
        <v>7006550141</v>
      </c>
    </row>
    <row r="3068" spans="1:4">
      <c r="A3068" s="4" t="s">
        <v>3030</v>
      </c>
      <c r="B3068" s="7">
        <v>21</v>
      </c>
      <c r="C3068" s="7">
        <v>14</v>
      </c>
      <c r="D3068" s="7">
        <v>7006550142</v>
      </c>
    </row>
    <row r="3069" spans="1:4">
      <c r="A3069" s="4" t="s">
        <v>3031</v>
      </c>
      <c r="B3069" s="7">
        <v>21</v>
      </c>
      <c r="C3069" s="7">
        <v>14</v>
      </c>
      <c r="D3069" s="7">
        <v>7006550146</v>
      </c>
    </row>
    <row r="3070" spans="1:4">
      <c r="A3070" s="4" t="s">
        <v>3032</v>
      </c>
      <c r="B3070" s="7">
        <v>21</v>
      </c>
      <c r="C3070" s="7">
        <v>14</v>
      </c>
      <c r="D3070" s="7">
        <v>7006550147</v>
      </c>
    </row>
    <row r="3071" spans="1:4">
      <c r="A3071" s="4" t="s">
        <v>3033</v>
      </c>
      <c r="B3071" s="7">
        <v>21</v>
      </c>
      <c r="C3071" s="7">
        <v>14</v>
      </c>
      <c r="D3071" s="7">
        <v>7006550148</v>
      </c>
    </row>
    <row r="3072" spans="1:4">
      <c r="A3072" s="4" t="s">
        <v>3034</v>
      </c>
      <c r="B3072" s="7">
        <v>21</v>
      </c>
      <c r="C3072" s="7">
        <v>14</v>
      </c>
      <c r="D3072" s="7">
        <v>7006550151</v>
      </c>
    </row>
    <row r="3073" spans="1:4">
      <c r="A3073" s="4" t="s">
        <v>3035</v>
      </c>
      <c r="B3073" s="7">
        <v>21</v>
      </c>
      <c r="C3073" s="7">
        <v>14</v>
      </c>
      <c r="D3073" s="7">
        <v>7006550152</v>
      </c>
    </row>
    <row r="3074" spans="1:4">
      <c r="A3074" s="4" t="s">
        <v>3036</v>
      </c>
      <c r="B3074" s="7">
        <v>21</v>
      </c>
      <c r="C3074" s="7">
        <v>14</v>
      </c>
      <c r="D3074" s="7">
        <v>7006550201</v>
      </c>
    </row>
    <row r="3075" spans="1:4">
      <c r="A3075" s="4" t="s">
        <v>3037</v>
      </c>
      <c r="B3075" s="7">
        <v>21</v>
      </c>
      <c r="C3075" s="7">
        <v>14</v>
      </c>
      <c r="D3075" s="7">
        <v>7006550202</v>
      </c>
    </row>
    <row r="3076" spans="1:4">
      <c r="A3076" s="4" t="s">
        <v>3038</v>
      </c>
      <c r="B3076" s="7">
        <v>21</v>
      </c>
      <c r="C3076" s="7">
        <v>14</v>
      </c>
      <c r="D3076" s="7">
        <v>7006550203</v>
      </c>
    </row>
    <row r="3077" spans="1:4">
      <c r="A3077" s="4" t="s">
        <v>3039</v>
      </c>
      <c r="B3077" s="7">
        <v>21</v>
      </c>
      <c r="C3077" s="7">
        <v>14</v>
      </c>
      <c r="D3077" s="7">
        <v>7006550204</v>
      </c>
    </row>
    <row r="3078" spans="1:4">
      <c r="A3078" s="4" t="s">
        <v>3040</v>
      </c>
      <c r="B3078" s="7">
        <v>21</v>
      </c>
      <c r="C3078" s="7">
        <v>14</v>
      </c>
      <c r="D3078" s="7">
        <v>7006550301</v>
      </c>
    </row>
    <row r="3079" spans="1:4">
      <c r="A3079" s="4" t="s">
        <v>3041</v>
      </c>
      <c r="B3079" s="7">
        <v>21</v>
      </c>
      <c r="C3079" s="7">
        <v>14</v>
      </c>
      <c r="D3079" s="7">
        <v>7006550303</v>
      </c>
    </row>
    <row r="3080" spans="1:4">
      <c r="A3080" s="4" t="s">
        <v>3042</v>
      </c>
      <c r="B3080" s="7">
        <v>21</v>
      </c>
      <c r="C3080" s="7">
        <v>14</v>
      </c>
      <c r="D3080" s="7">
        <v>7006550304</v>
      </c>
    </row>
    <row r="3081" spans="1:4">
      <c r="A3081" s="4" t="s">
        <v>3043</v>
      </c>
      <c r="B3081" s="7">
        <v>21</v>
      </c>
      <c r="C3081" s="7">
        <v>14</v>
      </c>
      <c r="D3081" s="7">
        <v>7006550305</v>
      </c>
    </row>
    <row r="3082" spans="1:4">
      <c r="A3082" s="4" t="s">
        <v>3044</v>
      </c>
      <c r="B3082" s="7">
        <v>21</v>
      </c>
      <c r="C3082" s="7">
        <v>14</v>
      </c>
      <c r="D3082" s="7">
        <v>7006550306</v>
      </c>
    </row>
    <row r="3083" spans="1:4">
      <c r="A3083" s="4" t="s">
        <v>3045</v>
      </c>
      <c r="B3083" s="7">
        <v>21</v>
      </c>
      <c r="C3083" s="7">
        <v>14</v>
      </c>
      <c r="D3083" s="7">
        <v>7006550307</v>
      </c>
    </row>
    <row r="3084" spans="1:4">
      <c r="A3084" s="4" t="s">
        <v>3046</v>
      </c>
      <c r="B3084" s="7">
        <v>21</v>
      </c>
      <c r="C3084" s="7">
        <v>14</v>
      </c>
      <c r="D3084" s="7">
        <v>7006550310</v>
      </c>
    </row>
    <row r="3085" spans="1:4">
      <c r="A3085" s="4" t="s">
        <v>3047</v>
      </c>
      <c r="B3085" s="7">
        <v>21</v>
      </c>
      <c r="C3085" s="7">
        <v>14</v>
      </c>
      <c r="D3085" s="7">
        <v>7006550401</v>
      </c>
    </row>
    <row r="3086" spans="1:4">
      <c r="A3086" s="4" t="s">
        <v>3048</v>
      </c>
      <c r="B3086" s="7">
        <v>21</v>
      </c>
      <c r="C3086" s="7">
        <v>14</v>
      </c>
      <c r="D3086" s="7">
        <v>7006550402</v>
      </c>
    </row>
    <row r="3087" spans="1:4">
      <c r="A3087" s="4" t="s">
        <v>3049</v>
      </c>
      <c r="B3087" s="7">
        <v>21</v>
      </c>
      <c r="C3087" s="7">
        <v>14</v>
      </c>
      <c r="D3087" s="7">
        <v>7006550403</v>
      </c>
    </row>
    <row r="3088" spans="1:4">
      <c r="A3088" s="4" t="s">
        <v>3050</v>
      </c>
      <c r="B3088" s="7">
        <v>21</v>
      </c>
      <c r="C3088" s="7">
        <v>14</v>
      </c>
      <c r="D3088" s="7">
        <v>7006560101</v>
      </c>
    </row>
    <row r="3089" spans="1:4">
      <c r="A3089" s="4" t="s">
        <v>3051</v>
      </c>
      <c r="B3089" s="7">
        <v>21</v>
      </c>
      <c r="C3089" s="7">
        <v>14</v>
      </c>
      <c r="D3089" s="7">
        <v>7006560102</v>
      </c>
    </row>
    <row r="3090" spans="1:4">
      <c r="A3090" s="4" t="s">
        <v>3052</v>
      </c>
      <c r="B3090" s="7">
        <v>21</v>
      </c>
      <c r="C3090" s="7">
        <v>14</v>
      </c>
      <c r="D3090" s="7">
        <v>7006560103</v>
      </c>
    </row>
    <row r="3091" spans="1:4">
      <c r="A3091" s="4" t="s">
        <v>3053</v>
      </c>
      <c r="B3091" s="7">
        <v>21</v>
      </c>
      <c r="C3091" s="7">
        <v>14</v>
      </c>
      <c r="D3091" s="7">
        <v>7006560201</v>
      </c>
    </row>
    <row r="3092" spans="1:4">
      <c r="A3092" s="4" t="s">
        <v>3054</v>
      </c>
      <c r="B3092" s="7">
        <v>21</v>
      </c>
      <c r="C3092" s="7">
        <v>14</v>
      </c>
      <c r="D3092" s="7">
        <v>7006560202</v>
      </c>
    </row>
    <row r="3093" spans="1:4">
      <c r="A3093" s="4" t="s">
        <v>3055</v>
      </c>
      <c r="B3093" s="7">
        <v>21</v>
      </c>
      <c r="C3093" s="7">
        <v>14</v>
      </c>
      <c r="D3093" s="7">
        <v>7006560203</v>
      </c>
    </row>
    <row r="3094" spans="1:4">
      <c r="A3094" s="4" t="s">
        <v>3056</v>
      </c>
      <c r="B3094" s="7">
        <v>21</v>
      </c>
      <c r="C3094" s="7">
        <v>14</v>
      </c>
      <c r="D3094" s="7">
        <v>7006560301</v>
      </c>
    </row>
    <row r="3095" spans="1:4">
      <c r="A3095" s="4" t="s">
        <v>899</v>
      </c>
      <c r="B3095" s="7">
        <v>21</v>
      </c>
      <c r="C3095" s="7">
        <v>14</v>
      </c>
      <c r="D3095" s="7">
        <v>7006560302</v>
      </c>
    </row>
    <row r="3096" spans="1:4">
      <c r="A3096" s="4" t="s">
        <v>3057</v>
      </c>
      <c r="B3096" s="7">
        <v>21</v>
      </c>
      <c r="C3096" s="7">
        <v>14</v>
      </c>
      <c r="D3096" s="7">
        <v>7006560303</v>
      </c>
    </row>
    <row r="3097" spans="1:4">
      <c r="A3097" s="4" t="s">
        <v>899</v>
      </c>
      <c r="B3097" s="7">
        <v>21</v>
      </c>
      <c r="C3097" s="7">
        <v>14</v>
      </c>
      <c r="D3097" s="7">
        <v>7006560401</v>
      </c>
    </row>
    <row r="3098" spans="1:4">
      <c r="A3098" s="4" t="s">
        <v>3058</v>
      </c>
      <c r="B3098" s="7">
        <v>21</v>
      </c>
      <c r="C3098" s="7">
        <v>14</v>
      </c>
      <c r="D3098" s="7">
        <v>7006560402</v>
      </c>
    </row>
    <row r="3099" spans="1:4">
      <c r="A3099" s="4" t="s">
        <v>3059</v>
      </c>
      <c r="B3099" s="7">
        <v>21</v>
      </c>
      <c r="C3099" s="7">
        <v>14</v>
      </c>
      <c r="D3099" s="7">
        <v>7006560403</v>
      </c>
    </row>
    <row r="3100" spans="1:4">
      <c r="A3100" s="4" t="s">
        <v>3060</v>
      </c>
      <c r="B3100" s="7">
        <v>21</v>
      </c>
      <c r="C3100" s="7">
        <v>14</v>
      </c>
      <c r="D3100" s="7">
        <v>7006560501</v>
      </c>
    </row>
    <row r="3101" spans="1:4">
      <c r="A3101" s="4" t="s">
        <v>3061</v>
      </c>
      <c r="B3101" s="7">
        <v>21</v>
      </c>
      <c r="C3101" s="7">
        <v>14</v>
      </c>
      <c r="D3101" s="7">
        <v>7006560502</v>
      </c>
    </row>
    <row r="3102" spans="1:4">
      <c r="A3102" s="4" t="s">
        <v>3062</v>
      </c>
      <c r="B3102" s="7">
        <v>21</v>
      </c>
      <c r="C3102" s="7">
        <v>14</v>
      </c>
      <c r="D3102" s="7">
        <v>7006560503</v>
      </c>
    </row>
    <row r="3103" spans="1:4">
      <c r="A3103" s="4" t="s">
        <v>3063</v>
      </c>
      <c r="B3103" s="7">
        <v>21</v>
      </c>
      <c r="C3103" s="7">
        <v>14</v>
      </c>
      <c r="D3103" s="7">
        <v>7006560601</v>
      </c>
    </row>
    <row r="3104" spans="1:4">
      <c r="A3104" s="4" t="s">
        <v>3064</v>
      </c>
      <c r="B3104" s="7">
        <v>21</v>
      </c>
      <c r="C3104" s="7">
        <v>14</v>
      </c>
      <c r="D3104" s="7">
        <v>7006560602</v>
      </c>
    </row>
    <row r="3105" spans="1:4">
      <c r="A3105" s="4" t="s">
        <v>3065</v>
      </c>
      <c r="B3105" s="7">
        <v>21</v>
      </c>
      <c r="C3105" s="7">
        <v>14</v>
      </c>
      <c r="D3105" s="7">
        <v>7006560603</v>
      </c>
    </row>
    <row r="3106" spans="1:4">
      <c r="A3106" s="4" t="s">
        <v>3066</v>
      </c>
      <c r="B3106" s="7">
        <v>21</v>
      </c>
      <c r="C3106" s="7">
        <v>14</v>
      </c>
      <c r="D3106" s="7">
        <v>7006560831</v>
      </c>
    </row>
    <row r="3107" spans="1:4">
      <c r="A3107" s="4" t="s">
        <v>3067</v>
      </c>
      <c r="B3107" s="7">
        <v>21</v>
      </c>
      <c r="C3107" s="7">
        <v>14</v>
      </c>
      <c r="D3107" s="7">
        <v>7006560831</v>
      </c>
    </row>
    <row r="3108" spans="1:4">
      <c r="A3108" s="4" t="s">
        <v>3068</v>
      </c>
      <c r="B3108" s="7">
        <v>21</v>
      </c>
      <c r="C3108" s="7">
        <v>14</v>
      </c>
      <c r="D3108" s="7">
        <v>7006560832</v>
      </c>
    </row>
    <row r="3109" spans="1:4">
      <c r="A3109" s="4" t="s">
        <v>3069</v>
      </c>
      <c r="B3109" s="7">
        <v>21</v>
      </c>
      <c r="C3109" s="7">
        <v>14</v>
      </c>
      <c r="D3109" s="7">
        <v>7006560832</v>
      </c>
    </row>
    <row r="3110" spans="1:4">
      <c r="A3110" s="4" t="s">
        <v>3070</v>
      </c>
      <c r="B3110" s="7">
        <v>21</v>
      </c>
      <c r="C3110" s="7">
        <v>14</v>
      </c>
      <c r="D3110" s="7">
        <v>7006560833</v>
      </c>
    </row>
    <row r="3111" spans="1:4">
      <c r="A3111" s="4" t="s">
        <v>3071</v>
      </c>
      <c r="B3111" s="7">
        <v>21</v>
      </c>
      <c r="C3111" s="7">
        <v>14</v>
      </c>
      <c r="D3111" s="7">
        <v>7006560833</v>
      </c>
    </row>
    <row r="3112" spans="1:4">
      <c r="A3112" s="4" t="s">
        <v>3072</v>
      </c>
      <c r="B3112" s="7">
        <v>21</v>
      </c>
      <c r="C3112" s="7">
        <v>14</v>
      </c>
      <c r="D3112" s="7">
        <v>7006560901</v>
      </c>
    </row>
    <row r="3113" spans="1:4">
      <c r="A3113" s="4" t="s">
        <v>3073</v>
      </c>
      <c r="B3113" s="7">
        <v>21</v>
      </c>
      <c r="C3113" s="7">
        <v>14</v>
      </c>
      <c r="D3113" s="7">
        <v>7006560902</v>
      </c>
    </row>
    <row r="3114" spans="1:4">
      <c r="A3114" s="4" t="s">
        <v>3074</v>
      </c>
      <c r="B3114" s="7">
        <v>21</v>
      </c>
      <c r="C3114" s="7">
        <v>14</v>
      </c>
      <c r="D3114" s="7">
        <v>7006560903</v>
      </c>
    </row>
    <row r="3115" spans="1:4">
      <c r="A3115" s="4" t="s">
        <v>3075</v>
      </c>
      <c r="B3115" s="7">
        <v>21</v>
      </c>
      <c r="C3115" s="7">
        <v>14</v>
      </c>
      <c r="D3115" s="7">
        <v>7006561001</v>
      </c>
    </row>
    <row r="3116" spans="1:4">
      <c r="A3116" s="4" t="s">
        <v>3076</v>
      </c>
      <c r="B3116" s="7">
        <v>21</v>
      </c>
      <c r="C3116" s="7">
        <v>14</v>
      </c>
      <c r="D3116" s="7">
        <v>7006561002</v>
      </c>
    </row>
    <row r="3117" spans="1:4">
      <c r="A3117" s="4" t="s">
        <v>3077</v>
      </c>
      <c r="B3117" s="7">
        <v>21</v>
      </c>
      <c r="C3117" s="7">
        <v>14</v>
      </c>
      <c r="D3117" s="7">
        <v>7006561003</v>
      </c>
    </row>
    <row r="3118" spans="1:4">
      <c r="A3118" s="4" t="s">
        <v>3078</v>
      </c>
      <c r="B3118" s="7">
        <v>21</v>
      </c>
      <c r="C3118" s="7">
        <v>14</v>
      </c>
      <c r="D3118" s="7">
        <v>7006561101</v>
      </c>
    </row>
    <row r="3119" spans="1:4">
      <c r="A3119" s="4" t="s">
        <v>3079</v>
      </c>
      <c r="B3119" s="7">
        <v>21</v>
      </c>
      <c r="C3119" s="7">
        <v>14</v>
      </c>
      <c r="D3119" s="7">
        <v>7006561102</v>
      </c>
    </row>
    <row r="3120" spans="1:4">
      <c r="A3120" s="4" t="s">
        <v>3080</v>
      </c>
      <c r="B3120" s="7">
        <v>21</v>
      </c>
      <c r="C3120" s="7">
        <v>14</v>
      </c>
      <c r="D3120" s="7">
        <v>7006561103</v>
      </c>
    </row>
    <row r="3121" spans="1:4">
      <c r="A3121" s="4" t="s">
        <v>3081</v>
      </c>
      <c r="B3121" s="7">
        <v>21</v>
      </c>
      <c r="C3121" s="7">
        <v>14</v>
      </c>
      <c r="D3121" s="7">
        <v>7006561201</v>
      </c>
    </row>
    <row r="3122" spans="1:4">
      <c r="A3122" s="4" t="s">
        <v>3082</v>
      </c>
      <c r="B3122" s="7">
        <v>21</v>
      </c>
      <c r="C3122" s="7">
        <v>14</v>
      </c>
      <c r="D3122" s="7">
        <v>7006561202</v>
      </c>
    </row>
    <row r="3123" spans="1:4">
      <c r="A3123" s="4" t="s">
        <v>3083</v>
      </c>
      <c r="B3123" s="7">
        <v>21</v>
      </c>
      <c r="C3123" s="7">
        <v>14</v>
      </c>
      <c r="D3123" s="7">
        <v>7006561203</v>
      </c>
    </row>
    <row r="3124" spans="1:4">
      <c r="A3124" s="4" t="s">
        <v>3084</v>
      </c>
      <c r="B3124" s="7">
        <v>21</v>
      </c>
      <c r="C3124" s="7">
        <v>14</v>
      </c>
      <c r="D3124" s="7">
        <v>7006561301</v>
      </c>
    </row>
    <row r="3125" spans="1:4">
      <c r="A3125" s="4" t="s">
        <v>3085</v>
      </c>
      <c r="B3125" s="7">
        <v>21</v>
      </c>
      <c r="C3125" s="7">
        <v>14</v>
      </c>
      <c r="D3125" s="7">
        <v>7006561302</v>
      </c>
    </row>
    <row r="3126" spans="1:4">
      <c r="A3126" s="4" t="s">
        <v>3086</v>
      </c>
      <c r="B3126" s="7">
        <v>21</v>
      </c>
      <c r="C3126" s="7">
        <v>14</v>
      </c>
      <c r="D3126" s="7">
        <v>7006561303</v>
      </c>
    </row>
    <row r="3127" spans="1:4">
      <c r="A3127" s="4" t="s">
        <v>3087</v>
      </c>
      <c r="B3127" s="7">
        <v>21</v>
      </c>
      <c r="C3127" s="7">
        <v>14</v>
      </c>
      <c r="D3127" s="7">
        <v>7006561401</v>
      </c>
    </row>
    <row r="3128" spans="1:4">
      <c r="A3128" s="4" t="s">
        <v>3088</v>
      </c>
      <c r="B3128" s="7">
        <v>21</v>
      </c>
      <c r="C3128" s="7">
        <v>14</v>
      </c>
      <c r="D3128" s="7">
        <v>7006561402</v>
      </c>
    </row>
    <row r="3129" spans="1:4">
      <c r="A3129" s="4" t="s">
        <v>3089</v>
      </c>
      <c r="B3129" s="7">
        <v>21</v>
      </c>
      <c r="C3129" s="7">
        <v>14</v>
      </c>
      <c r="D3129" s="7">
        <v>7006561403</v>
      </c>
    </row>
    <row r="3130" spans="1:4">
      <c r="A3130" s="4" t="s">
        <v>3090</v>
      </c>
      <c r="B3130" s="7">
        <v>21</v>
      </c>
      <c r="C3130" s="7">
        <v>14</v>
      </c>
      <c r="D3130" s="7">
        <v>7006561501</v>
      </c>
    </row>
    <row r="3131" spans="1:4">
      <c r="A3131" s="4" t="s">
        <v>3091</v>
      </c>
      <c r="B3131" s="7">
        <v>21</v>
      </c>
      <c r="C3131" s="7">
        <v>14</v>
      </c>
      <c r="D3131" s="7">
        <v>7006561502</v>
      </c>
    </row>
    <row r="3132" spans="1:4">
      <c r="A3132" s="4" t="s">
        <v>3092</v>
      </c>
      <c r="B3132" s="7">
        <v>21</v>
      </c>
      <c r="C3132" s="7">
        <v>14</v>
      </c>
      <c r="D3132" s="7">
        <v>7006561503</v>
      </c>
    </row>
    <row r="3133" spans="1:4">
      <c r="A3133" s="4" t="s">
        <v>3093</v>
      </c>
      <c r="B3133" s="7">
        <v>21</v>
      </c>
      <c r="C3133" s="7">
        <v>14</v>
      </c>
      <c r="D3133" s="7">
        <v>7006561601</v>
      </c>
    </row>
    <row r="3134" spans="1:4">
      <c r="A3134" s="4" t="s">
        <v>3094</v>
      </c>
      <c r="B3134" s="7">
        <v>21</v>
      </c>
      <c r="C3134" s="7">
        <v>14</v>
      </c>
      <c r="D3134" s="7">
        <v>7006561602</v>
      </c>
    </row>
    <row r="3135" spans="1:4">
      <c r="A3135" s="4" t="s">
        <v>3095</v>
      </c>
      <c r="B3135" s="7">
        <v>21</v>
      </c>
      <c r="C3135" s="7">
        <v>14</v>
      </c>
      <c r="D3135" s="7">
        <v>7006561603</v>
      </c>
    </row>
    <row r="3136" spans="1:4">
      <c r="A3136" s="4" t="s">
        <v>3096</v>
      </c>
      <c r="B3136" s="7">
        <v>21</v>
      </c>
      <c r="C3136" s="7">
        <v>14</v>
      </c>
      <c r="D3136" s="7">
        <v>7006561831</v>
      </c>
    </row>
    <row r="3137" spans="1:4">
      <c r="A3137" s="4" t="s">
        <v>3097</v>
      </c>
      <c r="B3137" s="7">
        <v>21</v>
      </c>
      <c r="C3137" s="7">
        <v>14</v>
      </c>
      <c r="D3137" s="7">
        <v>7006561831</v>
      </c>
    </row>
    <row r="3138" spans="1:4">
      <c r="A3138" s="4" t="s">
        <v>3098</v>
      </c>
      <c r="B3138" s="7">
        <v>21</v>
      </c>
      <c r="C3138" s="7">
        <v>14</v>
      </c>
      <c r="D3138" s="7">
        <v>7006561832</v>
      </c>
    </row>
    <row r="3139" spans="1:4">
      <c r="A3139" s="4" t="s">
        <v>3099</v>
      </c>
      <c r="B3139" s="7">
        <v>21</v>
      </c>
      <c r="C3139" s="7">
        <v>14</v>
      </c>
      <c r="D3139" s="7">
        <v>7006561832</v>
      </c>
    </row>
    <row r="3140" spans="1:4">
      <c r="A3140" s="4" t="s">
        <v>3100</v>
      </c>
      <c r="B3140" s="7">
        <v>21</v>
      </c>
      <c r="C3140" s="7">
        <v>14</v>
      </c>
      <c r="D3140" s="7">
        <v>7006561833</v>
      </c>
    </row>
    <row r="3141" spans="1:4">
      <c r="A3141" s="4" t="s">
        <v>3101</v>
      </c>
      <c r="B3141" s="7">
        <v>21</v>
      </c>
      <c r="C3141" s="7">
        <v>14</v>
      </c>
      <c r="D3141" s="7">
        <v>7006561833</v>
      </c>
    </row>
    <row r="3142" spans="1:4">
      <c r="A3142" s="4" t="s">
        <v>3102</v>
      </c>
      <c r="B3142" s="7">
        <v>21</v>
      </c>
      <c r="C3142" s="7">
        <v>14</v>
      </c>
      <c r="D3142" s="7">
        <v>7006561901</v>
      </c>
    </row>
    <row r="3143" spans="1:4">
      <c r="A3143" s="4" t="s">
        <v>3103</v>
      </c>
      <c r="B3143" s="7">
        <v>21</v>
      </c>
      <c r="C3143" s="7">
        <v>14</v>
      </c>
      <c r="D3143" s="7">
        <v>7006561902</v>
      </c>
    </row>
    <row r="3144" spans="1:4">
      <c r="A3144" s="4" t="s">
        <v>3104</v>
      </c>
      <c r="B3144" s="7">
        <v>21</v>
      </c>
      <c r="C3144" s="7">
        <v>14</v>
      </c>
      <c r="D3144" s="7">
        <v>7006561903</v>
      </c>
    </row>
    <row r="3145" spans="1:4">
      <c r="A3145" s="4" t="s">
        <v>3105</v>
      </c>
      <c r="B3145" s="7">
        <v>21</v>
      </c>
      <c r="C3145" s="7">
        <v>14</v>
      </c>
      <c r="D3145" s="7">
        <v>7006562001</v>
      </c>
    </row>
    <row r="3146" spans="1:4">
      <c r="A3146" s="4" t="s">
        <v>3106</v>
      </c>
      <c r="B3146" s="7">
        <v>21</v>
      </c>
      <c r="C3146" s="7">
        <v>14</v>
      </c>
      <c r="D3146" s="7">
        <v>7006562002</v>
      </c>
    </row>
    <row r="3147" spans="1:4">
      <c r="A3147" s="4" t="s">
        <v>3107</v>
      </c>
      <c r="B3147" s="7">
        <v>21</v>
      </c>
      <c r="C3147" s="7">
        <v>14</v>
      </c>
      <c r="D3147" s="7">
        <v>7006562003</v>
      </c>
    </row>
    <row r="3148" spans="1:4">
      <c r="A3148" s="4" t="s">
        <v>3108</v>
      </c>
      <c r="B3148" s="7">
        <v>21</v>
      </c>
      <c r="C3148" s="7">
        <v>14</v>
      </c>
      <c r="D3148" s="7">
        <v>7006562201</v>
      </c>
    </row>
    <row r="3149" spans="1:4">
      <c r="A3149" s="4" t="s">
        <v>3109</v>
      </c>
      <c r="B3149" s="7">
        <v>21</v>
      </c>
      <c r="C3149" s="7">
        <v>14</v>
      </c>
      <c r="D3149" s="7">
        <v>7006562202</v>
      </c>
    </row>
    <row r="3150" spans="1:4">
      <c r="A3150" s="4" t="s">
        <v>3110</v>
      </c>
      <c r="B3150" s="7">
        <v>21</v>
      </c>
      <c r="C3150" s="7">
        <v>14</v>
      </c>
      <c r="D3150" s="7">
        <v>7006562501</v>
      </c>
    </row>
    <row r="3151" spans="1:4">
      <c r="A3151" s="4" t="s">
        <v>3111</v>
      </c>
      <c r="B3151" s="7">
        <v>21</v>
      </c>
      <c r="C3151" s="7">
        <v>14</v>
      </c>
      <c r="D3151" s="7">
        <v>7006562502</v>
      </c>
    </row>
    <row r="3152" spans="1:4">
      <c r="A3152" s="4" t="s">
        <v>3112</v>
      </c>
      <c r="B3152" s="7">
        <v>21</v>
      </c>
      <c r="C3152" s="7">
        <v>14</v>
      </c>
      <c r="D3152" s="7">
        <v>7006562503</v>
      </c>
    </row>
    <row r="3153" spans="1:4">
      <c r="A3153" s="4" t="s">
        <v>3113</v>
      </c>
      <c r="B3153" s="7">
        <v>21</v>
      </c>
      <c r="C3153" s="7">
        <v>14</v>
      </c>
      <c r="D3153" s="7">
        <v>7006562601</v>
      </c>
    </row>
    <row r="3154" spans="1:4">
      <c r="A3154" s="4" t="s">
        <v>3114</v>
      </c>
      <c r="B3154" s="7">
        <v>21</v>
      </c>
      <c r="C3154" s="7">
        <v>14</v>
      </c>
      <c r="D3154" s="7">
        <v>7006562602</v>
      </c>
    </row>
    <row r="3155" spans="1:4">
      <c r="A3155" s="4" t="s">
        <v>3115</v>
      </c>
      <c r="B3155" s="7">
        <v>21</v>
      </c>
      <c r="C3155" s="7">
        <v>14</v>
      </c>
      <c r="D3155" s="7">
        <v>7006562603</v>
      </c>
    </row>
    <row r="3156" spans="1:4">
      <c r="A3156" s="4" t="s">
        <v>3116</v>
      </c>
      <c r="B3156" s="7">
        <v>21</v>
      </c>
      <c r="C3156" s="7">
        <v>14</v>
      </c>
      <c r="D3156" s="7">
        <v>7006562831</v>
      </c>
    </row>
    <row r="3157" spans="1:4">
      <c r="A3157" s="4" t="s">
        <v>3117</v>
      </c>
      <c r="B3157" s="7">
        <v>21</v>
      </c>
      <c r="C3157" s="7">
        <v>14</v>
      </c>
      <c r="D3157" s="7">
        <v>7006562831</v>
      </c>
    </row>
    <row r="3158" spans="1:4">
      <c r="A3158" s="4" t="s">
        <v>3118</v>
      </c>
      <c r="B3158" s="7">
        <v>21</v>
      </c>
      <c r="C3158" s="7">
        <v>14</v>
      </c>
      <c r="D3158" s="7">
        <v>7006562832</v>
      </c>
    </row>
    <row r="3159" spans="1:4">
      <c r="A3159" s="4" t="s">
        <v>928</v>
      </c>
      <c r="B3159" s="7">
        <v>21</v>
      </c>
      <c r="C3159" s="7">
        <v>14</v>
      </c>
      <c r="D3159" s="7">
        <v>7006562832</v>
      </c>
    </row>
    <row r="3160" spans="1:4">
      <c r="A3160" s="4" t="s">
        <v>3119</v>
      </c>
      <c r="B3160" s="7">
        <v>21</v>
      </c>
      <c r="C3160" s="7">
        <v>14</v>
      </c>
      <c r="D3160" s="7">
        <v>7006562833</v>
      </c>
    </row>
    <row r="3161" spans="1:4">
      <c r="A3161" s="4" t="s">
        <v>3120</v>
      </c>
      <c r="B3161" s="7">
        <v>21</v>
      </c>
      <c r="C3161" s="7">
        <v>14</v>
      </c>
      <c r="D3161" s="7">
        <v>7006562833</v>
      </c>
    </row>
    <row r="3162" spans="1:4">
      <c r="A3162" s="4" t="s">
        <v>3121</v>
      </c>
      <c r="B3162" s="7">
        <v>21</v>
      </c>
      <c r="C3162" s="7">
        <v>14</v>
      </c>
      <c r="D3162" s="7">
        <v>7006563101</v>
      </c>
    </row>
    <row r="3163" spans="1:4">
      <c r="A3163" s="4" t="s">
        <v>3122</v>
      </c>
      <c r="B3163" s="7">
        <v>21</v>
      </c>
      <c r="C3163" s="7">
        <v>14</v>
      </c>
      <c r="D3163" s="7">
        <v>7006563102</v>
      </c>
    </row>
    <row r="3164" spans="1:4">
      <c r="A3164" s="4" t="s">
        <v>3123</v>
      </c>
      <c r="B3164" s="7">
        <v>21</v>
      </c>
      <c r="C3164" s="7">
        <v>14</v>
      </c>
      <c r="D3164" s="7">
        <v>7006583201</v>
      </c>
    </row>
    <row r="3165" spans="1:4">
      <c r="A3165" s="4" t="s">
        <v>928</v>
      </c>
      <c r="B3165" s="7">
        <v>21</v>
      </c>
      <c r="C3165" s="7">
        <v>14</v>
      </c>
      <c r="D3165" s="7">
        <v>7006583202</v>
      </c>
    </row>
    <row r="3166" spans="1:4">
      <c r="A3166" s="4" t="s">
        <v>3124</v>
      </c>
      <c r="B3166" s="7">
        <v>21</v>
      </c>
      <c r="C3166" s="7">
        <v>14</v>
      </c>
      <c r="D3166" s="7">
        <v>7006583203</v>
      </c>
    </row>
    <row r="3167" spans="1:4">
      <c r="A3167" s="4" t="s">
        <v>3125</v>
      </c>
      <c r="B3167" s="7">
        <v>21</v>
      </c>
      <c r="C3167" s="7">
        <v>14</v>
      </c>
      <c r="D3167" s="7">
        <v>7006583204</v>
      </c>
    </row>
    <row r="3168" spans="1:4">
      <c r="A3168" s="4" t="s">
        <v>3126</v>
      </c>
      <c r="B3168" s="7">
        <v>21</v>
      </c>
      <c r="C3168" s="7">
        <v>14</v>
      </c>
      <c r="D3168" s="7">
        <v>7006710101</v>
      </c>
    </row>
    <row r="3169" spans="1:4">
      <c r="A3169" s="4" t="s">
        <v>3127</v>
      </c>
      <c r="B3169" s="7">
        <v>21</v>
      </c>
      <c r="C3169" s="7">
        <v>14</v>
      </c>
      <c r="D3169" s="7">
        <v>7006710102</v>
      </c>
    </row>
    <row r="3170" spans="1:4">
      <c r="A3170" s="4" t="s">
        <v>3128</v>
      </c>
      <c r="B3170" s="7">
        <v>21</v>
      </c>
      <c r="C3170" s="7">
        <v>14</v>
      </c>
      <c r="D3170" s="7">
        <v>7006710103</v>
      </c>
    </row>
    <row r="3171" spans="1:4">
      <c r="A3171" s="4" t="s">
        <v>3129</v>
      </c>
      <c r="B3171" s="7">
        <v>21</v>
      </c>
      <c r="C3171" s="7">
        <v>14</v>
      </c>
      <c r="D3171" s="7">
        <v>7006710130</v>
      </c>
    </row>
    <row r="3172" spans="1:4">
      <c r="A3172" s="4" t="s">
        <v>3130</v>
      </c>
      <c r="B3172" s="7">
        <v>21</v>
      </c>
      <c r="C3172" s="7">
        <v>14</v>
      </c>
      <c r="D3172" s="7">
        <v>7006710201</v>
      </c>
    </row>
    <row r="3173" spans="1:4">
      <c r="A3173" s="4" t="s">
        <v>3131</v>
      </c>
      <c r="B3173" s="7">
        <v>21</v>
      </c>
      <c r="C3173" s="7">
        <v>14</v>
      </c>
      <c r="D3173" s="7">
        <v>7006720101</v>
      </c>
    </row>
    <row r="3174" spans="1:4">
      <c r="A3174" s="4" t="s">
        <v>3132</v>
      </c>
      <c r="B3174" s="7">
        <v>21</v>
      </c>
      <c r="C3174" s="7">
        <v>14</v>
      </c>
      <c r="D3174" s="7">
        <v>7006810101</v>
      </c>
    </row>
    <row r="3175" spans="1:4">
      <c r="A3175" s="4" t="s">
        <v>3133</v>
      </c>
      <c r="B3175" s="7">
        <v>21</v>
      </c>
      <c r="C3175" s="7">
        <v>14</v>
      </c>
      <c r="D3175" s="7">
        <v>7006810102</v>
      </c>
    </row>
    <row r="3176" spans="1:4">
      <c r="A3176" s="4" t="s">
        <v>3134</v>
      </c>
      <c r="B3176" s="7">
        <v>21</v>
      </c>
      <c r="C3176" s="7">
        <v>14</v>
      </c>
      <c r="D3176" s="7">
        <v>7006810105</v>
      </c>
    </row>
    <row r="3177" spans="1:4">
      <c r="A3177" s="4" t="s">
        <v>3135</v>
      </c>
      <c r="B3177" s="7">
        <v>21</v>
      </c>
      <c r="C3177" s="7">
        <v>14</v>
      </c>
      <c r="D3177" s="7">
        <v>7006810106</v>
      </c>
    </row>
    <row r="3178" spans="1:4">
      <c r="A3178" s="4" t="s">
        <v>3136</v>
      </c>
      <c r="B3178" s="7">
        <v>21</v>
      </c>
      <c r="C3178" s="7">
        <v>14</v>
      </c>
      <c r="D3178" s="7">
        <v>7006810201</v>
      </c>
    </row>
    <row r="3179" spans="1:4">
      <c r="A3179" s="4" t="s">
        <v>3137</v>
      </c>
      <c r="B3179" s="7">
        <v>21</v>
      </c>
      <c r="C3179" s="7">
        <v>14</v>
      </c>
      <c r="D3179" s="7">
        <v>7006810202</v>
      </c>
    </row>
    <row r="3180" spans="1:4">
      <c r="A3180" s="4" t="s">
        <v>3138</v>
      </c>
      <c r="B3180" s="7">
        <v>21</v>
      </c>
      <c r="C3180" s="7">
        <v>14</v>
      </c>
      <c r="D3180" s="7">
        <v>7006810205</v>
      </c>
    </row>
    <row r="3181" spans="1:4">
      <c r="A3181" s="4" t="s">
        <v>3139</v>
      </c>
      <c r="B3181" s="7">
        <v>21</v>
      </c>
      <c r="C3181" s="7">
        <v>14</v>
      </c>
      <c r="D3181" s="7">
        <v>7006850101</v>
      </c>
    </row>
    <row r="3182" spans="1:4">
      <c r="A3182" s="4" t="s">
        <v>3140</v>
      </c>
      <c r="B3182" s="7">
        <v>21</v>
      </c>
      <c r="C3182" s="7">
        <v>14</v>
      </c>
      <c r="D3182" s="7">
        <v>7006850102</v>
      </c>
    </row>
    <row r="3183" spans="1:4">
      <c r="A3183" s="4" t="s">
        <v>3141</v>
      </c>
      <c r="B3183" s="7">
        <v>21</v>
      </c>
      <c r="C3183" s="7">
        <v>14</v>
      </c>
      <c r="D3183" s="7">
        <v>7006850103</v>
      </c>
    </row>
    <row r="3184" spans="1:4">
      <c r="A3184" s="4" t="s">
        <v>3142</v>
      </c>
      <c r="B3184" s="7">
        <v>21</v>
      </c>
      <c r="C3184" s="7">
        <v>14</v>
      </c>
      <c r="D3184" s="7">
        <v>7008100101</v>
      </c>
    </row>
    <row r="3185" spans="1:4">
      <c r="A3185" s="4" t="s">
        <v>3143</v>
      </c>
      <c r="B3185" s="7">
        <v>21</v>
      </c>
      <c r="C3185" s="7">
        <v>14</v>
      </c>
      <c r="D3185" s="7">
        <v>7008100102</v>
      </c>
    </row>
    <row r="3186" spans="1:4">
      <c r="A3186" s="4" t="s">
        <v>3144</v>
      </c>
      <c r="B3186" s="7">
        <v>21</v>
      </c>
      <c r="C3186" s="7">
        <v>14</v>
      </c>
      <c r="D3186" s="7">
        <v>7008100103</v>
      </c>
    </row>
    <row r="3187" spans="1:4">
      <c r="A3187" s="4" t="s">
        <v>3145</v>
      </c>
      <c r="B3187" s="7">
        <v>21</v>
      </c>
      <c r="C3187" s="7">
        <v>14</v>
      </c>
      <c r="D3187" s="7">
        <v>7008100104</v>
      </c>
    </row>
    <row r="3188" spans="1:4">
      <c r="A3188" s="4" t="s">
        <v>3146</v>
      </c>
      <c r="B3188" s="7">
        <v>21</v>
      </c>
      <c r="C3188" s="7">
        <v>14</v>
      </c>
      <c r="D3188" s="7">
        <v>7008100105</v>
      </c>
    </row>
    <row r="3189" spans="1:4">
      <c r="A3189" s="4" t="s">
        <v>3147</v>
      </c>
      <c r="B3189" s="7">
        <v>21</v>
      </c>
      <c r="C3189" s="7">
        <v>14</v>
      </c>
      <c r="D3189" s="7">
        <v>7008100106</v>
      </c>
    </row>
    <row r="3190" spans="1:4">
      <c r="A3190" s="4" t="s">
        <v>3148</v>
      </c>
      <c r="B3190" s="7">
        <v>21</v>
      </c>
      <c r="C3190" s="7">
        <v>14</v>
      </c>
      <c r="D3190" s="7">
        <v>7008100107</v>
      </c>
    </row>
    <row r="3191" spans="1:4">
      <c r="A3191" s="4" t="s">
        <v>3149</v>
      </c>
      <c r="B3191" s="7">
        <v>21</v>
      </c>
      <c r="C3191" s="7">
        <v>14</v>
      </c>
      <c r="D3191" s="7">
        <v>7008100108</v>
      </c>
    </row>
    <row r="3192" spans="1:4">
      <c r="A3192" s="4" t="s">
        <v>3150</v>
      </c>
      <c r="B3192" s="7">
        <v>21</v>
      </c>
      <c r="C3192" s="7">
        <v>14</v>
      </c>
      <c r="D3192" s="7">
        <v>7008100109</v>
      </c>
    </row>
    <row r="3193" spans="1:4">
      <c r="A3193" s="4" t="s">
        <v>3151</v>
      </c>
      <c r="B3193" s="7">
        <v>21</v>
      </c>
      <c r="C3193" s="7">
        <v>14</v>
      </c>
      <c r="D3193" s="7">
        <v>7008100110</v>
      </c>
    </row>
    <row r="3194" spans="1:4">
      <c r="A3194" s="4" t="s">
        <v>3152</v>
      </c>
      <c r="B3194" s="7">
        <v>21</v>
      </c>
      <c r="C3194" s="7">
        <v>14</v>
      </c>
      <c r="D3194" s="7">
        <v>7008100111</v>
      </c>
    </row>
    <row r="3195" spans="1:4">
      <c r="A3195" s="4" t="s">
        <v>3153</v>
      </c>
      <c r="B3195" s="7">
        <v>21</v>
      </c>
      <c r="C3195" s="7">
        <v>14</v>
      </c>
      <c r="D3195" s="7">
        <v>7008100112</v>
      </c>
    </row>
    <row r="3196" spans="1:4">
      <c r="A3196" s="4" t="s">
        <v>3154</v>
      </c>
      <c r="B3196" s="7">
        <v>21</v>
      </c>
      <c r="C3196" s="7">
        <v>14</v>
      </c>
      <c r="D3196" s="7">
        <v>7008100113</v>
      </c>
    </row>
    <row r="3197" spans="1:4">
      <c r="A3197" s="4" t="s">
        <v>3155</v>
      </c>
      <c r="B3197" s="7">
        <v>21</v>
      </c>
      <c r="C3197" s="7">
        <v>14</v>
      </c>
      <c r="D3197" s="7">
        <v>7008100114</v>
      </c>
    </row>
    <row r="3198" spans="1:4">
      <c r="A3198" s="4" t="s">
        <v>3156</v>
      </c>
      <c r="B3198" s="7">
        <v>21</v>
      </c>
      <c r="C3198" s="7">
        <v>14</v>
      </c>
      <c r="D3198" s="7">
        <v>7008100115</v>
      </c>
    </row>
    <row r="3199" spans="1:4">
      <c r="A3199" s="4" t="s">
        <v>3157</v>
      </c>
      <c r="B3199" s="7">
        <v>21</v>
      </c>
      <c r="C3199" s="7">
        <v>14</v>
      </c>
      <c r="D3199" s="7">
        <v>7008100116</v>
      </c>
    </row>
    <row r="3200" spans="1:4">
      <c r="A3200" s="4" t="s">
        <v>3158</v>
      </c>
      <c r="B3200" s="7">
        <v>21</v>
      </c>
      <c r="C3200" s="7">
        <v>14</v>
      </c>
      <c r="D3200" s="7">
        <v>7008100130</v>
      </c>
    </row>
    <row r="3201" spans="1:4">
      <c r="A3201" s="4" t="s">
        <v>3159</v>
      </c>
      <c r="B3201" s="7">
        <v>21</v>
      </c>
      <c r="C3201" s="7">
        <v>14</v>
      </c>
      <c r="D3201" s="7">
        <v>7008100201</v>
      </c>
    </row>
    <row r="3202" spans="1:4">
      <c r="A3202" s="4" t="s">
        <v>3160</v>
      </c>
      <c r="B3202" s="7">
        <v>21</v>
      </c>
      <c r="C3202" s="7">
        <v>14</v>
      </c>
      <c r="D3202" s="7">
        <v>7008100202</v>
      </c>
    </row>
    <row r="3203" spans="1:4">
      <c r="A3203" s="4" t="s">
        <v>3161</v>
      </c>
      <c r="B3203" s="7">
        <v>21</v>
      </c>
      <c r="C3203" s="7">
        <v>14</v>
      </c>
      <c r="D3203" s="7">
        <v>7008100203</v>
      </c>
    </row>
    <row r="3204" spans="1:4">
      <c r="A3204" s="4" t="s">
        <v>3162</v>
      </c>
      <c r="B3204" s="7">
        <v>21</v>
      </c>
      <c r="C3204" s="7">
        <v>14</v>
      </c>
      <c r="D3204" s="7">
        <v>7008100204</v>
      </c>
    </row>
    <row r="3205" spans="1:4">
      <c r="A3205" s="4" t="s">
        <v>3163</v>
      </c>
      <c r="B3205" s="7">
        <v>21</v>
      </c>
      <c r="C3205" s="7">
        <v>14</v>
      </c>
      <c r="D3205" s="7">
        <v>7008100205</v>
      </c>
    </row>
    <row r="3206" spans="1:4">
      <c r="A3206" s="4" t="s">
        <v>3164</v>
      </c>
      <c r="B3206" s="7">
        <v>21</v>
      </c>
      <c r="C3206" s="7">
        <v>14</v>
      </c>
      <c r="D3206" s="7">
        <v>7008100206</v>
      </c>
    </row>
    <row r="3207" spans="1:4">
      <c r="A3207" s="4" t="s">
        <v>3165</v>
      </c>
      <c r="B3207" s="7">
        <v>21</v>
      </c>
      <c r="C3207" s="7">
        <v>14</v>
      </c>
      <c r="D3207" s="7">
        <v>7008100230</v>
      </c>
    </row>
    <row r="3208" spans="1:4">
      <c r="A3208" s="4" t="s">
        <v>3166</v>
      </c>
      <c r="B3208" s="7">
        <v>21</v>
      </c>
      <c r="C3208" s="7">
        <v>14</v>
      </c>
      <c r="D3208" s="7">
        <v>7008100301</v>
      </c>
    </row>
    <row r="3209" spans="1:4">
      <c r="A3209" s="4" t="s">
        <v>3167</v>
      </c>
      <c r="B3209" s="7">
        <v>21</v>
      </c>
      <c r="C3209" s="7">
        <v>14</v>
      </c>
      <c r="D3209" s="7">
        <v>7008100302</v>
      </c>
    </row>
    <row r="3210" spans="1:4">
      <c r="A3210" s="4" t="s">
        <v>3168</v>
      </c>
      <c r="B3210" s="7">
        <v>21</v>
      </c>
      <c r="C3210" s="7">
        <v>14</v>
      </c>
      <c r="D3210" s="7">
        <v>7008100303</v>
      </c>
    </row>
    <row r="3211" spans="1:4">
      <c r="A3211" s="4" t="s">
        <v>3169</v>
      </c>
      <c r="B3211" s="7">
        <v>21</v>
      </c>
      <c r="C3211" s="7">
        <v>14</v>
      </c>
      <c r="D3211" s="7">
        <v>7008100304</v>
      </c>
    </row>
    <row r="3212" spans="1:4">
      <c r="A3212" s="4" t="s">
        <v>3170</v>
      </c>
      <c r="B3212" s="7">
        <v>21</v>
      </c>
      <c r="C3212" s="7">
        <v>14</v>
      </c>
      <c r="D3212" s="7">
        <v>7008100305</v>
      </c>
    </row>
    <row r="3213" spans="1:4">
      <c r="A3213" s="4" t="s">
        <v>3171</v>
      </c>
      <c r="B3213" s="7">
        <v>21</v>
      </c>
      <c r="C3213" s="7">
        <v>14</v>
      </c>
      <c r="D3213" s="7">
        <v>7008100306</v>
      </c>
    </row>
    <row r="3214" spans="1:4">
      <c r="A3214" s="4" t="s">
        <v>3172</v>
      </c>
      <c r="B3214" s="7">
        <v>21</v>
      </c>
      <c r="C3214" s="7">
        <v>14</v>
      </c>
      <c r="D3214" s="7">
        <v>7008200101</v>
      </c>
    </row>
    <row r="3215" spans="1:4">
      <c r="A3215" s="4" t="s">
        <v>3173</v>
      </c>
      <c r="B3215" s="7">
        <v>21</v>
      </c>
      <c r="C3215" s="7">
        <v>14</v>
      </c>
      <c r="D3215" s="7">
        <v>7008200102</v>
      </c>
    </row>
    <row r="3216" spans="1:4">
      <c r="A3216" s="4" t="s">
        <v>3174</v>
      </c>
      <c r="B3216" s="7">
        <v>21</v>
      </c>
      <c r="C3216" s="7">
        <v>14</v>
      </c>
      <c r="D3216" s="7">
        <v>7008200103</v>
      </c>
    </row>
    <row r="3217" spans="1:4">
      <c r="A3217" s="4" t="s">
        <v>3175</v>
      </c>
      <c r="B3217" s="7">
        <v>21</v>
      </c>
      <c r="C3217" s="7">
        <v>14</v>
      </c>
      <c r="D3217" s="7">
        <v>7008200104</v>
      </c>
    </row>
    <row r="3218" spans="1:4">
      <c r="A3218" s="4" t="s">
        <v>3176</v>
      </c>
      <c r="B3218" s="7">
        <v>21</v>
      </c>
      <c r="C3218" s="7">
        <v>14</v>
      </c>
      <c r="D3218" s="7">
        <v>7008200105</v>
      </c>
    </row>
    <row r="3219" spans="1:4">
      <c r="A3219" s="4" t="s">
        <v>3177</v>
      </c>
      <c r="B3219" s="7">
        <v>21</v>
      </c>
      <c r="C3219" s="7">
        <v>14</v>
      </c>
      <c r="D3219" s="7">
        <v>7008200106</v>
      </c>
    </row>
    <row r="3220" spans="1:4">
      <c r="A3220" s="4" t="s">
        <v>3178</v>
      </c>
      <c r="B3220" s="7">
        <v>21</v>
      </c>
      <c r="C3220" s="7">
        <v>14</v>
      </c>
      <c r="D3220" s="7">
        <v>7008200107</v>
      </c>
    </row>
    <row r="3221" spans="1:4">
      <c r="A3221" s="4" t="s">
        <v>3179</v>
      </c>
      <c r="B3221" s="7">
        <v>21</v>
      </c>
      <c r="C3221" s="7">
        <v>14</v>
      </c>
      <c r="D3221" s="7">
        <v>7008200108</v>
      </c>
    </row>
    <row r="3222" spans="1:4">
      <c r="A3222" s="4" t="s">
        <v>3180</v>
      </c>
      <c r="B3222" s="7">
        <v>21</v>
      </c>
      <c r="C3222" s="7">
        <v>14</v>
      </c>
      <c r="D3222" s="7">
        <v>7008200109</v>
      </c>
    </row>
    <row r="3223" spans="1:4">
      <c r="A3223" s="4" t="s">
        <v>3181</v>
      </c>
      <c r="B3223" s="7">
        <v>21</v>
      </c>
      <c r="C3223" s="7">
        <v>14</v>
      </c>
      <c r="D3223" s="7">
        <v>7008200130</v>
      </c>
    </row>
    <row r="3224" spans="1:4">
      <c r="A3224" s="4" t="s">
        <v>3182</v>
      </c>
      <c r="B3224" s="7">
        <v>21</v>
      </c>
      <c r="C3224" s="7">
        <v>14</v>
      </c>
      <c r="D3224" s="7">
        <v>7008200301</v>
      </c>
    </row>
    <row r="3225" spans="1:4">
      <c r="A3225" s="4" t="s">
        <v>3183</v>
      </c>
      <c r="B3225" s="7">
        <v>21</v>
      </c>
      <c r="C3225" s="7">
        <v>14</v>
      </c>
      <c r="D3225" s="7">
        <v>7008200302</v>
      </c>
    </row>
    <row r="3226" spans="1:4">
      <c r="A3226" s="4" t="s">
        <v>3184</v>
      </c>
      <c r="B3226" s="7">
        <v>21</v>
      </c>
      <c r="C3226" s="7">
        <v>14</v>
      </c>
      <c r="D3226" s="7">
        <v>7008200401</v>
      </c>
    </row>
    <row r="3227" spans="1:4">
      <c r="A3227" s="4" t="s">
        <v>3185</v>
      </c>
      <c r="B3227" s="7">
        <v>21</v>
      </c>
      <c r="C3227" s="7">
        <v>14</v>
      </c>
      <c r="D3227" s="7">
        <v>7008200402</v>
      </c>
    </row>
    <row r="3228" spans="1:4">
      <c r="A3228" s="4" t="s">
        <v>3186</v>
      </c>
      <c r="B3228" s="7">
        <v>21</v>
      </c>
      <c r="C3228" s="7">
        <v>14</v>
      </c>
      <c r="D3228" s="7">
        <v>7008200403</v>
      </c>
    </row>
    <row r="3229" spans="1:4">
      <c r="A3229" s="4" t="s">
        <v>995</v>
      </c>
      <c r="B3229" s="7">
        <v>21</v>
      </c>
      <c r="C3229" s="7">
        <v>14</v>
      </c>
      <c r="D3229" s="7">
        <v>7008200404</v>
      </c>
    </row>
    <row r="3230" spans="1:4">
      <c r="A3230" s="4" t="s">
        <v>3187</v>
      </c>
      <c r="B3230" s="7">
        <v>21</v>
      </c>
      <c r="C3230" s="7">
        <v>14</v>
      </c>
      <c r="D3230" s="7">
        <v>7008200501</v>
      </c>
    </row>
    <row r="3231" spans="1:4">
      <c r="A3231" s="4" t="s">
        <v>3188</v>
      </c>
      <c r="B3231" s="7">
        <v>21</v>
      </c>
      <c r="C3231" s="7">
        <v>14</v>
      </c>
      <c r="D3231" s="7">
        <v>7008200503</v>
      </c>
    </row>
    <row r="3232" spans="1:4">
      <c r="A3232" s="4" t="s">
        <v>995</v>
      </c>
      <c r="B3232" s="7">
        <v>21</v>
      </c>
      <c r="C3232" s="7">
        <v>14</v>
      </c>
      <c r="D3232" s="7">
        <v>7008200530</v>
      </c>
    </row>
    <row r="3233" spans="1:4">
      <c r="A3233" s="4" t="s">
        <v>3189</v>
      </c>
      <c r="B3233" s="7">
        <v>21</v>
      </c>
      <c r="C3233" s="7">
        <v>14</v>
      </c>
      <c r="D3233" s="7">
        <v>7008200601</v>
      </c>
    </row>
    <row r="3234" spans="1:4">
      <c r="A3234" s="4" t="s">
        <v>3190</v>
      </c>
      <c r="B3234" s="7">
        <v>21</v>
      </c>
      <c r="C3234" s="7">
        <v>14</v>
      </c>
      <c r="D3234" s="7">
        <v>7008200602</v>
      </c>
    </row>
    <row r="3235" spans="1:4">
      <c r="A3235" s="4" t="s">
        <v>3191</v>
      </c>
      <c r="B3235" s="7">
        <v>21</v>
      </c>
      <c r="C3235" s="7">
        <v>14</v>
      </c>
      <c r="D3235" s="7">
        <v>7008202401</v>
      </c>
    </row>
    <row r="3236" spans="1:4">
      <c r="A3236" s="4" t="s">
        <v>3192</v>
      </c>
      <c r="B3236" s="7">
        <v>21</v>
      </c>
      <c r="C3236" s="7">
        <v>14</v>
      </c>
      <c r="D3236" s="7">
        <v>7008202402</v>
      </c>
    </row>
    <row r="3237" spans="1:4">
      <c r="A3237" s="4" t="s">
        <v>3193</v>
      </c>
      <c r="B3237" s="7">
        <v>21</v>
      </c>
      <c r="C3237" s="7">
        <v>14</v>
      </c>
      <c r="D3237" s="7">
        <v>7008202403</v>
      </c>
    </row>
    <row r="3238" spans="1:4">
      <c r="A3238" s="4" t="s">
        <v>3194</v>
      </c>
      <c r="B3238" s="7">
        <v>21</v>
      </c>
      <c r="C3238" s="7">
        <v>14</v>
      </c>
      <c r="D3238" s="7">
        <v>7008202404</v>
      </c>
    </row>
    <row r="3239" spans="1:4">
      <c r="A3239" s="4" t="s">
        <v>3195</v>
      </c>
      <c r="B3239" s="7">
        <v>21</v>
      </c>
      <c r="C3239" s="7">
        <v>14</v>
      </c>
      <c r="D3239" s="7">
        <v>7008203001</v>
      </c>
    </row>
    <row r="3240" spans="1:4">
      <c r="A3240" s="4" t="s">
        <v>3196</v>
      </c>
      <c r="B3240" s="7">
        <v>21</v>
      </c>
      <c r="C3240" s="7">
        <v>14</v>
      </c>
      <c r="D3240" s="7">
        <v>7008203002</v>
      </c>
    </row>
    <row r="3241" spans="1:4">
      <c r="A3241" s="4" t="s">
        <v>3197</v>
      </c>
      <c r="B3241" s="7">
        <v>21</v>
      </c>
      <c r="C3241" s="7">
        <v>14</v>
      </c>
      <c r="D3241" s="7">
        <v>7008203003</v>
      </c>
    </row>
    <row r="3242" spans="1:4">
      <c r="A3242" s="4" t="s">
        <v>3198</v>
      </c>
      <c r="B3242" s="7">
        <v>21</v>
      </c>
      <c r="C3242" s="7">
        <v>14</v>
      </c>
      <c r="D3242" s="7">
        <v>7008203004</v>
      </c>
    </row>
    <row r="3243" spans="1:4">
      <c r="A3243" s="4" t="s">
        <v>3199</v>
      </c>
      <c r="B3243" s="7">
        <v>21</v>
      </c>
      <c r="C3243" s="7">
        <v>14</v>
      </c>
      <c r="D3243" s="7">
        <v>7008203006</v>
      </c>
    </row>
    <row r="3244" spans="1:4">
      <c r="A3244" s="4" t="s">
        <v>3200</v>
      </c>
      <c r="B3244" s="7">
        <v>21</v>
      </c>
      <c r="C3244" s="7">
        <v>14</v>
      </c>
      <c r="D3244" s="7">
        <v>7008203007</v>
      </c>
    </row>
    <row r="3245" spans="1:4">
      <c r="A3245" s="4" t="s">
        <v>3201</v>
      </c>
      <c r="B3245" s="7">
        <v>21</v>
      </c>
      <c r="C3245" s="7">
        <v>14</v>
      </c>
      <c r="D3245" s="7">
        <v>7008203008</v>
      </c>
    </row>
    <row r="3246" spans="1:4">
      <c r="A3246" s="4" t="s">
        <v>3202</v>
      </c>
      <c r="B3246" s="7">
        <v>21</v>
      </c>
      <c r="C3246" s="7">
        <v>14</v>
      </c>
      <c r="D3246" s="7">
        <v>7008203009</v>
      </c>
    </row>
    <row r="3247" spans="1:4">
      <c r="A3247" s="4" t="s">
        <v>3203</v>
      </c>
      <c r="B3247" s="7">
        <v>21</v>
      </c>
      <c r="C3247" s="7">
        <v>14</v>
      </c>
      <c r="D3247" s="7">
        <v>7008203030</v>
      </c>
    </row>
    <row r="3248" spans="1:4">
      <c r="A3248" s="4" t="s">
        <v>3204</v>
      </c>
      <c r="B3248" s="7">
        <v>21</v>
      </c>
      <c r="C3248" s="7">
        <v>14</v>
      </c>
      <c r="D3248" s="7">
        <v>7008300101</v>
      </c>
    </row>
    <row r="3249" spans="1:4">
      <c r="A3249" s="4" t="s">
        <v>3205</v>
      </c>
      <c r="B3249" s="7">
        <v>21</v>
      </c>
      <c r="C3249" s="7">
        <v>14</v>
      </c>
      <c r="D3249" s="7">
        <v>7008300102</v>
      </c>
    </row>
    <row r="3250" spans="1:4">
      <c r="A3250" s="4" t="s">
        <v>3206</v>
      </c>
      <c r="B3250" s="7">
        <v>21</v>
      </c>
      <c r="C3250" s="7">
        <v>14</v>
      </c>
      <c r="D3250" s="7">
        <v>7008300201</v>
      </c>
    </row>
    <row r="3251" spans="1:4">
      <c r="A3251" s="4" t="s">
        <v>3207</v>
      </c>
      <c r="B3251" s="7">
        <v>21</v>
      </c>
      <c r="C3251" s="7">
        <v>14</v>
      </c>
      <c r="D3251" s="7">
        <v>7008300202</v>
      </c>
    </row>
    <row r="3252" spans="1:4">
      <c r="A3252" s="4" t="s">
        <v>3208</v>
      </c>
      <c r="B3252" s="7">
        <v>21</v>
      </c>
      <c r="C3252" s="7">
        <v>14</v>
      </c>
      <c r="D3252" s="7">
        <v>7008300203</v>
      </c>
    </row>
    <row r="3253" spans="1:4">
      <c r="A3253" s="4" t="s">
        <v>3209</v>
      </c>
      <c r="B3253" s="7">
        <v>21</v>
      </c>
      <c r="C3253" s="7">
        <v>14</v>
      </c>
      <c r="D3253" s="7">
        <v>7008300205</v>
      </c>
    </row>
    <row r="3254" spans="1:4">
      <c r="A3254" s="4" t="s">
        <v>3210</v>
      </c>
      <c r="B3254" s="7">
        <v>21</v>
      </c>
      <c r="C3254" s="7">
        <v>14</v>
      </c>
      <c r="D3254" s="7">
        <v>7008300301</v>
      </c>
    </row>
    <row r="3255" spans="1:4">
      <c r="A3255" s="4" t="s">
        <v>3211</v>
      </c>
      <c r="B3255" s="7">
        <v>21</v>
      </c>
      <c r="C3255" s="7">
        <v>14</v>
      </c>
      <c r="D3255" s="7">
        <v>7008300302</v>
      </c>
    </row>
    <row r="3256" spans="1:4">
      <c r="A3256" s="4" t="s">
        <v>3212</v>
      </c>
      <c r="B3256" s="7">
        <v>21</v>
      </c>
      <c r="C3256" s="7">
        <v>14</v>
      </c>
      <c r="D3256" s="7">
        <v>7008300303</v>
      </c>
    </row>
    <row r="3257" spans="1:4">
      <c r="A3257" s="4" t="s">
        <v>3213</v>
      </c>
      <c r="B3257" s="7">
        <v>21</v>
      </c>
      <c r="C3257" s="7">
        <v>14</v>
      </c>
      <c r="D3257" s="7">
        <v>7008300304</v>
      </c>
    </row>
    <row r="3258" spans="1:4">
      <c r="A3258" s="4" t="s">
        <v>3214</v>
      </c>
      <c r="B3258" s="7">
        <v>21</v>
      </c>
      <c r="C3258" s="7">
        <v>14</v>
      </c>
      <c r="D3258" s="7">
        <v>7008300305</v>
      </c>
    </row>
    <row r="3259" spans="1:4">
      <c r="A3259" s="4" t="s">
        <v>3215</v>
      </c>
      <c r="B3259" s="7">
        <v>21</v>
      </c>
      <c r="C3259" s="7">
        <v>14</v>
      </c>
      <c r="D3259" s="7">
        <v>7008510101</v>
      </c>
    </row>
    <row r="3260" spans="1:4">
      <c r="A3260" s="4" t="s">
        <v>3216</v>
      </c>
      <c r="B3260" s="7">
        <v>21</v>
      </c>
      <c r="C3260" s="7">
        <v>14</v>
      </c>
      <c r="D3260" s="7">
        <v>7008510102</v>
      </c>
    </row>
    <row r="3261" spans="1:4">
      <c r="A3261" s="4" t="s">
        <v>3217</v>
      </c>
      <c r="B3261" s="7">
        <v>21</v>
      </c>
      <c r="C3261" s="7">
        <v>14</v>
      </c>
      <c r="D3261" s="7">
        <v>7008510103</v>
      </c>
    </row>
    <row r="3262" spans="1:4">
      <c r="A3262" s="4" t="s">
        <v>3218</v>
      </c>
      <c r="B3262" s="7">
        <v>21</v>
      </c>
      <c r="C3262" s="7">
        <v>14</v>
      </c>
      <c r="D3262" s="7">
        <v>7008510104</v>
      </c>
    </row>
    <row r="3263" spans="1:4">
      <c r="A3263" s="4" t="s">
        <v>3219</v>
      </c>
      <c r="B3263" s="7">
        <v>21</v>
      </c>
      <c r="C3263" s="7">
        <v>14</v>
      </c>
      <c r="D3263" s="7">
        <v>7008510105</v>
      </c>
    </row>
    <row r="3264" spans="1:4">
      <c r="A3264" s="4" t="s">
        <v>3220</v>
      </c>
      <c r="B3264" s="7">
        <v>21</v>
      </c>
      <c r="C3264" s="7">
        <v>14</v>
      </c>
      <c r="D3264" s="7">
        <v>7008510106</v>
      </c>
    </row>
    <row r="3265" spans="1:4">
      <c r="A3265" s="4" t="s">
        <v>3221</v>
      </c>
      <c r="B3265" s="7">
        <v>21</v>
      </c>
      <c r="C3265" s="7">
        <v>14</v>
      </c>
      <c r="D3265" s="7">
        <v>7008510107</v>
      </c>
    </row>
    <row r="3266" spans="1:4">
      <c r="A3266" s="4" t="s">
        <v>3222</v>
      </c>
      <c r="B3266" s="7">
        <v>21</v>
      </c>
      <c r="C3266" s="7">
        <v>14</v>
      </c>
      <c r="D3266" s="7">
        <v>7008510108</v>
      </c>
    </row>
    <row r="3267" spans="1:4">
      <c r="A3267" s="4" t="s">
        <v>3223</v>
      </c>
      <c r="B3267" s="7">
        <v>21</v>
      </c>
      <c r="C3267" s="7">
        <v>14</v>
      </c>
      <c r="D3267" s="7">
        <v>7008510109</v>
      </c>
    </row>
    <row r="3268" spans="1:4">
      <c r="A3268" s="4" t="s">
        <v>3224</v>
      </c>
      <c r="B3268" s="7">
        <v>21</v>
      </c>
      <c r="C3268" s="7">
        <v>14</v>
      </c>
      <c r="D3268" s="7">
        <v>7008510110</v>
      </c>
    </row>
    <row r="3269" spans="1:4">
      <c r="A3269" s="4" t="s">
        <v>3225</v>
      </c>
      <c r="B3269" s="7">
        <v>21</v>
      </c>
      <c r="C3269" s="7">
        <v>14</v>
      </c>
      <c r="D3269" s="7">
        <v>7008510111</v>
      </c>
    </row>
    <row r="3270" spans="1:4">
      <c r="A3270" s="4" t="s">
        <v>3226</v>
      </c>
      <c r="B3270" s="7">
        <v>21</v>
      </c>
      <c r="C3270" s="7">
        <v>14</v>
      </c>
      <c r="D3270" s="7">
        <v>7008510112</v>
      </c>
    </row>
    <row r="3271" spans="1:4">
      <c r="A3271" s="4" t="s">
        <v>3227</v>
      </c>
      <c r="B3271" s="7">
        <v>21</v>
      </c>
      <c r="C3271" s="7">
        <v>14</v>
      </c>
      <c r="D3271" s="7">
        <v>7008510113</v>
      </c>
    </row>
    <row r="3272" spans="1:4">
      <c r="A3272" s="4" t="s">
        <v>3228</v>
      </c>
      <c r="B3272" s="7">
        <v>21</v>
      </c>
      <c r="C3272" s="7">
        <v>14</v>
      </c>
      <c r="D3272" s="7">
        <v>7008510114</v>
      </c>
    </row>
    <row r="3273" spans="1:4">
      <c r="A3273" s="4" t="s">
        <v>3229</v>
      </c>
      <c r="B3273" s="7">
        <v>21</v>
      </c>
      <c r="C3273" s="7">
        <v>14</v>
      </c>
      <c r="D3273" s="7">
        <v>7008510115</v>
      </c>
    </row>
    <row r="3274" spans="1:4">
      <c r="A3274" s="4" t="s">
        <v>3230</v>
      </c>
      <c r="B3274" s="7">
        <v>21</v>
      </c>
      <c r="C3274" s="7">
        <v>14</v>
      </c>
      <c r="D3274" s="7">
        <v>7008510116</v>
      </c>
    </row>
    <row r="3275" spans="1:4">
      <c r="A3275" s="4" t="s">
        <v>3231</v>
      </c>
      <c r="B3275" s="7">
        <v>21</v>
      </c>
      <c r="C3275" s="7">
        <v>14</v>
      </c>
      <c r="D3275" s="7">
        <v>7008510117</v>
      </c>
    </row>
    <row r="3276" spans="1:4">
      <c r="A3276" s="4" t="s">
        <v>3232</v>
      </c>
      <c r="B3276" s="7">
        <v>21</v>
      </c>
      <c r="C3276" s="7">
        <v>14</v>
      </c>
      <c r="D3276" s="7">
        <v>7008510118</v>
      </c>
    </row>
    <row r="3277" spans="1:4">
      <c r="A3277" s="4" t="s">
        <v>3233</v>
      </c>
      <c r="B3277" s="7">
        <v>21</v>
      </c>
      <c r="C3277" s="7">
        <v>14</v>
      </c>
      <c r="D3277" s="7">
        <v>7008510119</v>
      </c>
    </row>
    <row r="3278" spans="1:4">
      <c r="A3278" s="4" t="s">
        <v>3234</v>
      </c>
      <c r="B3278" s="7">
        <v>21</v>
      </c>
      <c r="C3278" s="7">
        <v>14</v>
      </c>
      <c r="D3278" s="7">
        <v>7008510120</v>
      </c>
    </row>
    <row r="3279" spans="1:4">
      <c r="A3279" s="4" t="s">
        <v>3231</v>
      </c>
      <c r="B3279" s="7">
        <v>21</v>
      </c>
      <c r="C3279" s="7">
        <v>14</v>
      </c>
      <c r="D3279" s="7">
        <v>7008510121</v>
      </c>
    </row>
    <row r="3280" spans="1:4">
      <c r="A3280" s="4" t="s">
        <v>3235</v>
      </c>
      <c r="B3280" s="7">
        <v>21</v>
      </c>
      <c r="C3280" s="7">
        <v>14</v>
      </c>
      <c r="D3280" s="7">
        <v>7008510122</v>
      </c>
    </row>
    <row r="3281" spans="1:4">
      <c r="A3281" s="4" t="s">
        <v>3236</v>
      </c>
      <c r="B3281" s="7">
        <v>21</v>
      </c>
      <c r="C3281" s="7">
        <v>14</v>
      </c>
      <c r="D3281" s="7">
        <v>7008510123</v>
      </c>
    </row>
    <row r="3282" spans="1:4">
      <c r="A3282" s="4" t="s">
        <v>3237</v>
      </c>
      <c r="B3282" s="7">
        <v>21</v>
      </c>
      <c r="C3282" s="7">
        <v>14</v>
      </c>
      <c r="D3282" s="7">
        <v>7008510124</v>
      </c>
    </row>
    <row r="3283" spans="1:4">
      <c r="A3283" s="4" t="s">
        <v>3238</v>
      </c>
      <c r="B3283" s="7">
        <v>21</v>
      </c>
      <c r="C3283" s="7">
        <v>14</v>
      </c>
      <c r="D3283" s="7">
        <v>7008510125</v>
      </c>
    </row>
    <row r="3284" spans="1:4">
      <c r="A3284" s="4" t="s">
        <v>3239</v>
      </c>
      <c r="B3284" s="7">
        <v>21</v>
      </c>
      <c r="C3284" s="7">
        <v>14</v>
      </c>
      <c r="D3284" s="7">
        <v>7008510126</v>
      </c>
    </row>
    <row r="3285" spans="1:4">
      <c r="A3285" s="4" t="s">
        <v>3231</v>
      </c>
      <c r="B3285" s="7">
        <v>21</v>
      </c>
      <c r="C3285" s="7">
        <v>14</v>
      </c>
      <c r="D3285" s="7">
        <v>7008510127</v>
      </c>
    </row>
    <row r="3286" spans="1:4">
      <c r="A3286" s="4" t="s">
        <v>3240</v>
      </c>
      <c r="B3286" s="7">
        <v>21</v>
      </c>
      <c r="C3286" s="7">
        <v>14</v>
      </c>
      <c r="D3286" s="7">
        <v>7008510128</v>
      </c>
    </row>
    <row r="3287" spans="1:4">
      <c r="A3287" s="4" t="s">
        <v>3241</v>
      </c>
      <c r="B3287" s="7">
        <v>21</v>
      </c>
      <c r="C3287" s="7">
        <v>14</v>
      </c>
      <c r="D3287" s="7">
        <v>7008510130</v>
      </c>
    </row>
    <row r="3288" spans="1:4">
      <c r="A3288" s="4" t="s">
        <v>3231</v>
      </c>
      <c r="B3288" s="7">
        <v>21</v>
      </c>
      <c r="C3288" s="7">
        <v>14</v>
      </c>
      <c r="D3288" s="7">
        <v>7008510131</v>
      </c>
    </row>
    <row r="3289" spans="1:4">
      <c r="A3289" s="4" t="s">
        <v>3242</v>
      </c>
      <c r="B3289" s="7">
        <v>21</v>
      </c>
      <c r="C3289" s="7">
        <v>14</v>
      </c>
      <c r="D3289" s="7">
        <v>7008510132</v>
      </c>
    </row>
    <row r="3290" spans="1:4">
      <c r="A3290" s="4" t="s">
        <v>3243</v>
      </c>
      <c r="B3290" s="7">
        <v>21</v>
      </c>
      <c r="C3290" s="7">
        <v>14</v>
      </c>
      <c r="D3290" s="7">
        <v>7008510134</v>
      </c>
    </row>
    <row r="3291" spans="1:4">
      <c r="A3291" s="4" t="s">
        <v>3244</v>
      </c>
      <c r="B3291" s="7">
        <v>21</v>
      </c>
      <c r="C3291" s="7">
        <v>14</v>
      </c>
      <c r="D3291" s="7">
        <v>7008510135</v>
      </c>
    </row>
    <row r="3292" spans="1:4">
      <c r="A3292" s="4" t="s">
        <v>3245</v>
      </c>
      <c r="B3292" s="7">
        <v>21</v>
      </c>
      <c r="C3292" s="7">
        <v>14</v>
      </c>
      <c r="D3292" s="7">
        <v>7008510136</v>
      </c>
    </row>
    <row r="3293" spans="1:4">
      <c r="A3293" s="4" t="s">
        <v>3246</v>
      </c>
      <c r="B3293" s="7">
        <v>21</v>
      </c>
      <c r="C3293" s="7">
        <v>14</v>
      </c>
      <c r="D3293" s="7">
        <v>7008510137</v>
      </c>
    </row>
    <row r="3294" spans="1:4">
      <c r="A3294" s="4" t="s">
        <v>3247</v>
      </c>
      <c r="B3294" s="7">
        <v>21</v>
      </c>
      <c r="C3294" s="7">
        <v>14</v>
      </c>
      <c r="D3294" s="7">
        <v>7008510138</v>
      </c>
    </row>
    <row r="3295" spans="1:4">
      <c r="A3295" s="4" t="s">
        <v>3248</v>
      </c>
      <c r="B3295" s="7">
        <v>21</v>
      </c>
      <c r="C3295" s="7">
        <v>14</v>
      </c>
      <c r="D3295" s="7">
        <v>7008510139</v>
      </c>
    </row>
    <row r="3296" spans="1:4">
      <c r="A3296" s="4" t="s">
        <v>3249</v>
      </c>
      <c r="B3296" s="7">
        <v>21</v>
      </c>
      <c r="C3296" s="7">
        <v>14</v>
      </c>
      <c r="D3296" s="7">
        <v>7008510140</v>
      </c>
    </row>
    <row r="3297" spans="1:4">
      <c r="A3297" s="4" t="s">
        <v>3250</v>
      </c>
      <c r="B3297" s="7">
        <v>21</v>
      </c>
      <c r="C3297" s="7">
        <v>14</v>
      </c>
      <c r="D3297" s="7">
        <v>7008510141</v>
      </c>
    </row>
    <row r="3298" spans="1:4">
      <c r="A3298" s="4" t="s">
        <v>3251</v>
      </c>
      <c r="B3298" s="7">
        <v>21</v>
      </c>
      <c r="C3298" s="7">
        <v>14</v>
      </c>
      <c r="D3298" s="7">
        <v>7008510142</v>
      </c>
    </row>
    <row r="3299" spans="1:4">
      <c r="A3299" s="4" t="s">
        <v>3252</v>
      </c>
      <c r="B3299" s="7">
        <v>21</v>
      </c>
      <c r="C3299" s="7">
        <v>14</v>
      </c>
      <c r="D3299" s="7">
        <v>7008510143</v>
      </c>
    </row>
    <row r="3300" spans="1:4">
      <c r="A3300" s="4" t="s">
        <v>3253</v>
      </c>
      <c r="B3300" s="7">
        <v>21</v>
      </c>
      <c r="C3300" s="7">
        <v>14</v>
      </c>
      <c r="D3300" s="7">
        <v>7008510144</v>
      </c>
    </row>
    <row r="3301" spans="1:4">
      <c r="A3301" s="4" t="s">
        <v>3254</v>
      </c>
      <c r="B3301" s="7">
        <v>21</v>
      </c>
      <c r="C3301" s="7">
        <v>14</v>
      </c>
      <c r="D3301" s="7">
        <v>7008510145</v>
      </c>
    </row>
    <row r="3302" spans="1:4">
      <c r="A3302" s="4" t="s">
        <v>3255</v>
      </c>
      <c r="B3302" s="7">
        <v>21</v>
      </c>
      <c r="C3302" s="7">
        <v>14</v>
      </c>
      <c r="D3302" s="7">
        <v>7008510146</v>
      </c>
    </row>
    <row r="3303" spans="1:4">
      <c r="A3303" s="4" t="s">
        <v>3256</v>
      </c>
      <c r="B3303" s="7">
        <v>21</v>
      </c>
      <c r="C3303" s="7">
        <v>14</v>
      </c>
      <c r="D3303" s="7">
        <v>7008510147</v>
      </c>
    </row>
    <row r="3304" spans="1:4">
      <c r="A3304" s="4" t="s">
        <v>3257</v>
      </c>
      <c r="B3304" s="7">
        <v>21</v>
      </c>
      <c r="C3304" s="7">
        <v>14</v>
      </c>
      <c r="D3304" s="7">
        <v>7008510201</v>
      </c>
    </row>
    <row r="3305" spans="1:4">
      <c r="A3305" s="4" t="s">
        <v>3258</v>
      </c>
      <c r="B3305" s="7">
        <v>21</v>
      </c>
      <c r="C3305" s="7">
        <v>14</v>
      </c>
      <c r="D3305" s="7">
        <v>7008510202</v>
      </c>
    </row>
    <row r="3306" spans="1:4">
      <c r="A3306" s="4" t="s">
        <v>3259</v>
      </c>
      <c r="B3306" s="7">
        <v>21</v>
      </c>
      <c r="C3306" s="7">
        <v>14</v>
      </c>
      <c r="D3306" s="7">
        <v>7008510203</v>
      </c>
    </row>
    <row r="3307" spans="1:4">
      <c r="A3307" s="4" t="s">
        <v>3260</v>
      </c>
      <c r="B3307" s="7">
        <v>21</v>
      </c>
      <c r="C3307" s="7">
        <v>14</v>
      </c>
      <c r="D3307" s="7">
        <v>7008510204</v>
      </c>
    </row>
    <row r="3308" spans="1:4">
      <c r="A3308" s="4" t="s">
        <v>3261</v>
      </c>
      <c r="B3308" s="7">
        <v>21</v>
      </c>
      <c r="C3308" s="7">
        <v>14</v>
      </c>
      <c r="D3308" s="7">
        <v>7008510205</v>
      </c>
    </row>
    <row r="3309" spans="1:4">
      <c r="A3309" s="4" t="s">
        <v>3262</v>
      </c>
      <c r="B3309" s="7">
        <v>21</v>
      </c>
      <c r="C3309" s="7">
        <v>14</v>
      </c>
      <c r="D3309" s="7">
        <v>7008510206</v>
      </c>
    </row>
    <row r="3310" spans="1:4">
      <c r="A3310" s="4" t="s">
        <v>3263</v>
      </c>
      <c r="B3310" s="7">
        <v>21</v>
      </c>
      <c r="C3310" s="7">
        <v>14</v>
      </c>
      <c r="D3310" s="7">
        <v>7008510207</v>
      </c>
    </row>
    <row r="3311" spans="1:4">
      <c r="A3311" s="4" t="s">
        <v>3264</v>
      </c>
      <c r="B3311" s="7">
        <v>21</v>
      </c>
      <c r="C3311" s="7">
        <v>14</v>
      </c>
      <c r="D3311" s="7">
        <v>7008510208</v>
      </c>
    </row>
    <row r="3312" spans="1:4">
      <c r="A3312" s="4" t="s">
        <v>3265</v>
      </c>
      <c r="B3312" s="7">
        <v>21</v>
      </c>
      <c r="C3312" s="7">
        <v>14</v>
      </c>
      <c r="D3312" s="7">
        <v>7008510209</v>
      </c>
    </row>
    <row r="3313" spans="1:4">
      <c r="A3313" s="4" t="s">
        <v>3266</v>
      </c>
      <c r="B3313" s="7">
        <v>21</v>
      </c>
      <c r="C3313" s="7">
        <v>14</v>
      </c>
      <c r="D3313" s="7">
        <v>7008510210</v>
      </c>
    </row>
    <row r="3314" spans="1:4">
      <c r="A3314" s="4" t="s">
        <v>3267</v>
      </c>
      <c r="B3314" s="7">
        <v>21</v>
      </c>
      <c r="C3314" s="7">
        <v>14</v>
      </c>
      <c r="D3314" s="7">
        <v>7008510211</v>
      </c>
    </row>
    <row r="3315" spans="1:4">
      <c r="A3315" s="4" t="s">
        <v>3268</v>
      </c>
      <c r="B3315" s="7">
        <v>21</v>
      </c>
      <c r="C3315" s="7">
        <v>14</v>
      </c>
      <c r="D3315" s="7">
        <v>7008510212</v>
      </c>
    </row>
    <row r="3316" spans="1:4">
      <c r="A3316" s="4" t="s">
        <v>3269</v>
      </c>
      <c r="B3316" s="7">
        <v>21</v>
      </c>
      <c r="C3316" s="7">
        <v>14</v>
      </c>
      <c r="D3316" s="7">
        <v>7008510213</v>
      </c>
    </row>
    <row r="3317" spans="1:4">
      <c r="A3317" s="4" t="s">
        <v>3270</v>
      </c>
      <c r="B3317" s="7">
        <v>21</v>
      </c>
      <c r="C3317" s="7">
        <v>14</v>
      </c>
      <c r="D3317" s="7">
        <v>7008510214</v>
      </c>
    </row>
    <row r="3318" spans="1:4">
      <c r="A3318" s="4" t="s">
        <v>3271</v>
      </c>
      <c r="B3318" s="7">
        <v>21</v>
      </c>
      <c r="C3318" s="7">
        <v>14</v>
      </c>
      <c r="D3318" s="7">
        <v>7008510215</v>
      </c>
    </row>
    <row r="3319" spans="1:4">
      <c r="A3319" s="4" t="s">
        <v>3272</v>
      </c>
      <c r="B3319" s="7">
        <v>21</v>
      </c>
      <c r="C3319" s="7">
        <v>14</v>
      </c>
      <c r="D3319" s="7">
        <v>7008510216</v>
      </c>
    </row>
    <row r="3320" spans="1:4">
      <c r="A3320" s="4" t="s">
        <v>3273</v>
      </c>
      <c r="B3320" s="7">
        <v>21</v>
      </c>
      <c r="C3320" s="7">
        <v>14</v>
      </c>
      <c r="D3320" s="7">
        <v>7008510217</v>
      </c>
    </row>
    <row r="3321" spans="1:4">
      <c r="A3321" s="4" t="s">
        <v>3274</v>
      </c>
      <c r="B3321" s="7">
        <v>21</v>
      </c>
      <c r="C3321" s="7">
        <v>14</v>
      </c>
      <c r="D3321" s="7">
        <v>7008510218</v>
      </c>
    </row>
    <row r="3322" spans="1:4">
      <c r="A3322" s="4" t="s">
        <v>3275</v>
      </c>
      <c r="B3322" s="7">
        <v>21</v>
      </c>
      <c r="C3322" s="7">
        <v>14</v>
      </c>
      <c r="D3322" s="7">
        <v>7008510220</v>
      </c>
    </row>
    <row r="3323" spans="1:4">
      <c r="A3323" s="4" t="s">
        <v>3276</v>
      </c>
      <c r="B3323" s="7">
        <v>21</v>
      </c>
      <c r="C3323" s="7">
        <v>14</v>
      </c>
      <c r="D3323" s="7">
        <v>7008510221</v>
      </c>
    </row>
    <row r="3324" spans="1:4">
      <c r="A3324" s="4" t="s">
        <v>3277</v>
      </c>
      <c r="B3324" s="7">
        <v>21</v>
      </c>
      <c r="C3324" s="7">
        <v>14</v>
      </c>
      <c r="D3324" s="7">
        <v>7008550101</v>
      </c>
    </row>
    <row r="3325" spans="1:4">
      <c r="A3325" s="4" t="s">
        <v>3278</v>
      </c>
      <c r="B3325" s="7">
        <v>21</v>
      </c>
      <c r="C3325" s="7">
        <v>14</v>
      </c>
      <c r="D3325" s="7">
        <v>7008550102</v>
      </c>
    </row>
    <row r="3326" spans="1:4">
      <c r="A3326" s="4" t="s">
        <v>3279</v>
      </c>
      <c r="B3326" s="7">
        <v>21</v>
      </c>
      <c r="C3326" s="7">
        <v>14</v>
      </c>
      <c r="D3326" s="7">
        <v>7008550103</v>
      </c>
    </row>
    <row r="3327" spans="1:4">
      <c r="A3327" s="4" t="s">
        <v>3280</v>
      </c>
      <c r="B3327" s="7">
        <v>21</v>
      </c>
      <c r="C3327" s="7">
        <v>14</v>
      </c>
      <c r="D3327" s="7">
        <v>7008550104</v>
      </c>
    </row>
    <row r="3328" spans="1:4">
      <c r="A3328" s="4" t="s">
        <v>3281</v>
      </c>
      <c r="B3328" s="7">
        <v>21</v>
      </c>
      <c r="C3328" s="7">
        <v>14</v>
      </c>
      <c r="D3328" s="7">
        <v>7008550105</v>
      </c>
    </row>
    <row r="3329" spans="1:4">
      <c r="A3329" s="4" t="s">
        <v>3282</v>
      </c>
      <c r="B3329" s="7">
        <v>21</v>
      </c>
      <c r="C3329" s="7">
        <v>14</v>
      </c>
      <c r="D3329" s="7">
        <v>7008550106</v>
      </c>
    </row>
    <row r="3330" spans="1:4">
      <c r="A3330" s="4" t="s">
        <v>3283</v>
      </c>
      <c r="B3330" s="7">
        <v>21</v>
      </c>
      <c r="C3330" s="7">
        <v>14</v>
      </c>
      <c r="D3330" s="7">
        <v>7008550107</v>
      </c>
    </row>
    <row r="3331" spans="1:4">
      <c r="A3331" s="4" t="s">
        <v>3284</v>
      </c>
      <c r="B3331" s="7">
        <v>21</v>
      </c>
      <c r="C3331" s="7">
        <v>14</v>
      </c>
      <c r="D3331" s="7">
        <v>7008550108</v>
      </c>
    </row>
    <row r="3332" spans="1:4">
      <c r="A3332" s="4" t="s">
        <v>3285</v>
      </c>
      <c r="B3332" s="7">
        <v>21</v>
      </c>
      <c r="C3332" s="7">
        <v>14</v>
      </c>
      <c r="D3332" s="7">
        <v>7008550109</v>
      </c>
    </row>
    <row r="3333" spans="1:4">
      <c r="A3333" s="4" t="s">
        <v>3286</v>
      </c>
      <c r="B3333" s="7">
        <v>21</v>
      </c>
      <c r="C3333" s="7">
        <v>14</v>
      </c>
      <c r="D3333" s="7">
        <v>7008550110</v>
      </c>
    </row>
    <row r="3334" spans="1:4">
      <c r="A3334" s="4" t="s">
        <v>3287</v>
      </c>
      <c r="B3334" s="7">
        <v>21</v>
      </c>
      <c r="C3334" s="7">
        <v>14</v>
      </c>
      <c r="D3334" s="7">
        <v>7008550111</v>
      </c>
    </row>
    <row r="3335" spans="1:4">
      <c r="A3335" s="4" t="s">
        <v>3288</v>
      </c>
      <c r="B3335" s="7">
        <v>21</v>
      </c>
      <c r="C3335" s="7">
        <v>14</v>
      </c>
      <c r="D3335" s="7">
        <v>7008550112</v>
      </c>
    </row>
    <row r="3336" spans="1:4">
      <c r="A3336" s="4" t="s">
        <v>3289</v>
      </c>
      <c r="B3336" s="7">
        <v>21</v>
      </c>
      <c r="C3336" s="7">
        <v>14</v>
      </c>
      <c r="D3336" s="7">
        <v>7008550113</v>
      </c>
    </row>
    <row r="3337" spans="1:4">
      <c r="A3337" s="4" t="s">
        <v>3290</v>
      </c>
      <c r="B3337" s="7">
        <v>21</v>
      </c>
      <c r="C3337" s="7">
        <v>14</v>
      </c>
      <c r="D3337" s="7">
        <v>7008550114</v>
      </c>
    </row>
    <row r="3338" spans="1:4">
      <c r="A3338" s="4" t="s">
        <v>3291</v>
      </c>
      <c r="B3338" s="7">
        <v>21</v>
      </c>
      <c r="C3338" s="7">
        <v>14</v>
      </c>
      <c r="D3338" s="7">
        <v>7008550115</v>
      </c>
    </row>
    <row r="3339" spans="1:4">
      <c r="A3339" s="4" t="s">
        <v>3292</v>
      </c>
      <c r="B3339" s="7">
        <v>21</v>
      </c>
      <c r="C3339" s="7">
        <v>14</v>
      </c>
      <c r="D3339" s="7">
        <v>7008550116</v>
      </c>
    </row>
    <row r="3340" spans="1:4">
      <c r="A3340" s="4" t="s">
        <v>3293</v>
      </c>
      <c r="B3340" s="7">
        <v>21</v>
      </c>
      <c r="C3340" s="7">
        <v>14</v>
      </c>
      <c r="D3340" s="7">
        <v>7008550117</v>
      </c>
    </row>
    <row r="3341" spans="1:4">
      <c r="A3341" s="4" t="s">
        <v>3294</v>
      </c>
      <c r="B3341" s="7">
        <v>21</v>
      </c>
      <c r="C3341" s="7">
        <v>14</v>
      </c>
      <c r="D3341" s="7">
        <v>7008550118</v>
      </c>
    </row>
    <row r="3342" spans="1:4">
      <c r="A3342" s="4" t="s">
        <v>3295</v>
      </c>
      <c r="B3342" s="7">
        <v>21</v>
      </c>
      <c r="C3342" s="7">
        <v>14</v>
      </c>
      <c r="D3342" s="7">
        <v>7008550119</v>
      </c>
    </row>
    <row r="3343" spans="1:4">
      <c r="A3343" s="4" t="s">
        <v>3296</v>
      </c>
      <c r="B3343" s="7">
        <v>21</v>
      </c>
      <c r="C3343" s="7">
        <v>14</v>
      </c>
      <c r="D3343" s="7">
        <v>7008550120</v>
      </c>
    </row>
    <row r="3344" spans="1:4">
      <c r="A3344" s="4" t="s">
        <v>3297</v>
      </c>
      <c r="B3344" s="7">
        <v>21</v>
      </c>
      <c r="C3344" s="7">
        <v>14</v>
      </c>
      <c r="D3344" s="7">
        <v>7008550126</v>
      </c>
    </row>
    <row r="3345" spans="1:4">
      <c r="A3345" s="4" t="s">
        <v>3298</v>
      </c>
      <c r="B3345" s="7">
        <v>21</v>
      </c>
      <c r="C3345" s="7">
        <v>14</v>
      </c>
      <c r="D3345" s="7">
        <v>7008550128</v>
      </c>
    </row>
    <row r="3346" spans="1:4">
      <c r="A3346" s="4" t="s">
        <v>3299</v>
      </c>
      <c r="B3346" s="7">
        <v>21</v>
      </c>
      <c r="C3346" s="7">
        <v>14</v>
      </c>
      <c r="D3346" s="7">
        <v>7008550129</v>
      </c>
    </row>
    <row r="3347" spans="1:4">
      <c r="A3347" s="4" t="s">
        <v>3300</v>
      </c>
      <c r="B3347" s="7">
        <v>21</v>
      </c>
      <c r="C3347" s="7">
        <v>14</v>
      </c>
      <c r="D3347" s="7">
        <v>7008550141</v>
      </c>
    </row>
    <row r="3348" spans="1:4">
      <c r="A3348" s="4" t="s">
        <v>3301</v>
      </c>
      <c r="B3348" s="7">
        <v>21</v>
      </c>
      <c r="C3348" s="7">
        <v>14</v>
      </c>
      <c r="D3348" s="7">
        <v>7008550142</v>
      </c>
    </row>
    <row r="3349" spans="1:4">
      <c r="A3349" s="4" t="s">
        <v>3302</v>
      </c>
      <c r="B3349" s="7">
        <v>21</v>
      </c>
      <c r="C3349" s="7">
        <v>14</v>
      </c>
      <c r="D3349" s="7">
        <v>7008550146</v>
      </c>
    </row>
    <row r="3350" spans="1:4">
      <c r="A3350" s="4" t="s">
        <v>3303</v>
      </c>
      <c r="B3350" s="7">
        <v>21</v>
      </c>
      <c r="C3350" s="7">
        <v>14</v>
      </c>
      <c r="D3350" s="7">
        <v>7008550147</v>
      </c>
    </row>
    <row r="3351" spans="1:4">
      <c r="A3351" s="4" t="s">
        <v>3304</v>
      </c>
      <c r="B3351" s="7">
        <v>21</v>
      </c>
      <c r="C3351" s="7">
        <v>14</v>
      </c>
      <c r="D3351" s="7">
        <v>7008550148</v>
      </c>
    </row>
    <row r="3352" spans="1:4">
      <c r="A3352" s="4" t="s">
        <v>3305</v>
      </c>
      <c r="B3352" s="7">
        <v>21</v>
      </c>
      <c r="C3352" s="7">
        <v>14</v>
      </c>
      <c r="D3352" s="7">
        <v>7008550151</v>
      </c>
    </row>
    <row r="3353" spans="1:4">
      <c r="A3353" s="4" t="s">
        <v>3306</v>
      </c>
      <c r="B3353" s="7">
        <v>21</v>
      </c>
      <c r="C3353" s="7">
        <v>14</v>
      </c>
      <c r="D3353" s="7">
        <v>7008550152</v>
      </c>
    </row>
    <row r="3354" spans="1:4">
      <c r="A3354" s="4" t="s">
        <v>3307</v>
      </c>
      <c r="B3354" s="7">
        <v>21</v>
      </c>
      <c r="C3354" s="7">
        <v>14</v>
      </c>
      <c r="D3354" s="7">
        <v>7008550201</v>
      </c>
    </row>
    <row r="3355" spans="1:4">
      <c r="A3355" s="4" t="s">
        <v>3308</v>
      </c>
      <c r="B3355" s="7">
        <v>21</v>
      </c>
      <c r="C3355" s="7">
        <v>14</v>
      </c>
      <c r="D3355" s="7">
        <v>7008550202</v>
      </c>
    </row>
    <row r="3356" spans="1:4">
      <c r="A3356" s="4" t="s">
        <v>3309</v>
      </c>
      <c r="B3356" s="7">
        <v>21</v>
      </c>
      <c r="C3356" s="7">
        <v>14</v>
      </c>
      <c r="D3356" s="7">
        <v>7008550203</v>
      </c>
    </row>
    <row r="3357" spans="1:4">
      <c r="A3357" s="4" t="s">
        <v>3310</v>
      </c>
      <c r="B3357" s="7">
        <v>21</v>
      </c>
      <c r="C3357" s="7">
        <v>14</v>
      </c>
      <c r="D3357" s="7">
        <v>7008550204</v>
      </c>
    </row>
    <row r="3358" spans="1:4">
      <c r="A3358" s="4" t="s">
        <v>3311</v>
      </c>
      <c r="B3358" s="7">
        <v>21</v>
      </c>
      <c r="C3358" s="7">
        <v>14</v>
      </c>
      <c r="D3358" s="7">
        <v>7008550301</v>
      </c>
    </row>
    <row r="3359" spans="1:4">
      <c r="A3359" s="4" t="s">
        <v>3312</v>
      </c>
      <c r="B3359" s="7">
        <v>21</v>
      </c>
      <c r="C3359" s="7">
        <v>14</v>
      </c>
      <c r="D3359" s="7">
        <v>7008550303</v>
      </c>
    </row>
    <row r="3360" spans="1:4">
      <c r="A3360" s="4" t="s">
        <v>3313</v>
      </c>
      <c r="B3360" s="7">
        <v>21</v>
      </c>
      <c r="C3360" s="7">
        <v>14</v>
      </c>
      <c r="D3360" s="7">
        <v>7008550304</v>
      </c>
    </row>
    <row r="3361" spans="1:4">
      <c r="A3361" s="4" t="s">
        <v>3314</v>
      </c>
      <c r="B3361" s="7">
        <v>21</v>
      </c>
      <c r="C3361" s="7">
        <v>14</v>
      </c>
      <c r="D3361" s="7">
        <v>7008550305</v>
      </c>
    </row>
    <row r="3362" spans="1:4">
      <c r="A3362" s="4" t="s">
        <v>3315</v>
      </c>
      <c r="B3362" s="7">
        <v>21</v>
      </c>
      <c r="C3362" s="7">
        <v>14</v>
      </c>
      <c r="D3362" s="7">
        <v>7008550306</v>
      </c>
    </row>
    <row r="3363" spans="1:4">
      <c r="A3363" s="4" t="s">
        <v>3316</v>
      </c>
      <c r="B3363" s="7">
        <v>21</v>
      </c>
      <c r="C3363" s="7">
        <v>14</v>
      </c>
      <c r="D3363" s="7">
        <v>7008550307</v>
      </c>
    </row>
    <row r="3364" spans="1:4">
      <c r="A3364" s="4" t="s">
        <v>3317</v>
      </c>
      <c r="B3364" s="7">
        <v>21</v>
      </c>
      <c r="C3364" s="7">
        <v>14</v>
      </c>
      <c r="D3364" s="7">
        <v>7008550310</v>
      </c>
    </row>
    <row r="3365" spans="1:4">
      <c r="A3365" s="4" t="s">
        <v>3318</v>
      </c>
      <c r="B3365" s="7">
        <v>21</v>
      </c>
      <c r="C3365" s="7">
        <v>14</v>
      </c>
      <c r="D3365" s="7">
        <v>7008550401</v>
      </c>
    </row>
    <row r="3366" spans="1:4">
      <c r="A3366" s="4" t="s">
        <v>3319</v>
      </c>
      <c r="B3366" s="7">
        <v>21</v>
      </c>
      <c r="C3366" s="7">
        <v>14</v>
      </c>
      <c r="D3366" s="7">
        <v>7008550402</v>
      </c>
    </row>
    <row r="3367" spans="1:4">
      <c r="A3367" s="4" t="s">
        <v>3320</v>
      </c>
      <c r="B3367" s="7">
        <v>21</v>
      </c>
      <c r="C3367" s="7">
        <v>14</v>
      </c>
      <c r="D3367" s="7">
        <v>7008550403</v>
      </c>
    </row>
    <row r="3368" spans="1:4">
      <c r="A3368" s="4" t="s">
        <v>3321</v>
      </c>
      <c r="B3368" s="7">
        <v>21</v>
      </c>
      <c r="C3368" s="7">
        <v>14</v>
      </c>
      <c r="D3368" s="7">
        <v>7008560101</v>
      </c>
    </row>
    <row r="3369" spans="1:4">
      <c r="A3369" s="4" t="s">
        <v>3322</v>
      </c>
      <c r="B3369" s="7">
        <v>21</v>
      </c>
      <c r="C3369" s="7">
        <v>14</v>
      </c>
      <c r="D3369" s="7">
        <v>7008560102</v>
      </c>
    </row>
    <row r="3370" spans="1:4">
      <c r="A3370" s="4" t="s">
        <v>3323</v>
      </c>
      <c r="B3370" s="7">
        <v>21</v>
      </c>
      <c r="C3370" s="7">
        <v>14</v>
      </c>
      <c r="D3370" s="7">
        <v>7008560103</v>
      </c>
    </row>
    <row r="3371" spans="1:4">
      <c r="A3371" s="4" t="s">
        <v>3324</v>
      </c>
      <c r="B3371" s="7">
        <v>21</v>
      </c>
      <c r="C3371" s="7">
        <v>14</v>
      </c>
      <c r="D3371" s="7">
        <v>7008560201</v>
      </c>
    </row>
    <row r="3372" spans="1:4">
      <c r="A3372" s="4" t="s">
        <v>3325</v>
      </c>
      <c r="B3372" s="7">
        <v>21</v>
      </c>
      <c r="C3372" s="7">
        <v>14</v>
      </c>
      <c r="D3372" s="7">
        <v>7008560202</v>
      </c>
    </row>
    <row r="3373" spans="1:4">
      <c r="A3373" s="4" t="s">
        <v>3326</v>
      </c>
      <c r="B3373" s="7">
        <v>21</v>
      </c>
      <c r="C3373" s="7">
        <v>14</v>
      </c>
      <c r="D3373" s="7">
        <v>7008560203</v>
      </c>
    </row>
    <row r="3374" spans="1:4">
      <c r="A3374" s="4" t="s">
        <v>3327</v>
      </c>
      <c r="B3374" s="7">
        <v>21</v>
      </c>
      <c r="C3374" s="7">
        <v>14</v>
      </c>
      <c r="D3374" s="7">
        <v>7008560301</v>
      </c>
    </row>
    <row r="3375" spans="1:4">
      <c r="A3375" s="4" t="s">
        <v>1045</v>
      </c>
      <c r="B3375" s="7">
        <v>21</v>
      </c>
      <c r="C3375" s="7">
        <v>14</v>
      </c>
      <c r="D3375" s="7">
        <v>7008560302</v>
      </c>
    </row>
    <row r="3376" spans="1:4">
      <c r="A3376" s="4" t="s">
        <v>3328</v>
      </c>
      <c r="B3376" s="7">
        <v>21</v>
      </c>
      <c r="C3376" s="7">
        <v>14</v>
      </c>
      <c r="D3376" s="7">
        <v>7008560303</v>
      </c>
    </row>
    <row r="3377" spans="1:4">
      <c r="A3377" s="4" t="s">
        <v>1045</v>
      </c>
      <c r="B3377" s="7">
        <v>21</v>
      </c>
      <c r="C3377" s="7">
        <v>14</v>
      </c>
      <c r="D3377" s="7">
        <v>7008560401</v>
      </c>
    </row>
    <row r="3378" spans="1:4">
      <c r="A3378" s="4" t="s">
        <v>3329</v>
      </c>
      <c r="B3378" s="7">
        <v>21</v>
      </c>
      <c r="C3378" s="7">
        <v>14</v>
      </c>
      <c r="D3378" s="7">
        <v>7008560402</v>
      </c>
    </row>
    <row r="3379" spans="1:4">
      <c r="A3379" s="4" t="s">
        <v>3330</v>
      </c>
      <c r="B3379" s="7">
        <v>21</v>
      </c>
      <c r="C3379" s="7">
        <v>14</v>
      </c>
      <c r="D3379" s="7">
        <v>7008560403</v>
      </c>
    </row>
    <row r="3380" spans="1:4">
      <c r="A3380" s="4" t="s">
        <v>3331</v>
      </c>
      <c r="B3380" s="7">
        <v>21</v>
      </c>
      <c r="C3380" s="7">
        <v>14</v>
      </c>
      <c r="D3380" s="7">
        <v>7008560501</v>
      </c>
    </row>
    <row r="3381" spans="1:4">
      <c r="A3381" s="4" t="s">
        <v>3332</v>
      </c>
      <c r="B3381" s="7">
        <v>21</v>
      </c>
      <c r="C3381" s="7">
        <v>14</v>
      </c>
      <c r="D3381" s="7">
        <v>7008560502</v>
      </c>
    </row>
    <row r="3382" spans="1:4">
      <c r="A3382" s="4" t="s">
        <v>3333</v>
      </c>
      <c r="B3382" s="7">
        <v>21</v>
      </c>
      <c r="C3382" s="7">
        <v>14</v>
      </c>
      <c r="D3382" s="7">
        <v>7008560503</v>
      </c>
    </row>
    <row r="3383" spans="1:4">
      <c r="A3383" s="4" t="s">
        <v>3334</v>
      </c>
      <c r="B3383" s="7">
        <v>21</v>
      </c>
      <c r="C3383" s="7">
        <v>14</v>
      </c>
      <c r="D3383" s="7">
        <v>7008560601</v>
      </c>
    </row>
    <row r="3384" spans="1:4">
      <c r="A3384" s="4" t="s">
        <v>3335</v>
      </c>
      <c r="B3384" s="7">
        <v>21</v>
      </c>
      <c r="C3384" s="7">
        <v>14</v>
      </c>
      <c r="D3384" s="7">
        <v>7008560602</v>
      </c>
    </row>
    <row r="3385" spans="1:4">
      <c r="A3385" s="4" t="s">
        <v>3336</v>
      </c>
      <c r="B3385" s="7">
        <v>21</v>
      </c>
      <c r="C3385" s="7">
        <v>14</v>
      </c>
      <c r="D3385" s="7">
        <v>7008560603</v>
      </c>
    </row>
    <row r="3386" spans="1:4">
      <c r="A3386" s="4" t="s">
        <v>3337</v>
      </c>
      <c r="B3386" s="7">
        <v>21</v>
      </c>
      <c r="C3386" s="7">
        <v>14</v>
      </c>
      <c r="D3386" s="7">
        <v>7008560831</v>
      </c>
    </row>
    <row r="3387" spans="1:4">
      <c r="A3387" s="4" t="s">
        <v>3338</v>
      </c>
      <c r="B3387" s="7">
        <v>21</v>
      </c>
      <c r="C3387" s="7">
        <v>14</v>
      </c>
      <c r="D3387" s="7">
        <v>7008560831</v>
      </c>
    </row>
    <row r="3388" spans="1:4">
      <c r="A3388" s="4" t="s">
        <v>3339</v>
      </c>
      <c r="B3388" s="7">
        <v>21</v>
      </c>
      <c r="C3388" s="7">
        <v>14</v>
      </c>
      <c r="D3388" s="7">
        <v>7008560832</v>
      </c>
    </row>
    <row r="3389" spans="1:4">
      <c r="A3389" s="4" t="s">
        <v>3340</v>
      </c>
      <c r="B3389" s="7">
        <v>21</v>
      </c>
      <c r="C3389" s="7">
        <v>14</v>
      </c>
      <c r="D3389" s="7">
        <v>7008560832</v>
      </c>
    </row>
    <row r="3390" spans="1:4">
      <c r="A3390" s="4" t="s">
        <v>3341</v>
      </c>
      <c r="B3390" s="7">
        <v>21</v>
      </c>
      <c r="C3390" s="7">
        <v>14</v>
      </c>
      <c r="D3390" s="7">
        <v>7008560833</v>
      </c>
    </row>
    <row r="3391" spans="1:4">
      <c r="A3391" s="4" t="s">
        <v>3342</v>
      </c>
      <c r="B3391" s="7">
        <v>21</v>
      </c>
      <c r="C3391" s="7">
        <v>14</v>
      </c>
      <c r="D3391" s="7">
        <v>7008560833</v>
      </c>
    </row>
    <row r="3392" spans="1:4">
      <c r="A3392" s="4" t="s">
        <v>3343</v>
      </c>
      <c r="B3392" s="7">
        <v>21</v>
      </c>
      <c r="C3392" s="7">
        <v>14</v>
      </c>
      <c r="D3392" s="7">
        <v>7008560901</v>
      </c>
    </row>
    <row r="3393" spans="1:4">
      <c r="A3393" s="4" t="s">
        <v>3344</v>
      </c>
      <c r="B3393" s="7">
        <v>21</v>
      </c>
      <c r="C3393" s="7">
        <v>14</v>
      </c>
      <c r="D3393" s="7">
        <v>7008560902</v>
      </c>
    </row>
    <row r="3394" spans="1:4">
      <c r="A3394" s="4" t="s">
        <v>3345</v>
      </c>
      <c r="B3394" s="7">
        <v>21</v>
      </c>
      <c r="C3394" s="7">
        <v>14</v>
      </c>
      <c r="D3394" s="7">
        <v>7008560903</v>
      </c>
    </row>
    <row r="3395" spans="1:4">
      <c r="A3395" s="4" t="s">
        <v>3346</v>
      </c>
      <c r="B3395" s="7">
        <v>21</v>
      </c>
      <c r="C3395" s="7">
        <v>14</v>
      </c>
      <c r="D3395" s="7">
        <v>7008561001</v>
      </c>
    </row>
    <row r="3396" spans="1:4">
      <c r="A3396" s="4" t="s">
        <v>3347</v>
      </c>
      <c r="B3396" s="7">
        <v>21</v>
      </c>
      <c r="C3396" s="7">
        <v>14</v>
      </c>
      <c r="D3396" s="7">
        <v>7008561002</v>
      </c>
    </row>
    <row r="3397" spans="1:4">
      <c r="A3397" s="4" t="s">
        <v>3348</v>
      </c>
      <c r="B3397" s="7">
        <v>21</v>
      </c>
      <c r="C3397" s="7">
        <v>14</v>
      </c>
      <c r="D3397" s="7">
        <v>7008561003</v>
      </c>
    </row>
    <row r="3398" spans="1:4">
      <c r="A3398" s="4" t="s">
        <v>3349</v>
      </c>
      <c r="B3398" s="7">
        <v>21</v>
      </c>
      <c r="C3398" s="7">
        <v>14</v>
      </c>
      <c r="D3398" s="7">
        <v>7008561101</v>
      </c>
    </row>
    <row r="3399" spans="1:4">
      <c r="A3399" s="4" t="s">
        <v>3350</v>
      </c>
      <c r="B3399" s="7">
        <v>21</v>
      </c>
      <c r="C3399" s="7">
        <v>14</v>
      </c>
      <c r="D3399" s="7">
        <v>7008561102</v>
      </c>
    </row>
    <row r="3400" spans="1:4">
      <c r="A3400" s="4" t="s">
        <v>3351</v>
      </c>
      <c r="B3400" s="7">
        <v>21</v>
      </c>
      <c r="C3400" s="7">
        <v>14</v>
      </c>
      <c r="D3400" s="7">
        <v>7008561103</v>
      </c>
    </row>
    <row r="3401" spans="1:4">
      <c r="A3401" s="4" t="s">
        <v>3352</v>
      </c>
      <c r="B3401" s="7">
        <v>21</v>
      </c>
      <c r="C3401" s="7">
        <v>14</v>
      </c>
      <c r="D3401" s="7">
        <v>7008561201</v>
      </c>
    </row>
    <row r="3402" spans="1:4">
      <c r="A3402" s="4" t="s">
        <v>3353</v>
      </c>
      <c r="B3402" s="7">
        <v>21</v>
      </c>
      <c r="C3402" s="7">
        <v>14</v>
      </c>
      <c r="D3402" s="7">
        <v>7008561202</v>
      </c>
    </row>
    <row r="3403" spans="1:4">
      <c r="A3403" s="4" t="s">
        <v>3354</v>
      </c>
      <c r="B3403" s="7">
        <v>21</v>
      </c>
      <c r="C3403" s="7">
        <v>14</v>
      </c>
      <c r="D3403" s="7">
        <v>7008561203</v>
      </c>
    </row>
    <row r="3404" spans="1:4">
      <c r="A3404" s="4" t="s">
        <v>3355</v>
      </c>
      <c r="B3404" s="7">
        <v>21</v>
      </c>
      <c r="C3404" s="7">
        <v>14</v>
      </c>
      <c r="D3404" s="7">
        <v>7008561301</v>
      </c>
    </row>
    <row r="3405" spans="1:4">
      <c r="A3405" s="4" t="s">
        <v>3356</v>
      </c>
      <c r="B3405" s="7">
        <v>21</v>
      </c>
      <c r="C3405" s="7">
        <v>14</v>
      </c>
      <c r="D3405" s="7">
        <v>7008561302</v>
      </c>
    </row>
    <row r="3406" spans="1:4">
      <c r="A3406" s="4" t="s">
        <v>3357</v>
      </c>
      <c r="B3406" s="7">
        <v>21</v>
      </c>
      <c r="C3406" s="7">
        <v>14</v>
      </c>
      <c r="D3406" s="7">
        <v>7008561303</v>
      </c>
    </row>
    <row r="3407" spans="1:4">
      <c r="A3407" s="4" t="s">
        <v>3358</v>
      </c>
      <c r="B3407" s="7">
        <v>21</v>
      </c>
      <c r="C3407" s="7">
        <v>14</v>
      </c>
      <c r="D3407" s="7">
        <v>7008561401</v>
      </c>
    </row>
    <row r="3408" spans="1:4">
      <c r="A3408" s="4" t="s">
        <v>3359</v>
      </c>
      <c r="B3408" s="7">
        <v>21</v>
      </c>
      <c r="C3408" s="7">
        <v>14</v>
      </c>
      <c r="D3408" s="7">
        <v>7008561402</v>
      </c>
    </row>
    <row r="3409" spans="1:4">
      <c r="A3409" s="4" t="s">
        <v>3360</v>
      </c>
      <c r="B3409" s="7">
        <v>21</v>
      </c>
      <c r="C3409" s="7">
        <v>14</v>
      </c>
      <c r="D3409" s="7">
        <v>7008561403</v>
      </c>
    </row>
    <row r="3410" spans="1:4">
      <c r="A3410" s="4" t="s">
        <v>3361</v>
      </c>
      <c r="B3410" s="7">
        <v>21</v>
      </c>
      <c r="C3410" s="7">
        <v>14</v>
      </c>
      <c r="D3410" s="7">
        <v>7008561501</v>
      </c>
    </row>
    <row r="3411" spans="1:4">
      <c r="A3411" s="4" t="s">
        <v>3362</v>
      </c>
      <c r="B3411" s="7">
        <v>21</v>
      </c>
      <c r="C3411" s="7">
        <v>14</v>
      </c>
      <c r="D3411" s="7">
        <v>7008561502</v>
      </c>
    </row>
    <row r="3412" spans="1:4">
      <c r="A3412" s="4" t="s">
        <v>3363</v>
      </c>
      <c r="B3412" s="7">
        <v>21</v>
      </c>
      <c r="C3412" s="7">
        <v>14</v>
      </c>
      <c r="D3412" s="7">
        <v>7008561503</v>
      </c>
    </row>
    <row r="3413" spans="1:4">
      <c r="A3413" s="4" t="s">
        <v>3364</v>
      </c>
      <c r="B3413" s="7">
        <v>21</v>
      </c>
      <c r="C3413" s="7">
        <v>14</v>
      </c>
      <c r="D3413" s="7">
        <v>7008561601</v>
      </c>
    </row>
    <row r="3414" spans="1:4">
      <c r="A3414" s="4" t="s">
        <v>3365</v>
      </c>
      <c r="B3414" s="7">
        <v>21</v>
      </c>
      <c r="C3414" s="7">
        <v>14</v>
      </c>
      <c r="D3414" s="7">
        <v>7008561602</v>
      </c>
    </row>
    <row r="3415" spans="1:4">
      <c r="A3415" s="4" t="s">
        <v>3366</v>
      </c>
      <c r="B3415" s="7">
        <v>21</v>
      </c>
      <c r="C3415" s="7">
        <v>14</v>
      </c>
      <c r="D3415" s="7">
        <v>7008561603</v>
      </c>
    </row>
    <row r="3416" spans="1:4">
      <c r="A3416" s="4" t="s">
        <v>3367</v>
      </c>
      <c r="B3416" s="7">
        <v>21</v>
      </c>
      <c r="C3416" s="7">
        <v>14</v>
      </c>
      <c r="D3416" s="7">
        <v>7008561831</v>
      </c>
    </row>
    <row r="3417" spans="1:4">
      <c r="A3417" s="4" t="s">
        <v>3368</v>
      </c>
      <c r="B3417" s="7">
        <v>21</v>
      </c>
      <c r="C3417" s="7">
        <v>14</v>
      </c>
      <c r="D3417" s="7">
        <v>7008561831</v>
      </c>
    </row>
    <row r="3418" spans="1:4">
      <c r="A3418" s="4" t="s">
        <v>3369</v>
      </c>
      <c r="B3418" s="7">
        <v>21</v>
      </c>
      <c r="C3418" s="7">
        <v>14</v>
      </c>
      <c r="D3418" s="7">
        <v>7008561832</v>
      </c>
    </row>
    <row r="3419" spans="1:4">
      <c r="A3419" s="4" t="s">
        <v>3370</v>
      </c>
      <c r="B3419" s="7">
        <v>21</v>
      </c>
      <c r="C3419" s="7">
        <v>14</v>
      </c>
      <c r="D3419" s="7">
        <v>7008561832</v>
      </c>
    </row>
    <row r="3420" spans="1:4">
      <c r="A3420" s="4" t="s">
        <v>3371</v>
      </c>
      <c r="B3420" s="7">
        <v>21</v>
      </c>
      <c r="C3420" s="7">
        <v>14</v>
      </c>
      <c r="D3420" s="7">
        <v>7008561833</v>
      </c>
    </row>
    <row r="3421" spans="1:4">
      <c r="A3421" s="4" t="s">
        <v>3372</v>
      </c>
      <c r="B3421" s="7">
        <v>21</v>
      </c>
      <c r="C3421" s="7">
        <v>14</v>
      </c>
      <c r="D3421" s="7">
        <v>7008561833</v>
      </c>
    </row>
    <row r="3422" spans="1:4">
      <c r="A3422" s="4" t="s">
        <v>3373</v>
      </c>
      <c r="B3422" s="7">
        <v>21</v>
      </c>
      <c r="C3422" s="7">
        <v>14</v>
      </c>
      <c r="D3422" s="7">
        <v>7008561901</v>
      </c>
    </row>
    <row r="3423" spans="1:4">
      <c r="A3423" s="4" t="s">
        <v>3374</v>
      </c>
      <c r="B3423" s="7">
        <v>21</v>
      </c>
      <c r="C3423" s="7">
        <v>14</v>
      </c>
      <c r="D3423" s="7">
        <v>7008561902</v>
      </c>
    </row>
    <row r="3424" spans="1:4">
      <c r="A3424" s="4" t="s">
        <v>3375</v>
      </c>
      <c r="B3424" s="7">
        <v>21</v>
      </c>
      <c r="C3424" s="7">
        <v>14</v>
      </c>
      <c r="D3424" s="7">
        <v>7008561903</v>
      </c>
    </row>
    <row r="3425" spans="1:4">
      <c r="A3425" s="4" t="s">
        <v>3376</v>
      </c>
      <c r="B3425" s="7">
        <v>21</v>
      </c>
      <c r="C3425" s="7">
        <v>14</v>
      </c>
      <c r="D3425" s="7">
        <v>7008562001</v>
      </c>
    </row>
    <row r="3426" spans="1:4">
      <c r="A3426" s="4" t="s">
        <v>3377</v>
      </c>
      <c r="B3426" s="7">
        <v>21</v>
      </c>
      <c r="C3426" s="7">
        <v>14</v>
      </c>
      <c r="D3426" s="7">
        <v>7008562002</v>
      </c>
    </row>
    <row r="3427" spans="1:4">
      <c r="A3427" s="4" t="s">
        <v>3378</v>
      </c>
      <c r="B3427" s="7">
        <v>21</v>
      </c>
      <c r="C3427" s="7">
        <v>14</v>
      </c>
      <c r="D3427" s="7">
        <v>7008562003</v>
      </c>
    </row>
    <row r="3428" spans="1:4">
      <c r="A3428" s="4" t="s">
        <v>3379</v>
      </c>
      <c r="B3428" s="7">
        <v>21</v>
      </c>
      <c r="C3428" s="7">
        <v>14</v>
      </c>
      <c r="D3428" s="7">
        <v>7008562201</v>
      </c>
    </row>
    <row r="3429" spans="1:4">
      <c r="A3429" s="4" t="s">
        <v>3380</v>
      </c>
      <c r="B3429" s="7">
        <v>21</v>
      </c>
      <c r="C3429" s="7">
        <v>14</v>
      </c>
      <c r="D3429" s="7">
        <v>7008562202</v>
      </c>
    </row>
    <row r="3430" spans="1:4">
      <c r="A3430" s="4" t="s">
        <v>3381</v>
      </c>
      <c r="B3430" s="7">
        <v>21</v>
      </c>
      <c r="C3430" s="7">
        <v>14</v>
      </c>
      <c r="D3430" s="7">
        <v>7008562501</v>
      </c>
    </row>
    <row r="3431" spans="1:4">
      <c r="A3431" s="4" t="s">
        <v>3382</v>
      </c>
      <c r="B3431" s="7">
        <v>21</v>
      </c>
      <c r="C3431" s="7">
        <v>14</v>
      </c>
      <c r="D3431" s="7">
        <v>7008562502</v>
      </c>
    </row>
    <row r="3432" spans="1:4">
      <c r="A3432" s="4" t="s">
        <v>3383</v>
      </c>
      <c r="B3432" s="7">
        <v>21</v>
      </c>
      <c r="C3432" s="7">
        <v>14</v>
      </c>
      <c r="D3432" s="7">
        <v>7008562503</v>
      </c>
    </row>
    <row r="3433" spans="1:4">
      <c r="A3433" s="4" t="s">
        <v>3384</v>
      </c>
      <c r="B3433" s="7">
        <v>21</v>
      </c>
      <c r="C3433" s="7">
        <v>14</v>
      </c>
      <c r="D3433" s="7">
        <v>7008562601</v>
      </c>
    </row>
    <row r="3434" spans="1:4">
      <c r="A3434" s="4" t="s">
        <v>3385</v>
      </c>
      <c r="B3434" s="7">
        <v>21</v>
      </c>
      <c r="C3434" s="7">
        <v>14</v>
      </c>
      <c r="D3434" s="7">
        <v>7008562602</v>
      </c>
    </row>
    <row r="3435" spans="1:4">
      <c r="A3435" s="4" t="s">
        <v>3386</v>
      </c>
      <c r="B3435" s="7">
        <v>21</v>
      </c>
      <c r="C3435" s="7">
        <v>14</v>
      </c>
      <c r="D3435" s="7">
        <v>7008562603</v>
      </c>
    </row>
    <row r="3436" spans="1:4">
      <c r="A3436" s="4" t="s">
        <v>3387</v>
      </c>
      <c r="B3436" s="7">
        <v>21</v>
      </c>
      <c r="C3436" s="7">
        <v>14</v>
      </c>
      <c r="D3436" s="7">
        <v>7008562831</v>
      </c>
    </row>
    <row r="3437" spans="1:4">
      <c r="A3437" s="4" t="s">
        <v>3388</v>
      </c>
      <c r="B3437" s="7">
        <v>21</v>
      </c>
      <c r="C3437" s="7">
        <v>14</v>
      </c>
      <c r="D3437" s="7">
        <v>7008562831</v>
      </c>
    </row>
    <row r="3438" spans="1:4">
      <c r="A3438" s="4" t="s">
        <v>3389</v>
      </c>
      <c r="B3438" s="7">
        <v>21</v>
      </c>
      <c r="C3438" s="7">
        <v>14</v>
      </c>
      <c r="D3438" s="7">
        <v>7008562832</v>
      </c>
    </row>
    <row r="3439" spans="1:4">
      <c r="A3439" s="4" t="s">
        <v>1074</v>
      </c>
      <c r="B3439" s="7">
        <v>21</v>
      </c>
      <c r="C3439" s="7">
        <v>14</v>
      </c>
      <c r="D3439" s="7">
        <v>7008562832</v>
      </c>
    </row>
    <row r="3440" spans="1:4">
      <c r="A3440" s="4" t="s">
        <v>3390</v>
      </c>
      <c r="B3440" s="7">
        <v>21</v>
      </c>
      <c r="C3440" s="7">
        <v>14</v>
      </c>
      <c r="D3440" s="7">
        <v>7008562833</v>
      </c>
    </row>
    <row r="3441" spans="1:4">
      <c r="A3441" s="4" t="s">
        <v>3391</v>
      </c>
      <c r="B3441" s="7">
        <v>21</v>
      </c>
      <c r="C3441" s="7">
        <v>14</v>
      </c>
      <c r="D3441" s="7">
        <v>7008562833</v>
      </c>
    </row>
    <row r="3442" spans="1:4">
      <c r="A3442" s="4" t="s">
        <v>3392</v>
      </c>
      <c r="B3442" s="7">
        <v>21</v>
      </c>
      <c r="C3442" s="7">
        <v>14</v>
      </c>
      <c r="D3442" s="7">
        <v>7008563101</v>
      </c>
    </row>
    <row r="3443" spans="1:4">
      <c r="A3443" s="4" t="s">
        <v>3393</v>
      </c>
      <c r="B3443" s="7">
        <v>21</v>
      </c>
      <c r="C3443" s="7">
        <v>14</v>
      </c>
      <c r="D3443" s="7">
        <v>7008563102</v>
      </c>
    </row>
    <row r="3444" spans="1:4">
      <c r="A3444" s="4" t="s">
        <v>3394</v>
      </c>
      <c r="B3444" s="7">
        <v>21</v>
      </c>
      <c r="C3444" s="7">
        <v>14</v>
      </c>
      <c r="D3444" s="7">
        <v>7008583201</v>
      </c>
    </row>
    <row r="3445" spans="1:4">
      <c r="A3445" s="4" t="s">
        <v>1074</v>
      </c>
      <c r="B3445" s="7">
        <v>21</v>
      </c>
      <c r="C3445" s="7">
        <v>14</v>
      </c>
      <c r="D3445" s="7">
        <v>7008583202</v>
      </c>
    </row>
    <row r="3446" spans="1:4">
      <c r="A3446" s="4" t="s">
        <v>3395</v>
      </c>
      <c r="B3446" s="7">
        <v>21</v>
      </c>
      <c r="C3446" s="7">
        <v>14</v>
      </c>
      <c r="D3446" s="7">
        <v>7008583203</v>
      </c>
    </row>
    <row r="3447" spans="1:4">
      <c r="A3447" s="4" t="s">
        <v>3396</v>
      </c>
      <c r="B3447" s="7">
        <v>21</v>
      </c>
      <c r="C3447" s="7">
        <v>14</v>
      </c>
      <c r="D3447" s="7">
        <v>7008583204</v>
      </c>
    </row>
    <row r="3448" spans="1:4">
      <c r="A3448" s="4" t="s">
        <v>3397</v>
      </c>
      <c r="B3448" s="7">
        <v>21</v>
      </c>
      <c r="C3448" s="7">
        <v>14</v>
      </c>
      <c r="D3448" s="7">
        <v>7008710101</v>
      </c>
    </row>
    <row r="3449" spans="1:4">
      <c r="A3449" s="4" t="s">
        <v>3398</v>
      </c>
      <c r="B3449" s="7">
        <v>21</v>
      </c>
      <c r="C3449" s="7">
        <v>14</v>
      </c>
      <c r="D3449" s="7">
        <v>7008710102</v>
      </c>
    </row>
    <row r="3450" spans="1:4">
      <c r="A3450" s="4" t="s">
        <v>3399</v>
      </c>
      <c r="B3450" s="7">
        <v>21</v>
      </c>
      <c r="C3450" s="7">
        <v>14</v>
      </c>
      <c r="D3450" s="7">
        <v>7008710103</v>
      </c>
    </row>
    <row r="3451" spans="1:4">
      <c r="A3451" s="4" t="s">
        <v>3400</v>
      </c>
      <c r="B3451" s="7">
        <v>21</v>
      </c>
      <c r="C3451" s="7">
        <v>14</v>
      </c>
      <c r="D3451" s="7">
        <v>7008710130</v>
      </c>
    </row>
    <row r="3452" spans="1:4">
      <c r="A3452" s="4" t="s">
        <v>3401</v>
      </c>
      <c r="B3452" s="7">
        <v>21</v>
      </c>
      <c r="C3452" s="7">
        <v>14</v>
      </c>
      <c r="D3452" s="7">
        <v>7008710201</v>
      </c>
    </row>
    <row r="3453" spans="1:4">
      <c r="A3453" s="4" t="s">
        <v>3402</v>
      </c>
      <c r="B3453" s="7">
        <v>21</v>
      </c>
      <c r="C3453" s="7">
        <v>14</v>
      </c>
      <c r="D3453" s="7">
        <v>7008720101</v>
      </c>
    </row>
    <row r="3454" spans="1:4">
      <c r="A3454" s="4" t="s">
        <v>3403</v>
      </c>
      <c r="B3454" s="7">
        <v>21</v>
      </c>
      <c r="C3454" s="7">
        <v>14</v>
      </c>
      <c r="D3454" s="7">
        <v>7008810101</v>
      </c>
    </row>
    <row r="3455" spans="1:4">
      <c r="A3455" s="4" t="s">
        <v>3404</v>
      </c>
      <c r="B3455" s="7">
        <v>21</v>
      </c>
      <c r="C3455" s="7">
        <v>14</v>
      </c>
      <c r="D3455" s="7">
        <v>7008810102</v>
      </c>
    </row>
    <row r="3456" spans="1:4">
      <c r="A3456" s="4" t="s">
        <v>3405</v>
      </c>
      <c r="B3456" s="7">
        <v>21</v>
      </c>
      <c r="C3456" s="7">
        <v>14</v>
      </c>
      <c r="D3456" s="7">
        <v>7008810105</v>
      </c>
    </row>
    <row r="3457" spans="1:4">
      <c r="A3457" s="4" t="s">
        <v>3406</v>
      </c>
      <c r="B3457" s="7">
        <v>21</v>
      </c>
      <c r="C3457" s="7">
        <v>14</v>
      </c>
      <c r="D3457" s="7">
        <v>7008810106</v>
      </c>
    </row>
    <row r="3458" spans="1:4">
      <c r="A3458" s="4" t="s">
        <v>3407</v>
      </c>
      <c r="B3458" s="7">
        <v>21</v>
      </c>
      <c r="C3458" s="7">
        <v>14</v>
      </c>
      <c r="D3458" s="7">
        <v>7008810201</v>
      </c>
    </row>
    <row r="3459" spans="1:4">
      <c r="A3459" s="4" t="s">
        <v>3408</v>
      </c>
      <c r="B3459" s="7">
        <v>21</v>
      </c>
      <c r="C3459" s="7">
        <v>14</v>
      </c>
      <c r="D3459" s="7">
        <v>7008810202</v>
      </c>
    </row>
    <row r="3460" spans="1:4">
      <c r="A3460" s="4" t="s">
        <v>3409</v>
      </c>
      <c r="B3460" s="7">
        <v>21</v>
      </c>
      <c r="C3460" s="7">
        <v>14</v>
      </c>
      <c r="D3460" s="7">
        <v>7008810205</v>
      </c>
    </row>
    <row r="3461" spans="1:4">
      <c r="A3461" s="4" t="s">
        <v>3410</v>
      </c>
      <c r="B3461" s="7">
        <v>21</v>
      </c>
      <c r="C3461" s="7">
        <v>14</v>
      </c>
      <c r="D3461" s="7">
        <v>7008850101</v>
      </c>
    </row>
    <row r="3462" spans="1:4">
      <c r="A3462" s="4" t="s">
        <v>3411</v>
      </c>
      <c r="B3462" s="7">
        <v>21</v>
      </c>
      <c r="C3462" s="7">
        <v>14</v>
      </c>
      <c r="D3462" s="7">
        <v>7008850102</v>
      </c>
    </row>
    <row r="3463" spans="1:4">
      <c r="A3463" s="4" t="s">
        <v>3412</v>
      </c>
      <c r="B3463" s="7">
        <v>21</v>
      </c>
      <c r="C3463" s="7">
        <v>14</v>
      </c>
      <c r="D3463" s="7">
        <v>7008850103</v>
      </c>
    </row>
    <row r="3464" spans="1:4">
      <c r="A3464" s="4" t="s">
        <v>3413</v>
      </c>
      <c r="B3464" s="7">
        <v>21</v>
      </c>
      <c r="C3464" s="7">
        <v>14</v>
      </c>
      <c r="D3464" s="7">
        <v>7020100101</v>
      </c>
    </row>
    <row r="3465" spans="1:4">
      <c r="A3465" s="4" t="s">
        <v>3414</v>
      </c>
      <c r="B3465" s="7">
        <v>21</v>
      </c>
      <c r="C3465" s="7">
        <v>14</v>
      </c>
      <c r="D3465" s="7">
        <v>7020100102</v>
      </c>
    </row>
    <row r="3466" spans="1:4">
      <c r="A3466" s="4" t="s">
        <v>3415</v>
      </c>
      <c r="B3466" s="7">
        <v>21</v>
      </c>
      <c r="C3466" s="7">
        <v>14</v>
      </c>
      <c r="D3466" s="7">
        <v>7020100103</v>
      </c>
    </row>
    <row r="3467" spans="1:4">
      <c r="A3467" s="4" t="s">
        <v>3416</v>
      </c>
      <c r="B3467" s="7">
        <v>21</v>
      </c>
      <c r="C3467" s="7">
        <v>14</v>
      </c>
      <c r="D3467" s="7">
        <v>7020100104</v>
      </c>
    </row>
    <row r="3468" spans="1:4">
      <c r="A3468" s="4" t="s">
        <v>3417</v>
      </c>
      <c r="B3468" s="7">
        <v>21</v>
      </c>
      <c r="C3468" s="7">
        <v>14</v>
      </c>
      <c r="D3468" s="7">
        <v>7020100105</v>
      </c>
    </row>
    <row r="3469" spans="1:4">
      <c r="A3469" s="4" t="s">
        <v>3418</v>
      </c>
      <c r="B3469" s="7">
        <v>21</v>
      </c>
      <c r="C3469" s="7">
        <v>14</v>
      </c>
      <c r="D3469" s="7">
        <v>7020100106</v>
      </c>
    </row>
    <row r="3470" spans="1:4">
      <c r="A3470" s="4" t="s">
        <v>3419</v>
      </c>
      <c r="B3470" s="7">
        <v>21</v>
      </c>
      <c r="C3470" s="7">
        <v>14</v>
      </c>
      <c r="D3470" s="7">
        <v>7020100107</v>
      </c>
    </row>
    <row r="3471" spans="1:4">
      <c r="A3471" s="4" t="s">
        <v>3420</v>
      </c>
      <c r="B3471" s="7">
        <v>21</v>
      </c>
      <c r="C3471" s="7">
        <v>14</v>
      </c>
      <c r="D3471" s="7">
        <v>7020100108</v>
      </c>
    </row>
    <row r="3472" spans="1:4">
      <c r="A3472" s="4" t="s">
        <v>3421</v>
      </c>
      <c r="B3472" s="7">
        <v>21</v>
      </c>
      <c r="C3472" s="7">
        <v>14</v>
      </c>
      <c r="D3472" s="7">
        <v>7020100109</v>
      </c>
    </row>
    <row r="3473" spans="1:4">
      <c r="A3473" s="4" t="s">
        <v>3422</v>
      </c>
      <c r="B3473" s="7">
        <v>21</v>
      </c>
      <c r="C3473" s="7">
        <v>14</v>
      </c>
      <c r="D3473" s="7">
        <v>7020100110</v>
      </c>
    </row>
    <row r="3474" spans="1:4">
      <c r="A3474" s="4" t="s">
        <v>3423</v>
      </c>
      <c r="B3474" s="7">
        <v>21</v>
      </c>
      <c r="C3474" s="7">
        <v>14</v>
      </c>
      <c r="D3474" s="7">
        <v>7020100111</v>
      </c>
    </row>
    <row r="3475" spans="1:4">
      <c r="A3475" s="4" t="s">
        <v>3424</v>
      </c>
      <c r="B3475" s="7">
        <v>21</v>
      </c>
      <c r="C3475" s="7">
        <v>14</v>
      </c>
      <c r="D3475" s="7">
        <v>7020100112</v>
      </c>
    </row>
    <row r="3476" spans="1:4">
      <c r="A3476" s="4" t="s">
        <v>3425</v>
      </c>
      <c r="B3476" s="7">
        <v>21</v>
      </c>
      <c r="C3476" s="7">
        <v>14</v>
      </c>
      <c r="D3476" s="7">
        <v>7020100113</v>
      </c>
    </row>
    <row r="3477" spans="1:4">
      <c r="A3477" s="4" t="s">
        <v>3426</v>
      </c>
      <c r="B3477" s="7">
        <v>21</v>
      </c>
      <c r="C3477" s="7">
        <v>14</v>
      </c>
      <c r="D3477" s="7">
        <v>7020100114</v>
      </c>
    </row>
    <row r="3478" spans="1:4">
      <c r="A3478" s="4" t="s">
        <v>3427</v>
      </c>
      <c r="B3478" s="7">
        <v>21</v>
      </c>
      <c r="C3478" s="7">
        <v>14</v>
      </c>
      <c r="D3478" s="7">
        <v>7020100115</v>
      </c>
    </row>
    <row r="3479" spans="1:4">
      <c r="A3479" s="4" t="s">
        <v>3428</v>
      </c>
      <c r="B3479" s="7">
        <v>21</v>
      </c>
      <c r="C3479" s="7">
        <v>14</v>
      </c>
      <c r="D3479" s="7">
        <v>7020100116</v>
      </c>
    </row>
    <row r="3480" spans="1:4">
      <c r="A3480" s="4" t="s">
        <v>3429</v>
      </c>
      <c r="B3480" s="7">
        <v>21</v>
      </c>
      <c r="C3480" s="7">
        <v>14</v>
      </c>
      <c r="D3480" s="7">
        <v>7020100130</v>
      </c>
    </row>
    <row r="3481" spans="1:4">
      <c r="A3481" s="4" t="s">
        <v>3430</v>
      </c>
      <c r="B3481" s="7">
        <v>21</v>
      </c>
      <c r="C3481" s="7">
        <v>14</v>
      </c>
      <c r="D3481" s="7">
        <v>7020100201</v>
      </c>
    </row>
    <row r="3482" spans="1:4">
      <c r="A3482" s="4" t="s">
        <v>3431</v>
      </c>
      <c r="B3482" s="7">
        <v>21</v>
      </c>
      <c r="C3482" s="7">
        <v>14</v>
      </c>
      <c r="D3482" s="7">
        <v>7020100202</v>
      </c>
    </row>
    <row r="3483" spans="1:4">
      <c r="A3483" s="4" t="s">
        <v>3432</v>
      </c>
      <c r="B3483" s="7">
        <v>21</v>
      </c>
      <c r="C3483" s="7">
        <v>14</v>
      </c>
      <c r="D3483" s="7">
        <v>7020100203</v>
      </c>
    </row>
    <row r="3484" spans="1:4">
      <c r="A3484" s="4" t="s">
        <v>3433</v>
      </c>
      <c r="B3484" s="7">
        <v>21</v>
      </c>
      <c r="C3484" s="7">
        <v>14</v>
      </c>
      <c r="D3484" s="7">
        <v>7020100204</v>
      </c>
    </row>
    <row r="3485" spans="1:4">
      <c r="A3485" s="4" t="s">
        <v>3434</v>
      </c>
      <c r="B3485" s="7">
        <v>21</v>
      </c>
      <c r="C3485" s="7">
        <v>14</v>
      </c>
      <c r="D3485" s="7">
        <v>7020100205</v>
      </c>
    </row>
    <row r="3486" spans="1:4">
      <c r="A3486" s="4" t="s">
        <v>3435</v>
      </c>
      <c r="B3486" s="7">
        <v>21</v>
      </c>
      <c r="C3486" s="7">
        <v>14</v>
      </c>
      <c r="D3486" s="7">
        <v>7020100206</v>
      </c>
    </row>
    <row r="3487" spans="1:4">
      <c r="A3487" s="4" t="s">
        <v>3436</v>
      </c>
      <c r="B3487" s="7">
        <v>21</v>
      </c>
      <c r="C3487" s="7">
        <v>14</v>
      </c>
      <c r="D3487" s="7">
        <v>7020100230</v>
      </c>
    </row>
    <row r="3488" spans="1:4">
      <c r="A3488" s="4" t="s">
        <v>3437</v>
      </c>
      <c r="B3488" s="7">
        <v>21</v>
      </c>
      <c r="C3488" s="7">
        <v>14</v>
      </c>
      <c r="D3488" s="7">
        <v>7020100301</v>
      </c>
    </row>
    <row r="3489" spans="1:4">
      <c r="A3489" s="4" t="s">
        <v>3438</v>
      </c>
      <c r="B3489" s="7">
        <v>21</v>
      </c>
      <c r="C3489" s="7">
        <v>14</v>
      </c>
      <c r="D3489" s="7">
        <v>7020100302</v>
      </c>
    </row>
    <row r="3490" spans="1:4">
      <c r="A3490" s="4" t="s">
        <v>3439</v>
      </c>
      <c r="B3490" s="7">
        <v>21</v>
      </c>
      <c r="C3490" s="7">
        <v>14</v>
      </c>
      <c r="D3490" s="7">
        <v>7020100303</v>
      </c>
    </row>
    <row r="3491" spans="1:4">
      <c r="A3491" s="4" t="s">
        <v>3440</v>
      </c>
      <c r="B3491" s="7">
        <v>21</v>
      </c>
      <c r="C3491" s="7">
        <v>14</v>
      </c>
      <c r="D3491" s="7">
        <v>7020100304</v>
      </c>
    </row>
    <row r="3492" spans="1:4">
      <c r="A3492" s="4" t="s">
        <v>3441</v>
      </c>
      <c r="B3492" s="7">
        <v>21</v>
      </c>
      <c r="C3492" s="7">
        <v>14</v>
      </c>
      <c r="D3492" s="7">
        <v>7020100305</v>
      </c>
    </row>
    <row r="3493" spans="1:4">
      <c r="A3493" s="4" t="s">
        <v>3442</v>
      </c>
      <c r="B3493" s="7">
        <v>21</v>
      </c>
      <c r="C3493" s="7">
        <v>14</v>
      </c>
      <c r="D3493" s="7">
        <v>7020100306</v>
      </c>
    </row>
    <row r="3494" spans="1:4">
      <c r="A3494" s="4" t="s">
        <v>3443</v>
      </c>
      <c r="B3494" s="7">
        <v>21</v>
      </c>
      <c r="C3494" s="7">
        <v>14</v>
      </c>
      <c r="D3494" s="7">
        <v>7020200101</v>
      </c>
    </row>
    <row r="3495" spans="1:4">
      <c r="A3495" s="4" t="s">
        <v>3444</v>
      </c>
      <c r="B3495" s="7">
        <v>21</v>
      </c>
      <c r="C3495" s="7">
        <v>14</v>
      </c>
      <c r="D3495" s="7">
        <v>7020200102</v>
      </c>
    </row>
    <row r="3496" spans="1:4">
      <c r="A3496" s="4" t="s">
        <v>3445</v>
      </c>
      <c r="B3496" s="7">
        <v>21</v>
      </c>
      <c r="C3496" s="7">
        <v>14</v>
      </c>
      <c r="D3496" s="7">
        <v>7020200103</v>
      </c>
    </row>
    <row r="3497" spans="1:4">
      <c r="A3497" s="4" t="s">
        <v>3446</v>
      </c>
      <c r="B3497" s="7">
        <v>21</v>
      </c>
      <c r="C3497" s="7">
        <v>14</v>
      </c>
      <c r="D3497" s="7">
        <v>7020200104</v>
      </c>
    </row>
    <row r="3498" spans="1:4">
      <c r="A3498" s="4" t="s">
        <v>3447</v>
      </c>
      <c r="B3498" s="7">
        <v>21</v>
      </c>
      <c r="C3498" s="7">
        <v>14</v>
      </c>
      <c r="D3498" s="7">
        <v>7020200105</v>
      </c>
    </row>
    <row r="3499" spans="1:4">
      <c r="A3499" s="4" t="s">
        <v>3448</v>
      </c>
      <c r="B3499" s="7">
        <v>21</v>
      </c>
      <c r="C3499" s="7">
        <v>14</v>
      </c>
      <c r="D3499" s="7">
        <v>7020200106</v>
      </c>
    </row>
    <row r="3500" spans="1:4">
      <c r="A3500" s="4" t="s">
        <v>3449</v>
      </c>
      <c r="B3500" s="7">
        <v>21</v>
      </c>
      <c r="C3500" s="7">
        <v>14</v>
      </c>
      <c r="D3500" s="7">
        <v>7020200107</v>
      </c>
    </row>
    <row r="3501" spans="1:4">
      <c r="A3501" s="4" t="s">
        <v>3450</v>
      </c>
      <c r="B3501" s="7">
        <v>21</v>
      </c>
      <c r="C3501" s="7">
        <v>14</v>
      </c>
      <c r="D3501" s="7">
        <v>7020200108</v>
      </c>
    </row>
    <row r="3502" spans="1:4">
      <c r="A3502" s="4" t="s">
        <v>3451</v>
      </c>
      <c r="B3502" s="7">
        <v>21</v>
      </c>
      <c r="C3502" s="7">
        <v>14</v>
      </c>
      <c r="D3502" s="7">
        <v>7020200109</v>
      </c>
    </row>
    <row r="3503" spans="1:4">
      <c r="A3503" s="4" t="s">
        <v>3452</v>
      </c>
      <c r="B3503" s="7">
        <v>21</v>
      </c>
      <c r="C3503" s="7">
        <v>14</v>
      </c>
      <c r="D3503" s="7">
        <v>7020200130</v>
      </c>
    </row>
    <row r="3504" spans="1:4">
      <c r="A3504" s="4" t="s">
        <v>3453</v>
      </c>
      <c r="B3504" s="7">
        <v>21</v>
      </c>
      <c r="C3504" s="7">
        <v>14</v>
      </c>
      <c r="D3504" s="7">
        <v>7020200301</v>
      </c>
    </row>
    <row r="3505" spans="1:4">
      <c r="A3505" s="4" t="s">
        <v>3454</v>
      </c>
      <c r="B3505" s="7">
        <v>21</v>
      </c>
      <c r="C3505" s="7">
        <v>14</v>
      </c>
      <c r="D3505" s="7">
        <v>7020200302</v>
      </c>
    </row>
    <row r="3506" spans="1:4">
      <c r="A3506" s="4" t="s">
        <v>3455</v>
      </c>
      <c r="B3506" s="7">
        <v>21</v>
      </c>
      <c r="C3506" s="7">
        <v>14</v>
      </c>
      <c r="D3506" s="7">
        <v>7020200401</v>
      </c>
    </row>
    <row r="3507" spans="1:4">
      <c r="A3507" s="4" t="s">
        <v>3456</v>
      </c>
      <c r="B3507" s="7">
        <v>21</v>
      </c>
      <c r="C3507" s="7">
        <v>14</v>
      </c>
      <c r="D3507" s="7">
        <v>7020200402</v>
      </c>
    </row>
    <row r="3508" spans="1:4">
      <c r="A3508" s="4" t="s">
        <v>3457</v>
      </c>
      <c r="B3508" s="7">
        <v>21</v>
      </c>
      <c r="C3508" s="7">
        <v>14</v>
      </c>
      <c r="D3508" s="7">
        <v>7020200403</v>
      </c>
    </row>
    <row r="3509" spans="1:4">
      <c r="A3509" s="4" t="s">
        <v>1141</v>
      </c>
      <c r="B3509" s="7">
        <v>21</v>
      </c>
      <c r="C3509" s="7">
        <v>14</v>
      </c>
      <c r="D3509" s="7">
        <v>7020200404</v>
      </c>
    </row>
    <row r="3510" spans="1:4">
      <c r="A3510" s="4" t="s">
        <v>3458</v>
      </c>
      <c r="B3510" s="7">
        <v>21</v>
      </c>
      <c r="C3510" s="7">
        <v>14</v>
      </c>
      <c r="D3510" s="7">
        <v>7020200501</v>
      </c>
    </row>
    <row r="3511" spans="1:4">
      <c r="A3511" s="4" t="s">
        <v>3459</v>
      </c>
      <c r="B3511" s="7">
        <v>21</v>
      </c>
      <c r="C3511" s="7">
        <v>14</v>
      </c>
      <c r="D3511" s="7">
        <v>7020200503</v>
      </c>
    </row>
    <row r="3512" spans="1:4">
      <c r="A3512" s="4" t="s">
        <v>1141</v>
      </c>
      <c r="B3512" s="7">
        <v>21</v>
      </c>
      <c r="C3512" s="7">
        <v>14</v>
      </c>
      <c r="D3512" s="7">
        <v>7020200530</v>
      </c>
    </row>
    <row r="3513" spans="1:4">
      <c r="A3513" s="4" t="s">
        <v>3460</v>
      </c>
      <c r="B3513" s="7">
        <v>21</v>
      </c>
      <c r="C3513" s="7">
        <v>14</v>
      </c>
      <c r="D3513" s="7">
        <v>7020200601</v>
      </c>
    </row>
    <row r="3514" spans="1:4">
      <c r="A3514" s="4" t="s">
        <v>3461</v>
      </c>
      <c r="B3514" s="7">
        <v>21</v>
      </c>
      <c r="C3514" s="7">
        <v>14</v>
      </c>
      <c r="D3514" s="7">
        <v>7020200602</v>
      </c>
    </row>
    <row r="3515" spans="1:4">
      <c r="A3515" s="4" t="s">
        <v>3462</v>
      </c>
      <c r="B3515" s="7">
        <v>21</v>
      </c>
      <c r="C3515" s="7">
        <v>14</v>
      </c>
      <c r="D3515" s="7">
        <v>7020202401</v>
      </c>
    </row>
    <row r="3516" spans="1:4">
      <c r="A3516" s="4" t="s">
        <v>3463</v>
      </c>
      <c r="B3516" s="7">
        <v>21</v>
      </c>
      <c r="C3516" s="7">
        <v>14</v>
      </c>
      <c r="D3516" s="7">
        <v>7020202402</v>
      </c>
    </row>
    <row r="3517" spans="1:4">
      <c r="A3517" s="4" t="s">
        <v>3464</v>
      </c>
      <c r="B3517" s="7">
        <v>21</v>
      </c>
      <c r="C3517" s="7">
        <v>14</v>
      </c>
      <c r="D3517" s="7">
        <v>7020202403</v>
      </c>
    </row>
    <row r="3518" spans="1:4">
      <c r="A3518" s="4" t="s">
        <v>3465</v>
      </c>
      <c r="B3518" s="7">
        <v>21</v>
      </c>
      <c r="C3518" s="7">
        <v>14</v>
      </c>
      <c r="D3518" s="7">
        <v>7020202404</v>
      </c>
    </row>
    <row r="3519" spans="1:4">
      <c r="A3519" s="4" t="s">
        <v>3466</v>
      </c>
      <c r="B3519" s="7">
        <v>21</v>
      </c>
      <c r="C3519" s="7">
        <v>14</v>
      </c>
      <c r="D3519" s="7">
        <v>7020203001</v>
      </c>
    </row>
    <row r="3520" spans="1:4">
      <c r="A3520" s="4" t="s">
        <v>3467</v>
      </c>
      <c r="B3520" s="7">
        <v>21</v>
      </c>
      <c r="C3520" s="7">
        <v>14</v>
      </c>
      <c r="D3520" s="7">
        <v>7020203002</v>
      </c>
    </row>
    <row r="3521" spans="1:4">
      <c r="A3521" s="4" t="s">
        <v>3468</v>
      </c>
      <c r="B3521" s="7">
        <v>21</v>
      </c>
      <c r="C3521" s="7">
        <v>14</v>
      </c>
      <c r="D3521" s="7">
        <v>7020203003</v>
      </c>
    </row>
    <row r="3522" spans="1:4">
      <c r="A3522" s="4" t="s">
        <v>3469</v>
      </c>
      <c r="B3522" s="7">
        <v>21</v>
      </c>
      <c r="C3522" s="7">
        <v>14</v>
      </c>
      <c r="D3522" s="7">
        <v>7020203004</v>
      </c>
    </row>
    <row r="3523" spans="1:4">
      <c r="A3523" s="4" t="s">
        <v>3470</v>
      </c>
      <c r="B3523" s="7">
        <v>21</v>
      </c>
      <c r="C3523" s="7">
        <v>14</v>
      </c>
      <c r="D3523" s="7">
        <v>7020203006</v>
      </c>
    </row>
    <row r="3524" spans="1:4">
      <c r="A3524" s="4" t="s">
        <v>3471</v>
      </c>
      <c r="B3524" s="7">
        <v>21</v>
      </c>
      <c r="C3524" s="7">
        <v>14</v>
      </c>
      <c r="D3524" s="7">
        <v>7020203007</v>
      </c>
    </row>
    <row r="3525" spans="1:4">
      <c r="A3525" s="4" t="s">
        <v>3472</v>
      </c>
      <c r="B3525" s="7">
        <v>21</v>
      </c>
      <c r="C3525" s="7">
        <v>14</v>
      </c>
      <c r="D3525" s="7">
        <v>7020203008</v>
      </c>
    </row>
    <row r="3526" spans="1:4">
      <c r="A3526" s="4" t="s">
        <v>3473</v>
      </c>
      <c r="B3526" s="7">
        <v>21</v>
      </c>
      <c r="C3526" s="7">
        <v>14</v>
      </c>
      <c r="D3526" s="7">
        <v>7020203009</v>
      </c>
    </row>
    <row r="3527" spans="1:4">
      <c r="A3527" s="4" t="s">
        <v>3474</v>
      </c>
      <c r="B3527" s="7">
        <v>21</v>
      </c>
      <c r="C3527" s="7">
        <v>14</v>
      </c>
      <c r="D3527" s="7">
        <v>7020203030</v>
      </c>
    </row>
    <row r="3528" spans="1:4">
      <c r="A3528" s="4" t="s">
        <v>3475</v>
      </c>
      <c r="B3528" s="7">
        <v>21</v>
      </c>
      <c r="C3528" s="7">
        <v>14</v>
      </c>
      <c r="D3528" s="7">
        <v>7020300101</v>
      </c>
    </row>
    <row r="3529" spans="1:4">
      <c r="A3529" s="4" t="s">
        <v>3476</v>
      </c>
      <c r="B3529" s="7">
        <v>21</v>
      </c>
      <c r="C3529" s="7">
        <v>14</v>
      </c>
      <c r="D3529" s="7">
        <v>7020300102</v>
      </c>
    </row>
    <row r="3530" spans="1:4">
      <c r="A3530" s="4" t="s">
        <v>3477</v>
      </c>
      <c r="B3530" s="7">
        <v>21</v>
      </c>
      <c r="C3530" s="7">
        <v>14</v>
      </c>
      <c r="D3530" s="7">
        <v>7020300201</v>
      </c>
    </row>
    <row r="3531" spans="1:4">
      <c r="A3531" s="4" t="s">
        <v>3478</v>
      </c>
      <c r="B3531" s="7">
        <v>21</v>
      </c>
      <c r="C3531" s="7">
        <v>14</v>
      </c>
      <c r="D3531" s="7">
        <v>7020300202</v>
      </c>
    </row>
    <row r="3532" spans="1:4">
      <c r="A3532" s="4" t="s">
        <v>3479</v>
      </c>
      <c r="B3532" s="7">
        <v>21</v>
      </c>
      <c r="C3532" s="7">
        <v>14</v>
      </c>
      <c r="D3532" s="7">
        <v>7020300203</v>
      </c>
    </row>
    <row r="3533" spans="1:4">
      <c r="A3533" s="4" t="s">
        <v>3480</v>
      </c>
      <c r="B3533" s="7">
        <v>21</v>
      </c>
      <c r="C3533" s="7">
        <v>14</v>
      </c>
      <c r="D3533" s="7">
        <v>7020300205</v>
      </c>
    </row>
    <row r="3534" spans="1:4">
      <c r="A3534" s="4" t="s">
        <v>3481</v>
      </c>
      <c r="B3534" s="7">
        <v>21</v>
      </c>
      <c r="C3534" s="7">
        <v>14</v>
      </c>
      <c r="D3534" s="7">
        <v>7020300301</v>
      </c>
    </row>
    <row r="3535" spans="1:4">
      <c r="A3535" s="4" t="s">
        <v>3482</v>
      </c>
      <c r="B3535" s="7">
        <v>21</v>
      </c>
      <c r="C3535" s="7">
        <v>14</v>
      </c>
      <c r="D3535" s="7">
        <v>7020300302</v>
      </c>
    </row>
    <row r="3536" spans="1:4">
      <c r="A3536" s="4" t="s">
        <v>3483</v>
      </c>
      <c r="B3536" s="7">
        <v>21</v>
      </c>
      <c r="C3536" s="7">
        <v>14</v>
      </c>
      <c r="D3536" s="7">
        <v>7020300303</v>
      </c>
    </row>
    <row r="3537" spans="1:4">
      <c r="A3537" s="4" t="s">
        <v>3484</v>
      </c>
      <c r="B3537" s="7">
        <v>21</v>
      </c>
      <c r="C3537" s="7">
        <v>14</v>
      </c>
      <c r="D3537" s="7">
        <v>7020300304</v>
      </c>
    </row>
    <row r="3538" spans="1:4">
      <c r="A3538" s="4" t="s">
        <v>3485</v>
      </c>
      <c r="B3538" s="7">
        <v>21</v>
      </c>
      <c r="C3538" s="7">
        <v>14</v>
      </c>
      <c r="D3538" s="7">
        <v>7020300305</v>
      </c>
    </row>
    <row r="3539" spans="1:4">
      <c r="A3539" s="4" t="s">
        <v>3486</v>
      </c>
      <c r="B3539" s="7">
        <v>21</v>
      </c>
      <c r="C3539" s="7">
        <v>14</v>
      </c>
      <c r="D3539" s="7">
        <v>7020510101</v>
      </c>
    </row>
    <row r="3540" spans="1:4">
      <c r="A3540" s="4" t="s">
        <v>3487</v>
      </c>
      <c r="B3540" s="7">
        <v>21</v>
      </c>
      <c r="C3540" s="7">
        <v>14</v>
      </c>
      <c r="D3540" s="7">
        <v>7020510102</v>
      </c>
    </row>
    <row r="3541" spans="1:4">
      <c r="A3541" s="4" t="s">
        <v>3488</v>
      </c>
      <c r="B3541" s="7">
        <v>21</v>
      </c>
      <c r="C3541" s="7">
        <v>14</v>
      </c>
      <c r="D3541" s="7">
        <v>7020510103</v>
      </c>
    </row>
    <row r="3542" spans="1:4">
      <c r="A3542" s="4" t="s">
        <v>3489</v>
      </c>
      <c r="B3542" s="7">
        <v>21</v>
      </c>
      <c r="C3542" s="7">
        <v>14</v>
      </c>
      <c r="D3542" s="7">
        <v>7020510104</v>
      </c>
    </row>
    <row r="3543" spans="1:4">
      <c r="A3543" s="4" t="s">
        <v>3490</v>
      </c>
      <c r="B3543" s="7">
        <v>21</v>
      </c>
      <c r="C3543" s="7">
        <v>14</v>
      </c>
      <c r="D3543" s="7">
        <v>7020510105</v>
      </c>
    </row>
    <row r="3544" spans="1:4">
      <c r="A3544" s="4" t="s">
        <v>3491</v>
      </c>
      <c r="B3544" s="7">
        <v>21</v>
      </c>
      <c r="C3544" s="7">
        <v>14</v>
      </c>
      <c r="D3544" s="7">
        <v>7020510106</v>
      </c>
    </row>
    <row r="3545" spans="1:4">
      <c r="A3545" s="4" t="s">
        <v>3492</v>
      </c>
      <c r="B3545" s="7">
        <v>21</v>
      </c>
      <c r="C3545" s="7">
        <v>14</v>
      </c>
      <c r="D3545" s="7">
        <v>7020510107</v>
      </c>
    </row>
    <row r="3546" spans="1:4">
      <c r="A3546" s="4" t="s">
        <v>3493</v>
      </c>
      <c r="B3546" s="7">
        <v>21</v>
      </c>
      <c r="C3546" s="7">
        <v>14</v>
      </c>
      <c r="D3546" s="7">
        <v>7020510108</v>
      </c>
    </row>
    <row r="3547" spans="1:4">
      <c r="A3547" s="4" t="s">
        <v>3494</v>
      </c>
      <c r="B3547" s="7">
        <v>21</v>
      </c>
      <c r="C3547" s="7">
        <v>14</v>
      </c>
      <c r="D3547" s="7">
        <v>7020510109</v>
      </c>
    </row>
    <row r="3548" spans="1:4">
      <c r="A3548" s="4" t="s">
        <v>3495</v>
      </c>
      <c r="B3548" s="7">
        <v>21</v>
      </c>
      <c r="C3548" s="7">
        <v>14</v>
      </c>
      <c r="D3548" s="7">
        <v>7020510110</v>
      </c>
    </row>
    <row r="3549" spans="1:4">
      <c r="A3549" s="4" t="s">
        <v>3496</v>
      </c>
      <c r="B3549" s="7">
        <v>21</v>
      </c>
      <c r="C3549" s="7">
        <v>14</v>
      </c>
      <c r="D3549" s="7">
        <v>7020510111</v>
      </c>
    </row>
    <row r="3550" spans="1:4">
      <c r="A3550" s="4" t="s">
        <v>3497</v>
      </c>
      <c r="B3550" s="7">
        <v>21</v>
      </c>
      <c r="C3550" s="7">
        <v>14</v>
      </c>
      <c r="D3550" s="7">
        <v>7020510112</v>
      </c>
    </row>
    <row r="3551" spans="1:4">
      <c r="A3551" s="4" t="s">
        <v>3498</v>
      </c>
      <c r="B3551" s="7">
        <v>21</v>
      </c>
      <c r="C3551" s="7">
        <v>14</v>
      </c>
      <c r="D3551" s="7">
        <v>7020510113</v>
      </c>
    </row>
    <row r="3552" spans="1:4">
      <c r="A3552" s="4" t="s">
        <v>3499</v>
      </c>
      <c r="B3552" s="7">
        <v>21</v>
      </c>
      <c r="C3552" s="7">
        <v>14</v>
      </c>
      <c r="D3552" s="7">
        <v>7020510114</v>
      </c>
    </row>
    <row r="3553" spans="1:4">
      <c r="A3553" s="4" t="s">
        <v>3500</v>
      </c>
      <c r="B3553" s="7">
        <v>21</v>
      </c>
      <c r="C3553" s="7">
        <v>14</v>
      </c>
      <c r="D3553" s="7">
        <v>7020510115</v>
      </c>
    </row>
    <row r="3554" spans="1:4">
      <c r="A3554" s="4" t="s">
        <v>3501</v>
      </c>
      <c r="B3554" s="7">
        <v>21</v>
      </c>
      <c r="C3554" s="7">
        <v>14</v>
      </c>
      <c r="D3554" s="7">
        <v>7020510116</v>
      </c>
    </row>
    <row r="3555" spans="1:4">
      <c r="A3555" s="4" t="s">
        <v>3502</v>
      </c>
      <c r="B3555" s="7">
        <v>21</v>
      </c>
      <c r="C3555" s="7">
        <v>14</v>
      </c>
      <c r="D3555" s="7">
        <v>7020510117</v>
      </c>
    </row>
    <row r="3556" spans="1:4">
      <c r="A3556" s="4" t="s">
        <v>3503</v>
      </c>
      <c r="B3556" s="7">
        <v>21</v>
      </c>
      <c r="C3556" s="7">
        <v>14</v>
      </c>
      <c r="D3556" s="7">
        <v>7020510118</v>
      </c>
    </row>
    <row r="3557" spans="1:4">
      <c r="A3557" s="4" t="s">
        <v>3504</v>
      </c>
      <c r="B3557" s="7">
        <v>21</v>
      </c>
      <c r="C3557" s="7">
        <v>14</v>
      </c>
      <c r="D3557" s="7">
        <v>7020510119</v>
      </c>
    </row>
    <row r="3558" spans="1:4">
      <c r="A3558" s="4" t="s">
        <v>3505</v>
      </c>
      <c r="B3558" s="7">
        <v>21</v>
      </c>
      <c r="C3558" s="7">
        <v>14</v>
      </c>
      <c r="D3558" s="7">
        <v>7020510120</v>
      </c>
    </row>
    <row r="3559" spans="1:4">
      <c r="A3559" s="4" t="s">
        <v>3502</v>
      </c>
      <c r="B3559" s="7">
        <v>21</v>
      </c>
      <c r="C3559" s="7">
        <v>14</v>
      </c>
      <c r="D3559" s="7">
        <v>7020510121</v>
      </c>
    </row>
    <row r="3560" spans="1:4">
      <c r="A3560" s="4" t="s">
        <v>3506</v>
      </c>
      <c r="B3560" s="7">
        <v>21</v>
      </c>
      <c r="C3560" s="7">
        <v>14</v>
      </c>
      <c r="D3560" s="7">
        <v>7020510122</v>
      </c>
    </row>
    <row r="3561" spans="1:4">
      <c r="A3561" s="4" t="s">
        <v>3507</v>
      </c>
      <c r="B3561" s="7">
        <v>21</v>
      </c>
      <c r="C3561" s="7">
        <v>14</v>
      </c>
      <c r="D3561" s="7">
        <v>7020510123</v>
      </c>
    </row>
    <row r="3562" spans="1:4">
      <c r="A3562" s="4" t="s">
        <v>3508</v>
      </c>
      <c r="B3562" s="7">
        <v>21</v>
      </c>
      <c r="C3562" s="7">
        <v>14</v>
      </c>
      <c r="D3562" s="7">
        <v>7020510124</v>
      </c>
    </row>
    <row r="3563" spans="1:4">
      <c r="A3563" s="4" t="s">
        <v>3509</v>
      </c>
      <c r="B3563" s="7">
        <v>21</v>
      </c>
      <c r="C3563" s="7">
        <v>14</v>
      </c>
      <c r="D3563" s="7">
        <v>7020510125</v>
      </c>
    </row>
    <row r="3564" spans="1:4">
      <c r="A3564" s="4" t="s">
        <v>3510</v>
      </c>
      <c r="B3564" s="7">
        <v>21</v>
      </c>
      <c r="C3564" s="7">
        <v>14</v>
      </c>
      <c r="D3564" s="7">
        <v>7020510126</v>
      </c>
    </row>
    <row r="3565" spans="1:4">
      <c r="A3565" s="4" t="s">
        <v>3502</v>
      </c>
      <c r="B3565" s="7">
        <v>21</v>
      </c>
      <c r="C3565" s="7">
        <v>14</v>
      </c>
      <c r="D3565" s="7">
        <v>7020510127</v>
      </c>
    </row>
    <row r="3566" spans="1:4">
      <c r="A3566" s="4" t="s">
        <v>3511</v>
      </c>
      <c r="B3566" s="7">
        <v>21</v>
      </c>
      <c r="C3566" s="7">
        <v>14</v>
      </c>
      <c r="D3566" s="7">
        <v>7020510128</v>
      </c>
    </row>
    <row r="3567" spans="1:4">
      <c r="A3567" s="4" t="s">
        <v>3512</v>
      </c>
      <c r="B3567" s="7">
        <v>21</v>
      </c>
      <c r="C3567" s="7">
        <v>14</v>
      </c>
      <c r="D3567" s="7">
        <v>7020510130</v>
      </c>
    </row>
    <row r="3568" spans="1:4">
      <c r="A3568" s="4" t="s">
        <v>3502</v>
      </c>
      <c r="B3568" s="7">
        <v>21</v>
      </c>
      <c r="C3568" s="7">
        <v>14</v>
      </c>
      <c r="D3568" s="7">
        <v>7020510131</v>
      </c>
    </row>
    <row r="3569" spans="1:4">
      <c r="A3569" s="4" t="s">
        <v>3513</v>
      </c>
      <c r="B3569" s="7">
        <v>21</v>
      </c>
      <c r="C3569" s="7">
        <v>14</v>
      </c>
      <c r="D3569" s="7">
        <v>7020510132</v>
      </c>
    </row>
    <row r="3570" spans="1:4">
      <c r="A3570" s="4" t="s">
        <v>3514</v>
      </c>
      <c r="B3570" s="7">
        <v>21</v>
      </c>
      <c r="C3570" s="7">
        <v>14</v>
      </c>
      <c r="D3570" s="7">
        <v>7020510134</v>
      </c>
    </row>
    <row r="3571" spans="1:4">
      <c r="A3571" s="4" t="s">
        <v>3515</v>
      </c>
      <c r="B3571" s="7">
        <v>21</v>
      </c>
      <c r="C3571" s="7">
        <v>14</v>
      </c>
      <c r="D3571" s="7">
        <v>7020510135</v>
      </c>
    </row>
    <row r="3572" spans="1:4">
      <c r="A3572" s="4" t="s">
        <v>3516</v>
      </c>
      <c r="B3572" s="7">
        <v>21</v>
      </c>
      <c r="C3572" s="7">
        <v>14</v>
      </c>
      <c r="D3572" s="7">
        <v>7020510136</v>
      </c>
    </row>
    <row r="3573" spans="1:4">
      <c r="A3573" s="4" t="s">
        <v>3517</v>
      </c>
      <c r="B3573" s="7">
        <v>21</v>
      </c>
      <c r="C3573" s="7">
        <v>14</v>
      </c>
      <c r="D3573" s="7">
        <v>7020510137</v>
      </c>
    </row>
    <row r="3574" spans="1:4">
      <c r="A3574" s="4" t="s">
        <v>3518</v>
      </c>
      <c r="B3574" s="7">
        <v>21</v>
      </c>
      <c r="C3574" s="7">
        <v>14</v>
      </c>
      <c r="D3574" s="7">
        <v>7020510138</v>
      </c>
    </row>
    <row r="3575" spans="1:4">
      <c r="A3575" s="4" t="s">
        <v>3519</v>
      </c>
      <c r="B3575" s="7">
        <v>21</v>
      </c>
      <c r="C3575" s="7">
        <v>14</v>
      </c>
      <c r="D3575" s="7">
        <v>7020510139</v>
      </c>
    </row>
    <row r="3576" spans="1:4">
      <c r="A3576" s="4" t="s">
        <v>3520</v>
      </c>
      <c r="B3576" s="7">
        <v>21</v>
      </c>
      <c r="C3576" s="7">
        <v>14</v>
      </c>
      <c r="D3576" s="7">
        <v>7020510140</v>
      </c>
    </row>
    <row r="3577" spans="1:4">
      <c r="A3577" s="4" t="s">
        <v>3521</v>
      </c>
      <c r="B3577" s="7">
        <v>21</v>
      </c>
      <c r="C3577" s="7">
        <v>14</v>
      </c>
      <c r="D3577" s="7">
        <v>7020510141</v>
      </c>
    </row>
    <row r="3578" spans="1:4">
      <c r="A3578" s="4" t="s">
        <v>3522</v>
      </c>
      <c r="B3578" s="7">
        <v>21</v>
      </c>
      <c r="C3578" s="7">
        <v>14</v>
      </c>
      <c r="D3578" s="7">
        <v>7020510142</v>
      </c>
    </row>
    <row r="3579" spans="1:4">
      <c r="A3579" s="4" t="s">
        <v>3523</v>
      </c>
      <c r="B3579" s="7">
        <v>21</v>
      </c>
      <c r="C3579" s="7">
        <v>14</v>
      </c>
      <c r="D3579" s="7">
        <v>7020510143</v>
      </c>
    </row>
    <row r="3580" spans="1:4">
      <c r="A3580" s="4" t="s">
        <v>3524</v>
      </c>
      <c r="B3580" s="7">
        <v>21</v>
      </c>
      <c r="C3580" s="7">
        <v>14</v>
      </c>
      <c r="D3580" s="7">
        <v>7020510144</v>
      </c>
    </row>
    <row r="3581" spans="1:4">
      <c r="A3581" s="4" t="s">
        <v>3525</v>
      </c>
      <c r="B3581" s="7">
        <v>21</v>
      </c>
      <c r="C3581" s="7">
        <v>14</v>
      </c>
      <c r="D3581" s="7">
        <v>7020510145</v>
      </c>
    </row>
    <row r="3582" spans="1:4">
      <c r="A3582" s="4" t="s">
        <v>3526</v>
      </c>
      <c r="B3582" s="7">
        <v>21</v>
      </c>
      <c r="C3582" s="7">
        <v>14</v>
      </c>
      <c r="D3582" s="7">
        <v>7020510146</v>
      </c>
    </row>
    <row r="3583" spans="1:4">
      <c r="A3583" s="4" t="s">
        <v>3527</v>
      </c>
      <c r="B3583" s="7">
        <v>21</v>
      </c>
      <c r="C3583" s="7">
        <v>14</v>
      </c>
      <c r="D3583" s="7">
        <v>7020510147</v>
      </c>
    </row>
    <row r="3584" spans="1:4">
      <c r="A3584" s="4" t="s">
        <v>3528</v>
      </c>
      <c r="B3584" s="7">
        <v>21</v>
      </c>
      <c r="C3584" s="7">
        <v>14</v>
      </c>
      <c r="D3584" s="7">
        <v>7020510201</v>
      </c>
    </row>
    <row r="3585" spans="1:4">
      <c r="A3585" s="4" t="s">
        <v>3529</v>
      </c>
      <c r="B3585" s="7">
        <v>21</v>
      </c>
      <c r="C3585" s="7">
        <v>14</v>
      </c>
      <c r="D3585" s="7">
        <v>7020510202</v>
      </c>
    </row>
    <row r="3586" spans="1:4">
      <c r="A3586" s="4" t="s">
        <v>3530</v>
      </c>
      <c r="B3586" s="7">
        <v>21</v>
      </c>
      <c r="C3586" s="7">
        <v>14</v>
      </c>
      <c r="D3586" s="7">
        <v>7020510203</v>
      </c>
    </row>
    <row r="3587" spans="1:4">
      <c r="A3587" s="4" t="s">
        <v>3531</v>
      </c>
      <c r="B3587" s="7">
        <v>21</v>
      </c>
      <c r="C3587" s="7">
        <v>14</v>
      </c>
      <c r="D3587" s="7">
        <v>7020510204</v>
      </c>
    </row>
    <row r="3588" spans="1:4">
      <c r="A3588" s="4" t="s">
        <v>3532</v>
      </c>
      <c r="B3588" s="7">
        <v>21</v>
      </c>
      <c r="C3588" s="7">
        <v>14</v>
      </c>
      <c r="D3588" s="7">
        <v>7020510205</v>
      </c>
    </row>
    <row r="3589" spans="1:4">
      <c r="A3589" s="4" t="s">
        <v>3533</v>
      </c>
      <c r="B3589" s="7">
        <v>21</v>
      </c>
      <c r="C3589" s="7">
        <v>14</v>
      </c>
      <c r="D3589" s="7">
        <v>7020510206</v>
      </c>
    </row>
    <row r="3590" spans="1:4">
      <c r="A3590" s="4" t="s">
        <v>3534</v>
      </c>
      <c r="B3590" s="7">
        <v>21</v>
      </c>
      <c r="C3590" s="7">
        <v>14</v>
      </c>
      <c r="D3590" s="7">
        <v>7020510207</v>
      </c>
    </row>
    <row r="3591" spans="1:4">
      <c r="A3591" s="4" t="s">
        <v>3535</v>
      </c>
      <c r="B3591" s="7">
        <v>21</v>
      </c>
      <c r="C3591" s="7">
        <v>14</v>
      </c>
      <c r="D3591" s="7">
        <v>7020510208</v>
      </c>
    </row>
    <row r="3592" spans="1:4">
      <c r="A3592" s="4" t="s">
        <v>3536</v>
      </c>
      <c r="B3592" s="7">
        <v>21</v>
      </c>
      <c r="C3592" s="7">
        <v>14</v>
      </c>
      <c r="D3592" s="7">
        <v>7020510209</v>
      </c>
    </row>
    <row r="3593" spans="1:4">
      <c r="A3593" s="4" t="s">
        <v>3537</v>
      </c>
      <c r="B3593" s="7">
        <v>21</v>
      </c>
      <c r="C3593" s="7">
        <v>14</v>
      </c>
      <c r="D3593" s="7">
        <v>7020510210</v>
      </c>
    </row>
    <row r="3594" spans="1:4">
      <c r="A3594" s="4" t="s">
        <v>3538</v>
      </c>
      <c r="B3594" s="7">
        <v>21</v>
      </c>
      <c r="C3594" s="7">
        <v>14</v>
      </c>
      <c r="D3594" s="7">
        <v>7020510211</v>
      </c>
    </row>
    <row r="3595" spans="1:4">
      <c r="A3595" s="4" t="s">
        <v>3539</v>
      </c>
      <c r="B3595" s="7">
        <v>21</v>
      </c>
      <c r="C3595" s="7">
        <v>14</v>
      </c>
      <c r="D3595" s="7">
        <v>7020510212</v>
      </c>
    </row>
    <row r="3596" spans="1:4">
      <c r="A3596" s="4" t="s">
        <v>3540</v>
      </c>
      <c r="B3596" s="7">
        <v>21</v>
      </c>
      <c r="C3596" s="7">
        <v>14</v>
      </c>
      <c r="D3596" s="7">
        <v>7020510213</v>
      </c>
    </row>
    <row r="3597" spans="1:4">
      <c r="A3597" s="4" t="s">
        <v>3541</v>
      </c>
      <c r="B3597" s="7">
        <v>21</v>
      </c>
      <c r="C3597" s="7">
        <v>14</v>
      </c>
      <c r="D3597" s="7">
        <v>7020510214</v>
      </c>
    </row>
    <row r="3598" spans="1:4">
      <c r="A3598" s="4" t="s">
        <v>3542</v>
      </c>
      <c r="B3598" s="7">
        <v>21</v>
      </c>
      <c r="C3598" s="7">
        <v>14</v>
      </c>
      <c r="D3598" s="7">
        <v>7020510215</v>
      </c>
    </row>
    <row r="3599" spans="1:4">
      <c r="A3599" s="4" t="s">
        <v>3543</v>
      </c>
      <c r="B3599" s="7">
        <v>21</v>
      </c>
      <c r="C3599" s="7">
        <v>14</v>
      </c>
      <c r="D3599" s="7">
        <v>7020510216</v>
      </c>
    </row>
    <row r="3600" spans="1:4">
      <c r="A3600" s="4" t="s">
        <v>3544</v>
      </c>
      <c r="B3600" s="7">
        <v>21</v>
      </c>
      <c r="C3600" s="7">
        <v>14</v>
      </c>
      <c r="D3600" s="7">
        <v>7020510217</v>
      </c>
    </row>
    <row r="3601" spans="1:4">
      <c r="A3601" s="4" t="s">
        <v>3545</v>
      </c>
      <c r="B3601" s="7">
        <v>21</v>
      </c>
      <c r="C3601" s="7">
        <v>14</v>
      </c>
      <c r="D3601" s="7">
        <v>7020510218</v>
      </c>
    </row>
    <row r="3602" spans="1:4">
      <c r="A3602" s="4" t="s">
        <v>3546</v>
      </c>
      <c r="B3602" s="7">
        <v>21</v>
      </c>
      <c r="C3602" s="7">
        <v>14</v>
      </c>
      <c r="D3602" s="7">
        <v>7020510220</v>
      </c>
    </row>
    <row r="3603" spans="1:4">
      <c r="A3603" s="4" t="s">
        <v>3547</v>
      </c>
      <c r="B3603" s="7">
        <v>21</v>
      </c>
      <c r="C3603" s="7">
        <v>14</v>
      </c>
      <c r="D3603" s="7">
        <v>7020510221</v>
      </c>
    </row>
    <row r="3604" spans="1:4">
      <c r="A3604" s="4" t="s">
        <v>3548</v>
      </c>
      <c r="B3604" s="7">
        <v>21</v>
      </c>
      <c r="C3604" s="7">
        <v>14</v>
      </c>
      <c r="D3604" s="7">
        <v>7020550101</v>
      </c>
    </row>
    <row r="3605" spans="1:4">
      <c r="A3605" s="4" t="s">
        <v>3549</v>
      </c>
      <c r="B3605" s="7">
        <v>21</v>
      </c>
      <c r="C3605" s="7">
        <v>14</v>
      </c>
      <c r="D3605" s="7">
        <v>7020550102</v>
      </c>
    </row>
    <row r="3606" spans="1:4">
      <c r="A3606" s="4" t="s">
        <v>3550</v>
      </c>
      <c r="B3606" s="7">
        <v>21</v>
      </c>
      <c r="C3606" s="7">
        <v>14</v>
      </c>
      <c r="D3606" s="7">
        <v>7020550103</v>
      </c>
    </row>
    <row r="3607" spans="1:4">
      <c r="A3607" s="4" t="s">
        <v>3551</v>
      </c>
      <c r="B3607" s="7">
        <v>21</v>
      </c>
      <c r="C3607" s="7">
        <v>14</v>
      </c>
      <c r="D3607" s="7">
        <v>7020550104</v>
      </c>
    </row>
    <row r="3608" spans="1:4">
      <c r="A3608" s="4" t="s">
        <v>3552</v>
      </c>
      <c r="B3608" s="7">
        <v>21</v>
      </c>
      <c r="C3608" s="7">
        <v>14</v>
      </c>
      <c r="D3608" s="7">
        <v>7020550105</v>
      </c>
    </row>
    <row r="3609" spans="1:4">
      <c r="A3609" s="4" t="s">
        <v>3553</v>
      </c>
      <c r="B3609" s="7">
        <v>21</v>
      </c>
      <c r="C3609" s="7">
        <v>14</v>
      </c>
      <c r="D3609" s="7">
        <v>7020550106</v>
      </c>
    </row>
    <row r="3610" spans="1:4">
      <c r="A3610" s="4" t="s">
        <v>3554</v>
      </c>
      <c r="B3610" s="7">
        <v>21</v>
      </c>
      <c r="C3610" s="7">
        <v>14</v>
      </c>
      <c r="D3610" s="7">
        <v>7020550107</v>
      </c>
    </row>
    <row r="3611" spans="1:4">
      <c r="A3611" s="4" t="s">
        <v>3555</v>
      </c>
      <c r="B3611" s="7">
        <v>21</v>
      </c>
      <c r="C3611" s="7">
        <v>14</v>
      </c>
      <c r="D3611" s="7">
        <v>7020550108</v>
      </c>
    </row>
    <row r="3612" spans="1:4">
      <c r="A3612" s="4" t="s">
        <v>3556</v>
      </c>
      <c r="B3612" s="7">
        <v>21</v>
      </c>
      <c r="C3612" s="7">
        <v>14</v>
      </c>
      <c r="D3612" s="7">
        <v>7020550109</v>
      </c>
    </row>
    <row r="3613" spans="1:4">
      <c r="A3613" s="4" t="s">
        <v>3557</v>
      </c>
      <c r="B3613" s="7">
        <v>21</v>
      </c>
      <c r="C3613" s="7">
        <v>14</v>
      </c>
      <c r="D3613" s="7">
        <v>7020550110</v>
      </c>
    </row>
    <row r="3614" spans="1:4">
      <c r="A3614" s="4" t="s">
        <v>3558</v>
      </c>
      <c r="B3614" s="7">
        <v>21</v>
      </c>
      <c r="C3614" s="7">
        <v>14</v>
      </c>
      <c r="D3614" s="7">
        <v>7020550111</v>
      </c>
    </row>
    <row r="3615" spans="1:4">
      <c r="A3615" s="4" t="s">
        <v>3559</v>
      </c>
      <c r="B3615" s="7">
        <v>21</v>
      </c>
      <c r="C3615" s="7">
        <v>14</v>
      </c>
      <c r="D3615" s="7">
        <v>7020550112</v>
      </c>
    </row>
    <row r="3616" spans="1:4">
      <c r="A3616" s="4" t="s">
        <v>3560</v>
      </c>
      <c r="B3616" s="7">
        <v>21</v>
      </c>
      <c r="C3616" s="7">
        <v>14</v>
      </c>
      <c r="D3616" s="7">
        <v>7020550113</v>
      </c>
    </row>
    <row r="3617" spans="1:4">
      <c r="A3617" s="4" t="s">
        <v>3561</v>
      </c>
      <c r="B3617" s="7">
        <v>21</v>
      </c>
      <c r="C3617" s="7">
        <v>14</v>
      </c>
      <c r="D3617" s="7">
        <v>7020550114</v>
      </c>
    </row>
    <row r="3618" spans="1:4">
      <c r="A3618" s="4" t="s">
        <v>3562</v>
      </c>
      <c r="B3618" s="7">
        <v>21</v>
      </c>
      <c r="C3618" s="7">
        <v>14</v>
      </c>
      <c r="D3618" s="7">
        <v>7020550115</v>
      </c>
    </row>
    <row r="3619" spans="1:4">
      <c r="A3619" s="4" t="s">
        <v>3563</v>
      </c>
      <c r="B3619" s="7">
        <v>21</v>
      </c>
      <c r="C3619" s="7">
        <v>14</v>
      </c>
      <c r="D3619" s="7">
        <v>7020550116</v>
      </c>
    </row>
    <row r="3620" spans="1:4">
      <c r="A3620" s="4" t="s">
        <v>3564</v>
      </c>
      <c r="B3620" s="7">
        <v>21</v>
      </c>
      <c r="C3620" s="7">
        <v>14</v>
      </c>
      <c r="D3620" s="7">
        <v>7020550117</v>
      </c>
    </row>
    <row r="3621" spans="1:4">
      <c r="A3621" s="4" t="s">
        <v>3565</v>
      </c>
      <c r="B3621" s="7">
        <v>21</v>
      </c>
      <c r="C3621" s="7">
        <v>14</v>
      </c>
      <c r="D3621" s="7">
        <v>7020550118</v>
      </c>
    </row>
    <row r="3622" spans="1:4">
      <c r="A3622" s="4" t="s">
        <v>3566</v>
      </c>
      <c r="B3622" s="7">
        <v>21</v>
      </c>
      <c r="C3622" s="7">
        <v>14</v>
      </c>
      <c r="D3622" s="7">
        <v>7020550119</v>
      </c>
    </row>
    <row r="3623" spans="1:4">
      <c r="A3623" s="4" t="s">
        <v>3567</v>
      </c>
      <c r="B3623" s="7">
        <v>21</v>
      </c>
      <c r="C3623" s="7">
        <v>14</v>
      </c>
      <c r="D3623" s="7">
        <v>7020550120</v>
      </c>
    </row>
    <row r="3624" spans="1:4">
      <c r="A3624" s="4" t="s">
        <v>3568</v>
      </c>
      <c r="B3624" s="7">
        <v>21</v>
      </c>
      <c r="C3624" s="7">
        <v>14</v>
      </c>
      <c r="D3624" s="7">
        <v>7020550126</v>
      </c>
    </row>
    <row r="3625" spans="1:4">
      <c r="A3625" s="4" t="s">
        <v>3569</v>
      </c>
      <c r="B3625" s="7">
        <v>21</v>
      </c>
      <c r="C3625" s="7">
        <v>14</v>
      </c>
      <c r="D3625" s="7">
        <v>7020550128</v>
      </c>
    </row>
    <row r="3626" spans="1:4">
      <c r="A3626" s="4" t="s">
        <v>3570</v>
      </c>
      <c r="B3626" s="7">
        <v>21</v>
      </c>
      <c r="C3626" s="7">
        <v>14</v>
      </c>
      <c r="D3626" s="7">
        <v>7020550129</v>
      </c>
    </row>
    <row r="3627" spans="1:4">
      <c r="A3627" s="4" t="s">
        <v>3571</v>
      </c>
      <c r="B3627" s="7">
        <v>21</v>
      </c>
      <c r="C3627" s="7">
        <v>14</v>
      </c>
      <c r="D3627" s="7">
        <v>7020550141</v>
      </c>
    </row>
    <row r="3628" spans="1:4">
      <c r="A3628" s="4" t="s">
        <v>3572</v>
      </c>
      <c r="B3628" s="7">
        <v>21</v>
      </c>
      <c r="C3628" s="7">
        <v>14</v>
      </c>
      <c r="D3628" s="7">
        <v>7020550142</v>
      </c>
    </row>
    <row r="3629" spans="1:4">
      <c r="A3629" s="4" t="s">
        <v>3573</v>
      </c>
      <c r="B3629" s="7">
        <v>21</v>
      </c>
      <c r="C3629" s="7">
        <v>14</v>
      </c>
      <c r="D3629" s="7">
        <v>7020550146</v>
      </c>
    </row>
    <row r="3630" spans="1:4">
      <c r="A3630" s="4" t="s">
        <v>3574</v>
      </c>
      <c r="B3630" s="7">
        <v>21</v>
      </c>
      <c r="C3630" s="7">
        <v>14</v>
      </c>
      <c r="D3630" s="7">
        <v>7020550147</v>
      </c>
    </row>
    <row r="3631" spans="1:4">
      <c r="A3631" s="4" t="s">
        <v>3575</v>
      </c>
      <c r="B3631" s="7">
        <v>21</v>
      </c>
      <c r="C3631" s="7">
        <v>14</v>
      </c>
      <c r="D3631" s="7">
        <v>7020550148</v>
      </c>
    </row>
    <row r="3632" spans="1:4">
      <c r="A3632" s="4" t="s">
        <v>3576</v>
      </c>
      <c r="B3632" s="7">
        <v>21</v>
      </c>
      <c r="C3632" s="7">
        <v>14</v>
      </c>
      <c r="D3632" s="7">
        <v>7020550151</v>
      </c>
    </row>
    <row r="3633" spans="1:4">
      <c r="A3633" s="4" t="s">
        <v>3577</v>
      </c>
      <c r="B3633" s="7">
        <v>21</v>
      </c>
      <c r="C3633" s="7">
        <v>14</v>
      </c>
      <c r="D3633" s="7">
        <v>7020550152</v>
      </c>
    </row>
    <row r="3634" spans="1:4">
      <c r="A3634" s="4" t="s">
        <v>3578</v>
      </c>
      <c r="B3634" s="7">
        <v>21</v>
      </c>
      <c r="C3634" s="7">
        <v>14</v>
      </c>
      <c r="D3634" s="7">
        <v>7020550201</v>
      </c>
    </row>
    <row r="3635" spans="1:4">
      <c r="A3635" s="4" t="s">
        <v>3579</v>
      </c>
      <c r="B3635" s="7">
        <v>21</v>
      </c>
      <c r="C3635" s="7">
        <v>14</v>
      </c>
      <c r="D3635" s="7">
        <v>7020550202</v>
      </c>
    </row>
    <row r="3636" spans="1:4">
      <c r="A3636" s="4" t="s">
        <v>3580</v>
      </c>
      <c r="B3636" s="7">
        <v>21</v>
      </c>
      <c r="C3636" s="7">
        <v>14</v>
      </c>
      <c r="D3636" s="7">
        <v>7020550203</v>
      </c>
    </row>
    <row r="3637" spans="1:4">
      <c r="A3637" s="4" t="s">
        <v>3581</v>
      </c>
      <c r="B3637" s="7">
        <v>21</v>
      </c>
      <c r="C3637" s="7">
        <v>14</v>
      </c>
      <c r="D3637" s="7">
        <v>7020550204</v>
      </c>
    </row>
    <row r="3638" spans="1:4">
      <c r="A3638" s="4" t="s">
        <v>3582</v>
      </c>
      <c r="B3638" s="7">
        <v>21</v>
      </c>
      <c r="C3638" s="7">
        <v>14</v>
      </c>
      <c r="D3638" s="7">
        <v>7020550301</v>
      </c>
    </row>
    <row r="3639" spans="1:4">
      <c r="A3639" s="4" t="s">
        <v>3583</v>
      </c>
      <c r="B3639" s="7">
        <v>21</v>
      </c>
      <c r="C3639" s="7">
        <v>14</v>
      </c>
      <c r="D3639" s="7">
        <v>7020550303</v>
      </c>
    </row>
    <row r="3640" spans="1:4">
      <c r="A3640" s="4" t="s">
        <v>3584</v>
      </c>
      <c r="B3640" s="7">
        <v>21</v>
      </c>
      <c r="C3640" s="7">
        <v>14</v>
      </c>
      <c r="D3640" s="7">
        <v>7020550304</v>
      </c>
    </row>
    <row r="3641" spans="1:4">
      <c r="A3641" s="4" t="s">
        <v>3585</v>
      </c>
      <c r="B3641" s="7">
        <v>21</v>
      </c>
      <c r="C3641" s="7">
        <v>14</v>
      </c>
      <c r="D3641" s="7">
        <v>7020550305</v>
      </c>
    </row>
    <row r="3642" spans="1:4">
      <c r="A3642" s="4" t="s">
        <v>3586</v>
      </c>
      <c r="B3642" s="7">
        <v>21</v>
      </c>
      <c r="C3642" s="7">
        <v>14</v>
      </c>
      <c r="D3642" s="7">
        <v>7020550306</v>
      </c>
    </row>
    <row r="3643" spans="1:4">
      <c r="A3643" s="4" t="s">
        <v>3587</v>
      </c>
      <c r="B3643" s="7">
        <v>21</v>
      </c>
      <c r="C3643" s="7">
        <v>14</v>
      </c>
      <c r="D3643" s="7">
        <v>7020550307</v>
      </c>
    </row>
    <row r="3644" spans="1:4">
      <c r="A3644" s="4" t="s">
        <v>3588</v>
      </c>
      <c r="B3644" s="7">
        <v>21</v>
      </c>
      <c r="C3644" s="7">
        <v>14</v>
      </c>
      <c r="D3644" s="7">
        <v>7020550310</v>
      </c>
    </row>
    <row r="3645" spans="1:4">
      <c r="A3645" s="4" t="s">
        <v>3589</v>
      </c>
      <c r="B3645" s="7">
        <v>21</v>
      </c>
      <c r="C3645" s="7">
        <v>14</v>
      </c>
      <c r="D3645" s="7">
        <v>7020550401</v>
      </c>
    </row>
    <row r="3646" spans="1:4">
      <c r="A3646" s="4" t="s">
        <v>3590</v>
      </c>
      <c r="B3646" s="7">
        <v>21</v>
      </c>
      <c r="C3646" s="7">
        <v>14</v>
      </c>
      <c r="D3646" s="7">
        <v>7020550402</v>
      </c>
    </row>
    <row r="3647" spans="1:4">
      <c r="A3647" s="4" t="s">
        <v>3591</v>
      </c>
      <c r="B3647" s="7">
        <v>21</v>
      </c>
      <c r="C3647" s="7">
        <v>14</v>
      </c>
      <c r="D3647" s="7">
        <v>7020550403</v>
      </c>
    </row>
    <row r="3648" spans="1:4">
      <c r="A3648" s="4" t="s">
        <v>3592</v>
      </c>
      <c r="B3648" s="7">
        <v>21</v>
      </c>
      <c r="C3648" s="7">
        <v>14</v>
      </c>
      <c r="D3648" s="7">
        <v>7020560101</v>
      </c>
    </row>
    <row r="3649" spans="1:4">
      <c r="A3649" s="4" t="s">
        <v>3593</v>
      </c>
      <c r="B3649" s="7">
        <v>21</v>
      </c>
      <c r="C3649" s="7">
        <v>14</v>
      </c>
      <c r="D3649" s="7">
        <v>7020560102</v>
      </c>
    </row>
    <row r="3650" spans="1:4">
      <c r="A3650" s="4" t="s">
        <v>3594</v>
      </c>
      <c r="B3650" s="7">
        <v>21</v>
      </c>
      <c r="C3650" s="7">
        <v>14</v>
      </c>
      <c r="D3650" s="7">
        <v>7020560103</v>
      </c>
    </row>
    <row r="3651" spans="1:4">
      <c r="A3651" s="4" t="s">
        <v>3595</v>
      </c>
      <c r="B3651" s="7">
        <v>21</v>
      </c>
      <c r="C3651" s="7">
        <v>14</v>
      </c>
      <c r="D3651" s="7">
        <v>7020560201</v>
      </c>
    </row>
    <row r="3652" spans="1:4">
      <c r="A3652" s="4" t="s">
        <v>3596</v>
      </c>
      <c r="B3652" s="7">
        <v>21</v>
      </c>
      <c r="C3652" s="7">
        <v>14</v>
      </c>
      <c r="D3652" s="7">
        <v>7020560202</v>
      </c>
    </row>
    <row r="3653" spans="1:4">
      <c r="A3653" s="4" t="s">
        <v>3597</v>
      </c>
      <c r="B3653" s="7">
        <v>21</v>
      </c>
      <c r="C3653" s="7">
        <v>14</v>
      </c>
      <c r="D3653" s="7">
        <v>7020560203</v>
      </c>
    </row>
    <row r="3654" spans="1:4">
      <c r="A3654" s="4" t="s">
        <v>3598</v>
      </c>
      <c r="B3654" s="7">
        <v>21</v>
      </c>
      <c r="C3654" s="7">
        <v>14</v>
      </c>
      <c r="D3654" s="7">
        <v>7020560301</v>
      </c>
    </row>
    <row r="3655" spans="1:4">
      <c r="A3655" s="4" t="s">
        <v>1191</v>
      </c>
      <c r="B3655" s="7">
        <v>21</v>
      </c>
      <c r="C3655" s="7">
        <v>14</v>
      </c>
      <c r="D3655" s="7">
        <v>7020560302</v>
      </c>
    </row>
    <row r="3656" spans="1:4">
      <c r="A3656" s="4" t="s">
        <v>3599</v>
      </c>
      <c r="B3656" s="7">
        <v>21</v>
      </c>
      <c r="C3656" s="7">
        <v>14</v>
      </c>
      <c r="D3656" s="7">
        <v>7020560303</v>
      </c>
    </row>
    <row r="3657" spans="1:4">
      <c r="A3657" s="4" t="s">
        <v>1191</v>
      </c>
      <c r="B3657" s="7">
        <v>21</v>
      </c>
      <c r="C3657" s="7">
        <v>14</v>
      </c>
      <c r="D3657" s="7">
        <v>7020560401</v>
      </c>
    </row>
    <row r="3658" spans="1:4">
      <c r="A3658" s="4" t="s">
        <v>3600</v>
      </c>
      <c r="B3658" s="7">
        <v>21</v>
      </c>
      <c r="C3658" s="7">
        <v>14</v>
      </c>
      <c r="D3658" s="7">
        <v>7020560402</v>
      </c>
    </row>
    <row r="3659" spans="1:4">
      <c r="A3659" s="4" t="s">
        <v>3601</v>
      </c>
      <c r="B3659" s="7">
        <v>21</v>
      </c>
      <c r="C3659" s="7">
        <v>14</v>
      </c>
      <c r="D3659" s="7">
        <v>7020560403</v>
      </c>
    </row>
    <row r="3660" spans="1:4">
      <c r="A3660" s="4" t="s">
        <v>3602</v>
      </c>
      <c r="B3660" s="7">
        <v>21</v>
      </c>
      <c r="C3660" s="7">
        <v>14</v>
      </c>
      <c r="D3660" s="7">
        <v>7020560501</v>
      </c>
    </row>
    <row r="3661" spans="1:4">
      <c r="A3661" s="4" t="s">
        <v>3603</v>
      </c>
      <c r="B3661" s="7">
        <v>21</v>
      </c>
      <c r="C3661" s="7">
        <v>14</v>
      </c>
      <c r="D3661" s="7">
        <v>7020560502</v>
      </c>
    </row>
    <row r="3662" spans="1:4">
      <c r="A3662" s="4" t="s">
        <v>3604</v>
      </c>
      <c r="B3662" s="7">
        <v>21</v>
      </c>
      <c r="C3662" s="7">
        <v>14</v>
      </c>
      <c r="D3662" s="7">
        <v>7020560503</v>
      </c>
    </row>
    <row r="3663" spans="1:4">
      <c r="A3663" s="4" t="s">
        <v>3605</v>
      </c>
      <c r="B3663" s="7">
        <v>21</v>
      </c>
      <c r="C3663" s="7">
        <v>14</v>
      </c>
      <c r="D3663" s="7">
        <v>7020560601</v>
      </c>
    </row>
    <row r="3664" spans="1:4">
      <c r="A3664" s="4" t="s">
        <v>3606</v>
      </c>
      <c r="B3664" s="7">
        <v>21</v>
      </c>
      <c r="C3664" s="7">
        <v>14</v>
      </c>
      <c r="D3664" s="7">
        <v>7020560602</v>
      </c>
    </row>
    <row r="3665" spans="1:4">
      <c r="A3665" s="4" t="s">
        <v>3607</v>
      </c>
      <c r="B3665" s="7">
        <v>21</v>
      </c>
      <c r="C3665" s="7">
        <v>14</v>
      </c>
      <c r="D3665" s="7">
        <v>7020560603</v>
      </c>
    </row>
    <row r="3666" spans="1:4">
      <c r="A3666" s="4" t="s">
        <v>3608</v>
      </c>
      <c r="B3666" s="7">
        <v>21</v>
      </c>
      <c r="C3666" s="7">
        <v>14</v>
      </c>
      <c r="D3666" s="7">
        <v>7020560831</v>
      </c>
    </row>
    <row r="3667" spans="1:4">
      <c r="A3667" s="4" t="s">
        <v>3609</v>
      </c>
      <c r="B3667" s="7">
        <v>21</v>
      </c>
      <c r="C3667" s="7">
        <v>14</v>
      </c>
      <c r="D3667" s="7">
        <v>7020560831</v>
      </c>
    </row>
    <row r="3668" spans="1:4">
      <c r="A3668" s="4" t="s">
        <v>3610</v>
      </c>
      <c r="B3668" s="7">
        <v>21</v>
      </c>
      <c r="C3668" s="7">
        <v>14</v>
      </c>
      <c r="D3668" s="7">
        <v>7020560832</v>
      </c>
    </row>
    <row r="3669" spans="1:4">
      <c r="A3669" s="4" t="s">
        <v>3611</v>
      </c>
      <c r="B3669" s="7">
        <v>21</v>
      </c>
      <c r="C3669" s="7">
        <v>14</v>
      </c>
      <c r="D3669" s="7">
        <v>7020560832</v>
      </c>
    </row>
    <row r="3670" spans="1:4">
      <c r="A3670" s="4" t="s">
        <v>3612</v>
      </c>
      <c r="B3670" s="7">
        <v>21</v>
      </c>
      <c r="C3670" s="7">
        <v>14</v>
      </c>
      <c r="D3670" s="7">
        <v>7020560833</v>
      </c>
    </row>
    <row r="3671" spans="1:4">
      <c r="A3671" s="4" t="s">
        <v>3613</v>
      </c>
      <c r="B3671" s="7">
        <v>21</v>
      </c>
      <c r="C3671" s="7">
        <v>14</v>
      </c>
      <c r="D3671" s="7">
        <v>7020560833</v>
      </c>
    </row>
    <row r="3672" spans="1:4">
      <c r="A3672" s="4" t="s">
        <v>3614</v>
      </c>
      <c r="B3672" s="7">
        <v>21</v>
      </c>
      <c r="C3672" s="7">
        <v>14</v>
      </c>
      <c r="D3672" s="7">
        <v>7020560901</v>
      </c>
    </row>
    <row r="3673" spans="1:4">
      <c r="A3673" s="4" t="s">
        <v>3615</v>
      </c>
      <c r="B3673" s="7">
        <v>21</v>
      </c>
      <c r="C3673" s="7">
        <v>14</v>
      </c>
      <c r="D3673" s="7">
        <v>7020560902</v>
      </c>
    </row>
    <row r="3674" spans="1:4">
      <c r="A3674" s="4" t="s">
        <v>3616</v>
      </c>
      <c r="B3674" s="7">
        <v>21</v>
      </c>
      <c r="C3674" s="7">
        <v>14</v>
      </c>
      <c r="D3674" s="7">
        <v>7020560903</v>
      </c>
    </row>
    <row r="3675" spans="1:4">
      <c r="A3675" s="4" t="s">
        <v>3617</v>
      </c>
      <c r="B3675" s="7">
        <v>21</v>
      </c>
      <c r="C3675" s="7">
        <v>14</v>
      </c>
      <c r="D3675" s="7">
        <v>7020561001</v>
      </c>
    </row>
    <row r="3676" spans="1:4">
      <c r="A3676" s="4" t="s">
        <v>3618</v>
      </c>
      <c r="B3676" s="7">
        <v>21</v>
      </c>
      <c r="C3676" s="7">
        <v>14</v>
      </c>
      <c r="D3676" s="7">
        <v>7020561002</v>
      </c>
    </row>
    <row r="3677" spans="1:4">
      <c r="A3677" s="4" t="s">
        <v>3619</v>
      </c>
      <c r="B3677" s="7">
        <v>21</v>
      </c>
      <c r="C3677" s="7">
        <v>14</v>
      </c>
      <c r="D3677" s="7">
        <v>7020561003</v>
      </c>
    </row>
    <row r="3678" spans="1:4">
      <c r="A3678" s="4" t="s">
        <v>3620</v>
      </c>
      <c r="B3678" s="7">
        <v>21</v>
      </c>
      <c r="C3678" s="7">
        <v>14</v>
      </c>
      <c r="D3678" s="7">
        <v>7020561101</v>
      </c>
    </row>
    <row r="3679" spans="1:4">
      <c r="A3679" s="4" t="s">
        <v>3621</v>
      </c>
      <c r="B3679" s="7">
        <v>21</v>
      </c>
      <c r="C3679" s="7">
        <v>14</v>
      </c>
      <c r="D3679" s="7">
        <v>7020561102</v>
      </c>
    </row>
    <row r="3680" spans="1:4">
      <c r="A3680" s="4" t="s">
        <v>3622</v>
      </c>
      <c r="B3680" s="7">
        <v>21</v>
      </c>
      <c r="C3680" s="7">
        <v>14</v>
      </c>
      <c r="D3680" s="7">
        <v>7020561103</v>
      </c>
    </row>
    <row r="3681" spans="1:4">
      <c r="A3681" s="4" t="s">
        <v>3623</v>
      </c>
      <c r="B3681" s="7">
        <v>21</v>
      </c>
      <c r="C3681" s="7">
        <v>14</v>
      </c>
      <c r="D3681" s="7">
        <v>7020561201</v>
      </c>
    </row>
    <row r="3682" spans="1:4">
      <c r="A3682" s="4" t="s">
        <v>3624</v>
      </c>
      <c r="B3682" s="7">
        <v>21</v>
      </c>
      <c r="C3682" s="7">
        <v>14</v>
      </c>
      <c r="D3682" s="7">
        <v>7020561202</v>
      </c>
    </row>
    <row r="3683" spans="1:4">
      <c r="A3683" s="4" t="s">
        <v>3625</v>
      </c>
      <c r="B3683" s="7">
        <v>21</v>
      </c>
      <c r="C3683" s="7">
        <v>14</v>
      </c>
      <c r="D3683" s="7">
        <v>7020561203</v>
      </c>
    </row>
    <row r="3684" spans="1:4">
      <c r="A3684" s="4" t="s">
        <v>3626</v>
      </c>
      <c r="B3684" s="7">
        <v>21</v>
      </c>
      <c r="C3684" s="7">
        <v>14</v>
      </c>
      <c r="D3684" s="7">
        <v>7020561301</v>
      </c>
    </row>
    <row r="3685" spans="1:4">
      <c r="A3685" s="4" t="s">
        <v>3627</v>
      </c>
      <c r="B3685" s="7">
        <v>21</v>
      </c>
      <c r="C3685" s="7">
        <v>14</v>
      </c>
      <c r="D3685" s="7">
        <v>7020561302</v>
      </c>
    </row>
    <row r="3686" spans="1:4">
      <c r="A3686" s="4" t="s">
        <v>3628</v>
      </c>
      <c r="B3686" s="7">
        <v>21</v>
      </c>
      <c r="C3686" s="7">
        <v>14</v>
      </c>
      <c r="D3686" s="7">
        <v>7020561303</v>
      </c>
    </row>
    <row r="3687" spans="1:4">
      <c r="A3687" s="4" t="s">
        <v>3629</v>
      </c>
      <c r="B3687" s="7">
        <v>21</v>
      </c>
      <c r="C3687" s="7">
        <v>14</v>
      </c>
      <c r="D3687" s="7">
        <v>7020561401</v>
      </c>
    </row>
    <row r="3688" spans="1:4">
      <c r="A3688" s="4" t="s">
        <v>3630</v>
      </c>
      <c r="B3688" s="7">
        <v>21</v>
      </c>
      <c r="C3688" s="7">
        <v>14</v>
      </c>
      <c r="D3688" s="7">
        <v>7020561402</v>
      </c>
    </row>
    <row r="3689" spans="1:4">
      <c r="A3689" s="4" t="s">
        <v>3631</v>
      </c>
      <c r="B3689" s="7">
        <v>21</v>
      </c>
      <c r="C3689" s="7">
        <v>14</v>
      </c>
      <c r="D3689" s="7">
        <v>7020561403</v>
      </c>
    </row>
    <row r="3690" spans="1:4">
      <c r="A3690" s="4" t="s">
        <v>3632</v>
      </c>
      <c r="B3690" s="7">
        <v>21</v>
      </c>
      <c r="C3690" s="7">
        <v>14</v>
      </c>
      <c r="D3690" s="7">
        <v>7020561501</v>
      </c>
    </row>
    <row r="3691" spans="1:4">
      <c r="A3691" s="4" t="s">
        <v>3633</v>
      </c>
      <c r="B3691" s="7">
        <v>21</v>
      </c>
      <c r="C3691" s="7">
        <v>14</v>
      </c>
      <c r="D3691" s="7">
        <v>7020561502</v>
      </c>
    </row>
    <row r="3692" spans="1:4">
      <c r="A3692" s="4" t="s">
        <v>3634</v>
      </c>
      <c r="B3692" s="7">
        <v>21</v>
      </c>
      <c r="C3692" s="7">
        <v>14</v>
      </c>
      <c r="D3692" s="7">
        <v>7020561503</v>
      </c>
    </row>
    <row r="3693" spans="1:4">
      <c r="A3693" s="4" t="s">
        <v>3635</v>
      </c>
      <c r="B3693" s="7">
        <v>21</v>
      </c>
      <c r="C3693" s="7">
        <v>14</v>
      </c>
      <c r="D3693" s="7">
        <v>7020561601</v>
      </c>
    </row>
    <row r="3694" spans="1:4">
      <c r="A3694" s="4" t="s">
        <v>3636</v>
      </c>
      <c r="B3694" s="7">
        <v>21</v>
      </c>
      <c r="C3694" s="7">
        <v>14</v>
      </c>
      <c r="D3694" s="7">
        <v>7020561602</v>
      </c>
    </row>
    <row r="3695" spans="1:4">
      <c r="A3695" s="4" t="s">
        <v>3637</v>
      </c>
      <c r="B3695" s="7">
        <v>21</v>
      </c>
      <c r="C3695" s="7">
        <v>14</v>
      </c>
      <c r="D3695" s="7">
        <v>7020561603</v>
      </c>
    </row>
    <row r="3696" spans="1:4">
      <c r="A3696" s="4" t="s">
        <v>3638</v>
      </c>
      <c r="B3696" s="7">
        <v>21</v>
      </c>
      <c r="C3696" s="7">
        <v>14</v>
      </c>
      <c r="D3696" s="7">
        <v>7020561831</v>
      </c>
    </row>
    <row r="3697" spans="1:4">
      <c r="A3697" s="4" t="s">
        <v>3639</v>
      </c>
      <c r="B3697" s="7">
        <v>21</v>
      </c>
      <c r="C3697" s="7">
        <v>14</v>
      </c>
      <c r="D3697" s="7">
        <v>7020561831</v>
      </c>
    </row>
    <row r="3698" spans="1:4">
      <c r="A3698" s="4" t="s">
        <v>3640</v>
      </c>
      <c r="B3698" s="7">
        <v>21</v>
      </c>
      <c r="C3698" s="7">
        <v>14</v>
      </c>
      <c r="D3698" s="7">
        <v>7020561832</v>
      </c>
    </row>
    <row r="3699" spans="1:4">
      <c r="A3699" s="4" t="s">
        <v>3641</v>
      </c>
      <c r="B3699" s="7">
        <v>21</v>
      </c>
      <c r="C3699" s="7">
        <v>14</v>
      </c>
      <c r="D3699" s="7">
        <v>7020561832</v>
      </c>
    </row>
    <row r="3700" spans="1:4">
      <c r="A3700" s="4" t="s">
        <v>3642</v>
      </c>
      <c r="B3700" s="7">
        <v>21</v>
      </c>
      <c r="C3700" s="7">
        <v>14</v>
      </c>
      <c r="D3700" s="7">
        <v>7020561833</v>
      </c>
    </row>
    <row r="3701" spans="1:4">
      <c r="A3701" s="4" t="s">
        <v>3643</v>
      </c>
      <c r="B3701" s="7">
        <v>21</v>
      </c>
      <c r="C3701" s="7">
        <v>14</v>
      </c>
      <c r="D3701" s="7">
        <v>7020561833</v>
      </c>
    </row>
    <row r="3702" spans="1:4">
      <c r="A3702" s="4" t="s">
        <v>3644</v>
      </c>
      <c r="B3702" s="7">
        <v>21</v>
      </c>
      <c r="C3702" s="7">
        <v>14</v>
      </c>
      <c r="D3702" s="7">
        <v>7020561901</v>
      </c>
    </row>
    <row r="3703" spans="1:4">
      <c r="A3703" s="4" t="s">
        <v>3645</v>
      </c>
      <c r="B3703" s="7">
        <v>21</v>
      </c>
      <c r="C3703" s="7">
        <v>14</v>
      </c>
      <c r="D3703" s="7">
        <v>7020561902</v>
      </c>
    </row>
    <row r="3704" spans="1:4">
      <c r="A3704" s="4" t="s">
        <v>3646</v>
      </c>
      <c r="B3704" s="7">
        <v>21</v>
      </c>
      <c r="C3704" s="7">
        <v>14</v>
      </c>
      <c r="D3704" s="7">
        <v>7020561903</v>
      </c>
    </row>
    <row r="3705" spans="1:4">
      <c r="A3705" s="4" t="s">
        <v>3647</v>
      </c>
      <c r="B3705" s="7">
        <v>21</v>
      </c>
      <c r="C3705" s="7">
        <v>14</v>
      </c>
      <c r="D3705" s="7">
        <v>7020562001</v>
      </c>
    </row>
    <row r="3706" spans="1:4">
      <c r="A3706" s="4" t="s">
        <v>3648</v>
      </c>
      <c r="B3706" s="7">
        <v>21</v>
      </c>
      <c r="C3706" s="7">
        <v>14</v>
      </c>
      <c r="D3706" s="7">
        <v>7020562002</v>
      </c>
    </row>
    <row r="3707" spans="1:4">
      <c r="A3707" s="4" t="s">
        <v>3649</v>
      </c>
      <c r="B3707" s="7">
        <v>21</v>
      </c>
      <c r="C3707" s="7">
        <v>14</v>
      </c>
      <c r="D3707" s="7">
        <v>7020562003</v>
      </c>
    </row>
    <row r="3708" spans="1:4">
      <c r="A3708" s="4" t="s">
        <v>3650</v>
      </c>
      <c r="B3708" s="7">
        <v>21</v>
      </c>
      <c r="C3708" s="7">
        <v>14</v>
      </c>
      <c r="D3708" s="7">
        <v>7020562201</v>
      </c>
    </row>
    <row r="3709" spans="1:4">
      <c r="A3709" s="4" t="s">
        <v>3651</v>
      </c>
      <c r="B3709" s="7">
        <v>21</v>
      </c>
      <c r="C3709" s="7">
        <v>14</v>
      </c>
      <c r="D3709" s="7">
        <v>7020562202</v>
      </c>
    </row>
    <row r="3710" spans="1:4">
      <c r="A3710" s="4" t="s">
        <v>3652</v>
      </c>
      <c r="B3710" s="7">
        <v>21</v>
      </c>
      <c r="C3710" s="7">
        <v>14</v>
      </c>
      <c r="D3710" s="7">
        <v>7020562501</v>
      </c>
    </row>
    <row r="3711" spans="1:4">
      <c r="A3711" s="4" t="s">
        <v>3653</v>
      </c>
      <c r="B3711" s="7">
        <v>21</v>
      </c>
      <c r="C3711" s="7">
        <v>14</v>
      </c>
      <c r="D3711" s="7">
        <v>7020562502</v>
      </c>
    </row>
    <row r="3712" spans="1:4">
      <c r="A3712" s="4" t="s">
        <v>3654</v>
      </c>
      <c r="B3712" s="7">
        <v>21</v>
      </c>
      <c r="C3712" s="7">
        <v>14</v>
      </c>
      <c r="D3712" s="7">
        <v>7020562503</v>
      </c>
    </row>
    <row r="3713" spans="1:4">
      <c r="A3713" s="4" t="s">
        <v>3655</v>
      </c>
      <c r="B3713" s="7">
        <v>21</v>
      </c>
      <c r="C3713" s="7">
        <v>14</v>
      </c>
      <c r="D3713" s="7">
        <v>7020562601</v>
      </c>
    </row>
    <row r="3714" spans="1:4">
      <c r="A3714" s="4" t="s">
        <v>3656</v>
      </c>
      <c r="B3714" s="7">
        <v>21</v>
      </c>
      <c r="C3714" s="7">
        <v>14</v>
      </c>
      <c r="D3714" s="7">
        <v>7020562602</v>
      </c>
    </row>
    <row r="3715" spans="1:4">
      <c r="A3715" s="4" t="s">
        <v>3657</v>
      </c>
      <c r="B3715" s="7">
        <v>21</v>
      </c>
      <c r="C3715" s="7">
        <v>14</v>
      </c>
      <c r="D3715" s="7">
        <v>7020562603</v>
      </c>
    </row>
    <row r="3716" spans="1:4">
      <c r="A3716" s="4" t="s">
        <v>3658</v>
      </c>
      <c r="B3716" s="7">
        <v>21</v>
      </c>
      <c r="C3716" s="7">
        <v>14</v>
      </c>
      <c r="D3716" s="7">
        <v>7020562831</v>
      </c>
    </row>
    <row r="3717" spans="1:4">
      <c r="A3717" s="4" t="s">
        <v>3659</v>
      </c>
      <c r="B3717" s="7">
        <v>21</v>
      </c>
      <c r="C3717" s="7">
        <v>14</v>
      </c>
      <c r="D3717" s="7">
        <v>7020562831</v>
      </c>
    </row>
    <row r="3718" spans="1:4">
      <c r="A3718" s="4" t="s">
        <v>3660</v>
      </c>
      <c r="B3718" s="7">
        <v>21</v>
      </c>
      <c r="C3718" s="7">
        <v>14</v>
      </c>
      <c r="D3718" s="7">
        <v>7020562832</v>
      </c>
    </row>
    <row r="3719" spans="1:4">
      <c r="A3719" s="4" t="s">
        <v>1220</v>
      </c>
      <c r="B3719" s="7">
        <v>21</v>
      </c>
      <c r="C3719" s="7">
        <v>14</v>
      </c>
      <c r="D3719" s="7">
        <v>7020562832</v>
      </c>
    </row>
    <row r="3720" spans="1:4">
      <c r="A3720" s="4" t="s">
        <v>3661</v>
      </c>
      <c r="B3720" s="7">
        <v>21</v>
      </c>
      <c r="C3720" s="7">
        <v>14</v>
      </c>
      <c r="D3720" s="7">
        <v>7020562833</v>
      </c>
    </row>
    <row r="3721" spans="1:4">
      <c r="A3721" s="4" t="s">
        <v>3662</v>
      </c>
      <c r="B3721" s="7">
        <v>21</v>
      </c>
      <c r="C3721" s="7">
        <v>14</v>
      </c>
      <c r="D3721" s="7">
        <v>7020562833</v>
      </c>
    </row>
    <row r="3722" spans="1:4">
      <c r="A3722" s="4" t="s">
        <v>3663</v>
      </c>
      <c r="B3722" s="7">
        <v>21</v>
      </c>
      <c r="C3722" s="7">
        <v>14</v>
      </c>
      <c r="D3722" s="7">
        <v>7020563101</v>
      </c>
    </row>
    <row r="3723" spans="1:4">
      <c r="A3723" s="4" t="s">
        <v>3664</v>
      </c>
      <c r="B3723" s="7">
        <v>21</v>
      </c>
      <c r="C3723" s="7">
        <v>14</v>
      </c>
      <c r="D3723" s="7">
        <v>7020563102</v>
      </c>
    </row>
    <row r="3724" spans="1:4">
      <c r="A3724" s="4" t="s">
        <v>3665</v>
      </c>
      <c r="B3724" s="7">
        <v>21</v>
      </c>
      <c r="C3724" s="7">
        <v>14</v>
      </c>
      <c r="D3724" s="7">
        <v>7020583201</v>
      </c>
    </row>
    <row r="3725" spans="1:4">
      <c r="A3725" s="4" t="s">
        <v>1220</v>
      </c>
      <c r="B3725" s="7">
        <v>21</v>
      </c>
      <c r="C3725" s="7">
        <v>14</v>
      </c>
      <c r="D3725" s="7">
        <v>7020583202</v>
      </c>
    </row>
    <row r="3726" spans="1:4">
      <c r="A3726" s="4" t="s">
        <v>3666</v>
      </c>
      <c r="B3726" s="7">
        <v>21</v>
      </c>
      <c r="C3726" s="7">
        <v>14</v>
      </c>
      <c r="D3726" s="7">
        <v>7020583203</v>
      </c>
    </row>
    <row r="3727" spans="1:4">
      <c r="A3727" s="4" t="s">
        <v>3667</v>
      </c>
      <c r="B3727" s="7">
        <v>21</v>
      </c>
      <c r="C3727" s="7">
        <v>14</v>
      </c>
      <c r="D3727" s="7">
        <v>7020583204</v>
      </c>
    </row>
    <row r="3728" spans="1:4">
      <c r="A3728" s="4" t="s">
        <v>3668</v>
      </c>
      <c r="B3728" s="7">
        <v>21</v>
      </c>
      <c r="C3728" s="7">
        <v>14</v>
      </c>
      <c r="D3728" s="7">
        <v>7020710101</v>
      </c>
    </row>
    <row r="3729" spans="1:4">
      <c r="A3729" s="4" t="s">
        <v>3669</v>
      </c>
      <c r="B3729" s="7">
        <v>21</v>
      </c>
      <c r="C3729" s="7">
        <v>14</v>
      </c>
      <c r="D3729" s="7">
        <v>7020710102</v>
      </c>
    </row>
    <row r="3730" spans="1:4">
      <c r="A3730" s="4" t="s">
        <v>3670</v>
      </c>
      <c r="B3730" s="7">
        <v>21</v>
      </c>
      <c r="C3730" s="7">
        <v>14</v>
      </c>
      <c r="D3730" s="7">
        <v>7020710103</v>
      </c>
    </row>
    <row r="3731" spans="1:4">
      <c r="A3731" s="4" t="s">
        <v>3671</v>
      </c>
      <c r="B3731" s="7">
        <v>21</v>
      </c>
      <c r="C3731" s="7">
        <v>14</v>
      </c>
      <c r="D3731" s="7">
        <v>7020710130</v>
      </c>
    </row>
    <row r="3732" spans="1:4">
      <c r="A3732" s="4" t="s">
        <v>3672</v>
      </c>
      <c r="B3732" s="7">
        <v>21</v>
      </c>
      <c r="C3732" s="7">
        <v>14</v>
      </c>
      <c r="D3732" s="7">
        <v>7020710201</v>
      </c>
    </row>
    <row r="3733" spans="1:4">
      <c r="A3733" s="4" t="s">
        <v>3673</v>
      </c>
      <c r="B3733" s="7">
        <v>21</v>
      </c>
      <c r="C3733" s="7">
        <v>14</v>
      </c>
      <c r="D3733" s="7">
        <v>7020720101</v>
      </c>
    </row>
    <row r="3734" spans="1:4">
      <c r="A3734" s="4" t="s">
        <v>3674</v>
      </c>
      <c r="B3734" s="7">
        <v>21</v>
      </c>
      <c r="C3734" s="7">
        <v>14</v>
      </c>
      <c r="D3734" s="7">
        <v>7020810101</v>
      </c>
    </row>
    <row r="3735" spans="1:4">
      <c r="A3735" s="4" t="s">
        <v>3675</v>
      </c>
      <c r="B3735" s="7">
        <v>21</v>
      </c>
      <c r="C3735" s="7">
        <v>14</v>
      </c>
      <c r="D3735" s="7">
        <v>7020810102</v>
      </c>
    </row>
    <row r="3736" spans="1:4">
      <c r="A3736" s="4" t="s">
        <v>3676</v>
      </c>
      <c r="B3736" s="7">
        <v>21</v>
      </c>
      <c r="C3736" s="7">
        <v>14</v>
      </c>
      <c r="D3736" s="7">
        <v>7020810105</v>
      </c>
    </row>
    <row r="3737" spans="1:4">
      <c r="A3737" s="4" t="s">
        <v>3677</v>
      </c>
      <c r="B3737" s="7">
        <v>21</v>
      </c>
      <c r="C3737" s="7">
        <v>14</v>
      </c>
      <c r="D3737" s="7">
        <v>7020810106</v>
      </c>
    </row>
    <row r="3738" spans="1:4">
      <c r="A3738" s="4" t="s">
        <v>3678</v>
      </c>
      <c r="B3738" s="7">
        <v>21</v>
      </c>
      <c r="C3738" s="7">
        <v>14</v>
      </c>
      <c r="D3738" s="7">
        <v>7020810201</v>
      </c>
    </row>
    <row r="3739" spans="1:4">
      <c r="A3739" s="4" t="s">
        <v>3679</v>
      </c>
      <c r="B3739" s="7">
        <v>21</v>
      </c>
      <c r="C3739" s="7">
        <v>14</v>
      </c>
      <c r="D3739" s="7">
        <v>7020810202</v>
      </c>
    </row>
    <row r="3740" spans="1:4">
      <c r="A3740" s="4" t="s">
        <v>3680</v>
      </c>
      <c r="B3740" s="7">
        <v>21</v>
      </c>
      <c r="C3740" s="7">
        <v>14</v>
      </c>
      <c r="D3740" s="7">
        <v>7020810205</v>
      </c>
    </row>
    <row r="3741" spans="1:4">
      <c r="A3741" s="4" t="s">
        <v>3681</v>
      </c>
      <c r="B3741" s="7">
        <v>21</v>
      </c>
      <c r="C3741" s="7">
        <v>14</v>
      </c>
      <c r="D3741" s="7">
        <v>7020850101</v>
      </c>
    </row>
    <row r="3742" spans="1:4">
      <c r="A3742" s="4" t="s">
        <v>3682</v>
      </c>
      <c r="B3742" s="7">
        <v>21</v>
      </c>
      <c r="C3742" s="7">
        <v>14</v>
      </c>
      <c r="D3742" s="7">
        <v>7020850102</v>
      </c>
    </row>
    <row r="3743" spans="1:4">
      <c r="A3743" s="4" t="s">
        <v>3683</v>
      </c>
      <c r="B3743" s="7">
        <v>21</v>
      </c>
      <c r="C3743" s="7">
        <v>14</v>
      </c>
      <c r="D3743" s="7">
        <v>7020850103</v>
      </c>
    </row>
    <row r="3744" spans="1:4">
      <c r="A3744" s="4" t="s">
        <v>3684</v>
      </c>
      <c r="B3744" s="7">
        <v>21</v>
      </c>
      <c r="C3744" s="7">
        <v>14</v>
      </c>
      <c r="D3744" s="7">
        <v>7401100101</v>
      </c>
    </row>
    <row r="3745" spans="1:4">
      <c r="A3745" s="4" t="s">
        <v>3685</v>
      </c>
      <c r="B3745" s="7">
        <v>21</v>
      </c>
      <c r="C3745" s="7">
        <v>14</v>
      </c>
      <c r="D3745" s="7">
        <v>7401100102</v>
      </c>
    </row>
    <row r="3746" spans="1:4">
      <c r="A3746" s="4" t="s">
        <v>3686</v>
      </c>
      <c r="B3746" s="7">
        <v>21</v>
      </c>
      <c r="C3746" s="7">
        <v>14</v>
      </c>
      <c r="D3746" s="7">
        <v>7401100103</v>
      </c>
    </row>
    <row r="3747" spans="1:4">
      <c r="A3747" s="4" t="s">
        <v>3687</v>
      </c>
      <c r="B3747" s="7">
        <v>21</v>
      </c>
      <c r="C3747" s="7">
        <v>14</v>
      </c>
      <c r="D3747" s="7">
        <v>7401100104</v>
      </c>
    </row>
    <row r="3748" spans="1:4">
      <c r="A3748" s="4" t="s">
        <v>3688</v>
      </c>
      <c r="B3748" s="7">
        <v>21</v>
      </c>
      <c r="C3748" s="7">
        <v>14</v>
      </c>
      <c r="D3748" s="7">
        <v>7401100105</v>
      </c>
    </row>
    <row r="3749" spans="1:4">
      <c r="A3749" s="4" t="s">
        <v>3689</v>
      </c>
      <c r="B3749" s="7">
        <v>21</v>
      </c>
      <c r="C3749" s="7">
        <v>14</v>
      </c>
      <c r="D3749" s="7">
        <v>7401100106</v>
      </c>
    </row>
    <row r="3750" spans="1:4">
      <c r="A3750" s="4" t="s">
        <v>3690</v>
      </c>
      <c r="B3750" s="7">
        <v>21</v>
      </c>
      <c r="C3750" s="7">
        <v>14</v>
      </c>
      <c r="D3750" s="7">
        <v>7401100107</v>
      </c>
    </row>
    <row r="3751" spans="1:4">
      <c r="A3751" s="4" t="s">
        <v>3691</v>
      </c>
      <c r="B3751" s="7">
        <v>21</v>
      </c>
      <c r="C3751" s="7">
        <v>14</v>
      </c>
      <c r="D3751" s="7">
        <v>7401100108</v>
      </c>
    </row>
    <row r="3752" spans="1:4">
      <c r="A3752" s="4" t="s">
        <v>3692</v>
      </c>
      <c r="B3752" s="7">
        <v>21</v>
      </c>
      <c r="C3752" s="7">
        <v>14</v>
      </c>
      <c r="D3752" s="7">
        <v>7401100109</v>
      </c>
    </row>
    <row r="3753" spans="1:4">
      <c r="A3753" s="4" t="s">
        <v>3693</v>
      </c>
      <c r="B3753" s="7">
        <v>21</v>
      </c>
      <c r="C3753" s="7">
        <v>14</v>
      </c>
      <c r="D3753" s="7">
        <v>7401100110</v>
      </c>
    </row>
    <row r="3754" spans="1:4">
      <c r="A3754" s="4" t="s">
        <v>3694</v>
      </c>
      <c r="B3754" s="7">
        <v>21</v>
      </c>
      <c r="C3754" s="7">
        <v>14</v>
      </c>
      <c r="D3754" s="7">
        <v>7401100111</v>
      </c>
    </row>
    <row r="3755" spans="1:4">
      <c r="A3755" s="4" t="s">
        <v>3695</v>
      </c>
      <c r="B3755" s="7">
        <v>21</v>
      </c>
      <c r="C3755" s="7">
        <v>14</v>
      </c>
      <c r="D3755" s="7">
        <v>7401100112</v>
      </c>
    </row>
    <row r="3756" spans="1:4">
      <c r="A3756" s="4" t="s">
        <v>3696</v>
      </c>
      <c r="B3756" s="7">
        <v>21</v>
      </c>
      <c r="C3756" s="7">
        <v>14</v>
      </c>
      <c r="D3756" s="7">
        <v>7401100113</v>
      </c>
    </row>
    <row r="3757" spans="1:4">
      <c r="A3757" s="4" t="s">
        <v>3697</v>
      </c>
      <c r="B3757" s="7">
        <v>21</v>
      </c>
      <c r="C3757" s="7">
        <v>14</v>
      </c>
      <c r="D3757" s="7">
        <v>7401100114</v>
      </c>
    </row>
    <row r="3758" spans="1:4">
      <c r="A3758" s="4" t="s">
        <v>3698</v>
      </c>
      <c r="B3758" s="7">
        <v>21</v>
      </c>
      <c r="C3758" s="7">
        <v>14</v>
      </c>
      <c r="D3758" s="7">
        <v>7401100115</v>
      </c>
    </row>
    <row r="3759" spans="1:4">
      <c r="A3759" s="4" t="s">
        <v>3699</v>
      </c>
      <c r="B3759" s="7">
        <v>21</v>
      </c>
      <c r="C3759" s="7">
        <v>14</v>
      </c>
      <c r="D3759" s="7">
        <v>7401100116</v>
      </c>
    </row>
    <row r="3760" spans="1:4">
      <c r="A3760" s="4" t="s">
        <v>3700</v>
      </c>
      <c r="B3760" s="7">
        <v>21</v>
      </c>
      <c r="C3760" s="7">
        <v>14</v>
      </c>
      <c r="D3760" s="7">
        <v>7401100130</v>
      </c>
    </row>
    <row r="3761" spans="1:4">
      <c r="A3761" s="4" t="s">
        <v>3701</v>
      </c>
      <c r="B3761" s="7">
        <v>21</v>
      </c>
      <c r="C3761" s="7">
        <v>14</v>
      </c>
      <c r="D3761" s="7">
        <v>7401100201</v>
      </c>
    </row>
    <row r="3762" spans="1:4">
      <c r="A3762" s="4" t="s">
        <v>3702</v>
      </c>
      <c r="B3762" s="7">
        <v>21</v>
      </c>
      <c r="C3762" s="7">
        <v>14</v>
      </c>
      <c r="D3762" s="7">
        <v>7401100202</v>
      </c>
    </row>
    <row r="3763" spans="1:4">
      <c r="A3763" s="4" t="s">
        <v>3703</v>
      </c>
      <c r="B3763" s="7">
        <v>21</v>
      </c>
      <c r="C3763" s="7">
        <v>14</v>
      </c>
      <c r="D3763" s="7">
        <v>7401100203</v>
      </c>
    </row>
    <row r="3764" spans="1:4">
      <c r="A3764" s="4" t="s">
        <v>3704</v>
      </c>
      <c r="B3764" s="7">
        <v>21</v>
      </c>
      <c r="C3764" s="7">
        <v>14</v>
      </c>
      <c r="D3764" s="7">
        <v>7401100204</v>
      </c>
    </row>
    <row r="3765" spans="1:4">
      <c r="A3765" s="4" t="s">
        <v>3705</v>
      </c>
      <c r="B3765" s="7">
        <v>21</v>
      </c>
      <c r="C3765" s="7">
        <v>14</v>
      </c>
      <c r="D3765" s="7">
        <v>7401100205</v>
      </c>
    </row>
    <row r="3766" spans="1:4">
      <c r="A3766" s="4" t="s">
        <v>3706</v>
      </c>
      <c r="B3766" s="7">
        <v>21</v>
      </c>
      <c r="C3766" s="7">
        <v>14</v>
      </c>
      <c r="D3766" s="7">
        <v>7401100206</v>
      </c>
    </row>
    <row r="3767" spans="1:4">
      <c r="A3767" s="4" t="s">
        <v>3707</v>
      </c>
      <c r="B3767" s="7">
        <v>21</v>
      </c>
      <c r="C3767" s="7">
        <v>14</v>
      </c>
      <c r="D3767" s="7">
        <v>7401100230</v>
      </c>
    </row>
    <row r="3768" spans="1:4">
      <c r="A3768" s="4" t="s">
        <v>3708</v>
      </c>
      <c r="B3768" s="7">
        <v>21</v>
      </c>
      <c r="C3768" s="7">
        <v>14</v>
      </c>
      <c r="D3768" s="7">
        <v>7401100301</v>
      </c>
    </row>
    <row r="3769" spans="1:4">
      <c r="A3769" s="4" t="s">
        <v>3709</v>
      </c>
      <c r="B3769" s="7">
        <v>21</v>
      </c>
      <c r="C3769" s="7">
        <v>14</v>
      </c>
      <c r="D3769" s="7">
        <v>7401100302</v>
      </c>
    </row>
    <row r="3770" spans="1:4">
      <c r="A3770" s="4" t="s">
        <v>3710</v>
      </c>
      <c r="B3770" s="7">
        <v>21</v>
      </c>
      <c r="C3770" s="7">
        <v>14</v>
      </c>
      <c r="D3770" s="7">
        <v>7401100303</v>
      </c>
    </row>
    <row r="3771" spans="1:4">
      <c r="A3771" s="4" t="s">
        <v>3711</v>
      </c>
      <c r="B3771" s="7">
        <v>21</v>
      </c>
      <c r="C3771" s="7">
        <v>14</v>
      </c>
      <c r="D3771" s="7">
        <v>7401100304</v>
      </c>
    </row>
    <row r="3772" spans="1:4">
      <c r="A3772" s="4" t="s">
        <v>3712</v>
      </c>
      <c r="B3772" s="7">
        <v>21</v>
      </c>
      <c r="C3772" s="7">
        <v>14</v>
      </c>
      <c r="D3772" s="7">
        <v>7401100305</v>
      </c>
    </row>
    <row r="3773" spans="1:4">
      <c r="A3773" s="4" t="s">
        <v>3713</v>
      </c>
      <c r="B3773" s="7">
        <v>21</v>
      </c>
      <c r="C3773" s="7">
        <v>14</v>
      </c>
      <c r="D3773" s="7">
        <v>7401100306</v>
      </c>
    </row>
    <row r="3774" spans="1:4">
      <c r="A3774" s="4" t="s">
        <v>3714</v>
      </c>
      <c r="B3774" s="7">
        <v>21</v>
      </c>
      <c r="C3774" s="7">
        <v>14</v>
      </c>
      <c r="D3774" s="7">
        <v>7401200101</v>
      </c>
    </row>
    <row r="3775" spans="1:4">
      <c r="A3775" s="4" t="s">
        <v>3715</v>
      </c>
      <c r="B3775" s="7">
        <v>21</v>
      </c>
      <c r="C3775" s="7">
        <v>14</v>
      </c>
      <c r="D3775" s="7">
        <v>7401200102</v>
      </c>
    </row>
    <row r="3776" spans="1:4">
      <c r="A3776" s="4" t="s">
        <v>3716</v>
      </c>
      <c r="B3776" s="7">
        <v>21</v>
      </c>
      <c r="C3776" s="7">
        <v>14</v>
      </c>
      <c r="D3776" s="7">
        <v>7401200103</v>
      </c>
    </row>
    <row r="3777" spans="1:4">
      <c r="A3777" s="4" t="s">
        <v>3717</v>
      </c>
      <c r="B3777" s="7">
        <v>21</v>
      </c>
      <c r="C3777" s="7">
        <v>14</v>
      </c>
      <c r="D3777" s="7">
        <v>7401200104</v>
      </c>
    </row>
    <row r="3778" spans="1:4">
      <c r="A3778" s="4" t="s">
        <v>3718</v>
      </c>
      <c r="B3778" s="7">
        <v>21</v>
      </c>
      <c r="C3778" s="7">
        <v>14</v>
      </c>
      <c r="D3778" s="7">
        <v>7401200105</v>
      </c>
    </row>
    <row r="3779" spans="1:4">
      <c r="A3779" s="4" t="s">
        <v>3719</v>
      </c>
      <c r="B3779" s="7">
        <v>21</v>
      </c>
      <c r="C3779" s="7">
        <v>14</v>
      </c>
      <c r="D3779" s="7">
        <v>7401200106</v>
      </c>
    </row>
    <row r="3780" spans="1:4">
      <c r="A3780" s="4" t="s">
        <v>3720</v>
      </c>
      <c r="B3780" s="7">
        <v>21</v>
      </c>
      <c r="C3780" s="7">
        <v>14</v>
      </c>
      <c r="D3780" s="7">
        <v>7401200107</v>
      </c>
    </row>
    <row r="3781" spans="1:4">
      <c r="A3781" s="4" t="s">
        <v>3721</v>
      </c>
      <c r="B3781" s="7">
        <v>21</v>
      </c>
      <c r="C3781" s="7">
        <v>14</v>
      </c>
      <c r="D3781" s="7">
        <v>7401200108</v>
      </c>
    </row>
    <row r="3782" spans="1:4">
      <c r="A3782" s="4" t="s">
        <v>3722</v>
      </c>
      <c r="B3782" s="7">
        <v>21</v>
      </c>
      <c r="C3782" s="7">
        <v>14</v>
      </c>
      <c r="D3782" s="7">
        <v>7401200109</v>
      </c>
    </row>
    <row r="3783" spans="1:4">
      <c r="A3783" s="4" t="s">
        <v>3723</v>
      </c>
      <c r="B3783" s="7">
        <v>21</v>
      </c>
      <c r="C3783" s="7">
        <v>14</v>
      </c>
      <c r="D3783" s="7">
        <v>7401200130</v>
      </c>
    </row>
    <row r="3784" spans="1:4">
      <c r="A3784" s="4" t="s">
        <v>3724</v>
      </c>
      <c r="B3784" s="7">
        <v>21</v>
      </c>
      <c r="C3784" s="7">
        <v>14</v>
      </c>
      <c r="D3784" s="7">
        <v>7401200301</v>
      </c>
    </row>
    <row r="3785" spans="1:4">
      <c r="A3785" s="4" t="s">
        <v>3725</v>
      </c>
      <c r="B3785" s="7">
        <v>21</v>
      </c>
      <c r="C3785" s="7">
        <v>14</v>
      </c>
      <c r="D3785" s="7">
        <v>7401200302</v>
      </c>
    </row>
    <row r="3786" spans="1:4">
      <c r="A3786" s="4" t="s">
        <v>3726</v>
      </c>
      <c r="B3786" s="7">
        <v>21</v>
      </c>
      <c r="C3786" s="7">
        <v>14</v>
      </c>
      <c r="D3786" s="7">
        <v>7401200401</v>
      </c>
    </row>
    <row r="3787" spans="1:4">
      <c r="A3787" s="4" t="s">
        <v>3727</v>
      </c>
      <c r="B3787" s="7">
        <v>21</v>
      </c>
      <c r="C3787" s="7">
        <v>14</v>
      </c>
      <c r="D3787" s="7">
        <v>7401200402</v>
      </c>
    </row>
    <row r="3788" spans="1:4">
      <c r="A3788" s="4" t="s">
        <v>3728</v>
      </c>
      <c r="B3788" s="7">
        <v>21</v>
      </c>
      <c r="C3788" s="7">
        <v>14</v>
      </c>
      <c r="D3788" s="7">
        <v>7401200403</v>
      </c>
    </row>
    <row r="3789" spans="1:4">
      <c r="A3789" s="4" t="s">
        <v>3729</v>
      </c>
      <c r="B3789" s="7">
        <v>21</v>
      </c>
      <c r="C3789" s="7">
        <v>14</v>
      </c>
      <c r="D3789" s="7">
        <v>7401200404</v>
      </c>
    </row>
    <row r="3790" spans="1:4">
      <c r="A3790" s="4" t="s">
        <v>3730</v>
      </c>
      <c r="B3790" s="7">
        <v>21</v>
      </c>
      <c r="C3790" s="7">
        <v>14</v>
      </c>
      <c r="D3790" s="7">
        <v>7401200501</v>
      </c>
    </row>
    <row r="3791" spans="1:4">
      <c r="A3791" s="4" t="s">
        <v>3731</v>
      </c>
      <c r="B3791" s="7">
        <v>21</v>
      </c>
      <c r="C3791" s="7">
        <v>14</v>
      </c>
      <c r="D3791" s="7">
        <v>7401200503</v>
      </c>
    </row>
    <row r="3792" spans="1:4">
      <c r="A3792" s="4" t="s">
        <v>3732</v>
      </c>
      <c r="B3792" s="7">
        <v>21</v>
      </c>
      <c r="C3792" s="7">
        <v>14</v>
      </c>
      <c r="D3792" s="7">
        <v>7401200530</v>
      </c>
    </row>
    <row r="3793" spans="1:4">
      <c r="A3793" s="4" t="s">
        <v>3733</v>
      </c>
      <c r="B3793" s="7">
        <v>21</v>
      </c>
      <c r="C3793" s="7">
        <v>14</v>
      </c>
      <c r="D3793" s="7">
        <v>7401200601</v>
      </c>
    </row>
    <row r="3794" spans="1:4">
      <c r="A3794" s="4" t="s">
        <v>3734</v>
      </c>
      <c r="B3794" s="7">
        <v>21</v>
      </c>
      <c r="C3794" s="7">
        <v>14</v>
      </c>
      <c r="D3794" s="7">
        <v>7401200602</v>
      </c>
    </row>
    <row r="3795" spans="1:4">
      <c r="A3795" s="4" t="s">
        <v>3735</v>
      </c>
      <c r="B3795" s="7">
        <v>21</v>
      </c>
      <c r="C3795" s="7">
        <v>14</v>
      </c>
      <c r="D3795" s="7">
        <v>7401202401</v>
      </c>
    </row>
    <row r="3796" spans="1:4">
      <c r="A3796" s="4" t="s">
        <v>3736</v>
      </c>
      <c r="B3796" s="7">
        <v>21</v>
      </c>
      <c r="C3796" s="7">
        <v>14</v>
      </c>
      <c r="D3796" s="7">
        <v>7401202402</v>
      </c>
    </row>
    <row r="3797" spans="1:4">
      <c r="A3797" s="4" t="s">
        <v>3737</v>
      </c>
      <c r="B3797" s="7">
        <v>21</v>
      </c>
      <c r="C3797" s="7">
        <v>14</v>
      </c>
      <c r="D3797" s="7">
        <v>7401202403</v>
      </c>
    </row>
    <row r="3798" spans="1:4">
      <c r="A3798" s="4" t="s">
        <v>3738</v>
      </c>
      <c r="B3798" s="7">
        <v>21</v>
      </c>
      <c r="C3798" s="7">
        <v>14</v>
      </c>
      <c r="D3798" s="7">
        <v>7401202404</v>
      </c>
    </row>
    <row r="3799" spans="1:4">
      <c r="A3799" s="4" t="s">
        <v>3739</v>
      </c>
      <c r="B3799" s="7">
        <v>21</v>
      </c>
      <c r="C3799" s="7">
        <v>14</v>
      </c>
      <c r="D3799" s="7">
        <v>7401203001</v>
      </c>
    </row>
    <row r="3800" spans="1:4">
      <c r="A3800" s="4" t="s">
        <v>3740</v>
      </c>
      <c r="B3800" s="7">
        <v>21</v>
      </c>
      <c r="C3800" s="7">
        <v>14</v>
      </c>
      <c r="D3800" s="7">
        <v>7401203002</v>
      </c>
    </row>
    <row r="3801" spans="1:4">
      <c r="A3801" s="4" t="s">
        <v>3741</v>
      </c>
      <c r="B3801" s="7">
        <v>21</v>
      </c>
      <c r="C3801" s="7">
        <v>14</v>
      </c>
      <c r="D3801" s="7">
        <v>7401203003</v>
      </c>
    </row>
    <row r="3802" spans="1:4">
      <c r="A3802" s="4" t="s">
        <v>3742</v>
      </c>
      <c r="B3802" s="7">
        <v>21</v>
      </c>
      <c r="C3802" s="7">
        <v>14</v>
      </c>
      <c r="D3802" s="7">
        <v>7401203004</v>
      </c>
    </row>
    <row r="3803" spans="1:4">
      <c r="A3803" s="4" t="s">
        <v>3743</v>
      </c>
      <c r="B3803" s="7">
        <v>21</v>
      </c>
      <c r="C3803" s="7">
        <v>14</v>
      </c>
      <c r="D3803" s="7">
        <v>7401203006</v>
      </c>
    </row>
    <row r="3804" spans="1:4">
      <c r="A3804" s="4" t="s">
        <v>3744</v>
      </c>
      <c r="B3804" s="7">
        <v>21</v>
      </c>
      <c r="C3804" s="7">
        <v>14</v>
      </c>
      <c r="D3804" s="7">
        <v>7401203007</v>
      </c>
    </row>
    <row r="3805" spans="1:4">
      <c r="A3805" s="4" t="s">
        <v>3745</v>
      </c>
      <c r="B3805" s="7">
        <v>21</v>
      </c>
      <c r="C3805" s="7">
        <v>14</v>
      </c>
      <c r="D3805" s="7">
        <v>7401203008</v>
      </c>
    </row>
    <row r="3806" spans="1:4">
      <c r="A3806" s="4" t="s">
        <v>3746</v>
      </c>
      <c r="B3806" s="7">
        <v>21</v>
      </c>
      <c r="C3806" s="7">
        <v>14</v>
      </c>
      <c r="D3806" s="7">
        <v>7401203009</v>
      </c>
    </row>
    <row r="3807" spans="1:4">
      <c r="A3807" s="4" t="s">
        <v>3747</v>
      </c>
      <c r="B3807" s="7">
        <v>21</v>
      </c>
      <c r="C3807" s="7">
        <v>14</v>
      </c>
      <c r="D3807" s="7">
        <v>7401203030</v>
      </c>
    </row>
    <row r="3808" spans="1:4">
      <c r="A3808" s="4" t="s">
        <v>3748</v>
      </c>
      <c r="B3808" s="7">
        <v>21</v>
      </c>
      <c r="C3808" s="7">
        <v>14</v>
      </c>
      <c r="D3808" s="7">
        <v>7401300101</v>
      </c>
    </row>
    <row r="3809" spans="1:4">
      <c r="A3809" s="4" t="s">
        <v>3749</v>
      </c>
      <c r="B3809" s="7">
        <v>21</v>
      </c>
      <c r="C3809" s="7">
        <v>14</v>
      </c>
      <c r="D3809" s="7">
        <v>7401300102</v>
      </c>
    </row>
    <row r="3810" spans="1:4">
      <c r="A3810" s="4" t="s">
        <v>3750</v>
      </c>
      <c r="B3810" s="7">
        <v>21</v>
      </c>
      <c r="C3810" s="7">
        <v>14</v>
      </c>
      <c r="D3810" s="7">
        <v>7401300201</v>
      </c>
    </row>
    <row r="3811" spans="1:4">
      <c r="A3811" s="4" t="s">
        <v>3751</v>
      </c>
      <c r="B3811" s="7">
        <v>21</v>
      </c>
      <c r="C3811" s="7">
        <v>14</v>
      </c>
      <c r="D3811" s="7">
        <v>7401300202</v>
      </c>
    </row>
    <row r="3812" spans="1:4">
      <c r="A3812" s="4" t="s">
        <v>3752</v>
      </c>
      <c r="B3812" s="7">
        <v>21</v>
      </c>
      <c r="C3812" s="7">
        <v>14</v>
      </c>
      <c r="D3812" s="7">
        <v>7401300203</v>
      </c>
    </row>
    <row r="3813" spans="1:4">
      <c r="A3813" s="4" t="s">
        <v>3753</v>
      </c>
      <c r="B3813" s="7">
        <v>21</v>
      </c>
      <c r="C3813" s="7">
        <v>14</v>
      </c>
      <c r="D3813" s="7">
        <v>7401300205</v>
      </c>
    </row>
    <row r="3814" spans="1:4">
      <c r="A3814" s="4" t="s">
        <v>3754</v>
      </c>
      <c r="B3814" s="7">
        <v>21</v>
      </c>
      <c r="C3814" s="7">
        <v>14</v>
      </c>
      <c r="D3814" s="7">
        <v>7401300301</v>
      </c>
    </row>
    <row r="3815" spans="1:4">
      <c r="A3815" s="4" t="s">
        <v>3755</v>
      </c>
      <c r="B3815" s="7">
        <v>21</v>
      </c>
      <c r="C3815" s="7">
        <v>14</v>
      </c>
      <c r="D3815" s="7">
        <v>7401300302</v>
      </c>
    </row>
    <row r="3816" spans="1:4">
      <c r="A3816" s="4" t="s">
        <v>3756</v>
      </c>
      <c r="B3816" s="7">
        <v>21</v>
      </c>
      <c r="C3816" s="7">
        <v>14</v>
      </c>
      <c r="D3816" s="7">
        <v>7401300303</v>
      </c>
    </row>
    <row r="3817" spans="1:4">
      <c r="A3817" s="4" t="s">
        <v>3757</v>
      </c>
      <c r="B3817" s="7">
        <v>21</v>
      </c>
      <c r="C3817" s="7">
        <v>14</v>
      </c>
      <c r="D3817" s="7">
        <v>7401300304</v>
      </c>
    </row>
    <row r="3818" spans="1:4">
      <c r="A3818" s="4" t="s">
        <v>3758</v>
      </c>
      <c r="B3818" s="7">
        <v>21</v>
      </c>
      <c r="C3818" s="7">
        <v>14</v>
      </c>
      <c r="D3818" s="7">
        <v>7401300305</v>
      </c>
    </row>
    <row r="3819" spans="1:4">
      <c r="A3819" s="4" t="s">
        <v>3759</v>
      </c>
      <c r="B3819" s="7">
        <v>21</v>
      </c>
      <c r="C3819" s="7">
        <v>14</v>
      </c>
      <c r="D3819" s="7">
        <v>7401510101</v>
      </c>
    </row>
    <row r="3820" spans="1:4">
      <c r="A3820" s="4" t="s">
        <v>3760</v>
      </c>
      <c r="B3820" s="7">
        <v>21</v>
      </c>
      <c r="C3820" s="7">
        <v>14</v>
      </c>
      <c r="D3820" s="7">
        <v>7401510102</v>
      </c>
    </row>
    <row r="3821" spans="1:4">
      <c r="A3821" s="4" t="s">
        <v>3761</v>
      </c>
      <c r="B3821" s="7">
        <v>21</v>
      </c>
      <c r="C3821" s="7">
        <v>14</v>
      </c>
      <c r="D3821" s="7">
        <v>7401510103</v>
      </c>
    </row>
    <row r="3822" spans="1:4">
      <c r="A3822" s="4" t="s">
        <v>3762</v>
      </c>
      <c r="B3822" s="7">
        <v>21</v>
      </c>
      <c r="C3822" s="7">
        <v>14</v>
      </c>
      <c r="D3822" s="7">
        <v>7401510104</v>
      </c>
    </row>
    <row r="3823" spans="1:4">
      <c r="A3823" s="4" t="s">
        <v>3763</v>
      </c>
      <c r="B3823" s="7">
        <v>21</v>
      </c>
      <c r="C3823" s="7">
        <v>14</v>
      </c>
      <c r="D3823" s="7">
        <v>7401510105</v>
      </c>
    </row>
    <row r="3824" spans="1:4">
      <c r="A3824" s="4" t="s">
        <v>3764</v>
      </c>
      <c r="B3824" s="7">
        <v>21</v>
      </c>
      <c r="C3824" s="7">
        <v>14</v>
      </c>
      <c r="D3824" s="7">
        <v>7401510106</v>
      </c>
    </row>
    <row r="3825" spans="1:4">
      <c r="A3825" s="4" t="s">
        <v>3765</v>
      </c>
      <c r="B3825" s="7">
        <v>21</v>
      </c>
      <c r="C3825" s="7">
        <v>14</v>
      </c>
      <c r="D3825" s="7">
        <v>7401510107</v>
      </c>
    </row>
    <row r="3826" spans="1:4">
      <c r="A3826" s="4" t="s">
        <v>3766</v>
      </c>
      <c r="B3826" s="7">
        <v>21</v>
      </c>
      <c r="C3826" s="7">
        <v>14</v>
      </c>
      <c r="D3826" s="7">
        <v>7401510108</v>
      </c>
    </row>
    <row r="3827" spans="1:4">
      <c r="A3827" s="4" t="s">
        <v>3767</v>
      </c>
      <c r="B3827" s="7">
        <v>21</v>
      </c>
      <c r="C3827" s="7">
        <v>14</v>
      </c>
      <c r="D3827" s="7">
        <v>7401510109</v>
      </c>
    </row>
    <row r="3828" spans="1:4">
      <c r="A3828" s="4" t="s">
        <v>3768</v>
      </c>
      <c r="B3828" s="7">
        <v>21</v>
      </c>
      <c r="C3828" s="7">
        <v>14</v>
      </c>
      <c r="D3828" s="7">
        <v>7401510110</v>
      </c>
    </row>
    <row r="3829" spans="1:4">
      <c r="A3829" s="4" t="s">
        <v>3769</v>
      </c>
      <c r="B3829" s="7">
        <v>21</v>
      </c>
      <c r="C3829" s="7">
        <v>14</v>
      </c>
      <c r="D3829" s="7">
        <v>7401510111</v>
      </c>
    </row>
    <row r="3830" spans="1:4">
      <c r="A3830" s="4" t="s">
        <v>3770</v>
      </c>
      <c r="B3830" s="7">
        <v>21</v>
      </c>
      <c r="C3830" s="7">
        <v>14</v>
      </c>
      <c r="D3830" s="7">
        <v>7401510112</v>
      </c>
    </row>
    <row r="3831" spans="1:4">
      <c r="A3831" s="4" t="s">
        <v>3771</v>
      </c>
      <c r="B3831" s="7">
        <v>21</v>
      </c>
      <c r="C3831" s="7">
        <v>14</v>
      </c>
      <c r="D3831" s="7">
        <v>7401510113</v>
      </c>
    </row>
    <row r="3832" spans="1:4">
      <c r="A3832" s="4" t="s">
        <v>3772</v>
      </c>
      <c r="B3832" s="7">
        <v>21</v>
      </c>
      <c r="C3832" s="7">
        <v>14</v>
      </c>
      <c r="D3832" s="7">
        <v>7401510114</v>
      </c>
    </row>
    <row r="3833" spans="1:4">
      <c r="A3833" s="4" t="s">
        <v>3773</v>
      </c>
      <c r="B3833" s="7">
        <v>21</v>
      </c>
      <c r="C3833" s="7">
        <v>14</v>
      </c>
      <c r="D3833" s="7">
        <v>7401510115</v>
      </c>
    </row>
    <row r="3834" spans="1:4">
      <c r="A3834" s="4" t="s">
        <v>3774</v>
      </c>
      <c r="B3834" s="7">
        <v>21</v>
      </c>
      <c r="C3834" s="7">
        <v>14</v>
      </c>
      <c r="D3834" s="7">
        <v>7401510116</v>
      </c>
    </row>
    <row r="3835" spans="1:4">
      <c r="A3835" s="4" t="s">
        <v>3775</v>
      </c>
      <c r="B3835" s="7">
        <v>21</v>
      </c>
      <c r="C3835" s="7">
        <v>14</v>
      </c>
      <c r="D3835" s="7">
        <v>7401510117</v>
      </c>
    </row>
    <row r="3836" spans="1:4">
      <c r="A3836" s="4" t="s">
        <v>3776</v>
      </c>
      <c r="B3836" s="7">
        <v>21</v>
      </c>
      <c r="C3836" s="7">
        <v>14</v>
      </c>
      <c r="D3836" s="7">
        <v>7401510118</v>
      </c>
    </row>
    <row r="3837" spans="1:4">
      <c r="A3837" s="4" t="s">
        <v>3777</v>
      </c>
      <c r="B3837" s="7">
        <v>21</v>
      </c>
      <c r="C3837" s="7">
        <v>14</v>
      </c>
      <c r="D3837" s="7">
        <v>7401510119</v>
      </c>
    </row>
    <row r="3838" spans="1:4">
      <c r="A3838" s="4" t="s">
        <v>3778</v>
      </c>
      <c r="B3838" s="7">
        <v>21</v>
      </c>
      <c r="C3838" s="7">
        <v>14</v>
      </c>
      <c r="D3838" s="7">
        <v>7401510120</v>
      </c>
    </row>
    <row r="3839" spans="1:4">
      <c r="A3839" s="4" t="s">
        <v>3779</v>
      </c>
      <c r="B3839" s="7">
        <v>21</v>
      </c>
      <c r="C3839" s="7">
        <v>14</v>
      </c>
      <c r="D3839" s="7">
        <v>7401510121</v>
      </c>
    </row>
    <row r="3840" spans="1:4">
      <c r="A3840" s="4" t="s">
        <v>3780</v>
      </c>
      <c r="B3840" s="7">
        <v>21</v>
      </c>
      <c r="C3840" s="7">
        <v>14</v>
      </c>
      <c r="D3840" s="7">
        <v>7401510122</v>
      </c>
    </row>
    <row r="3841" spans="1:4">
      <c r="A3841" s="4" t="s">
        <v>3781</v>
      </c>
      <c r="B3841" s="7">
        <v>21</v>
      </c>
      <c r="C3841" s="7">
        <v>14</v>
      </c>
      <c r="D3841" s="7">
        <v>7401510123</v>
      </c>
    </row>
    <row r="3842" spans="1:4">
      <c r="A3842" s="4" t="s">
        <v>3782</v>
      </c>
      <c r="B3842" s="7">
        <v>21</v>
      </c>
      <c r="C3842" s="7">
        <v>14</v>
      </c>
      <c r="D3842" s="7">
        <v>7401510124</v>
      </c>
    </row>
    <row r="3843" spans="1:4">
      <c r="A3843" s="4" t="s">
        <v>3783</v>
      </c>
      <c r="B3843" s="7">
        <v>21</v>
      </c>
      <c r="C3843" s="7">
        <v>14</v>
      </c>
      <c r="D3843" s="7">
        <v>7401510125</v>
      </c>
    </row>
    <row r="3844" spans="1:4">
      <c r="A3844" s="4" t="s">
        <v>3784</v>
      </c>
      <c r="B3844" s="7">
        <v>21</v>
      </c>
      <c r="C3844" s="7">
        <v>14</v>
      </c>
      <c r="D3844" s="7">
        <v>7401510126</v>
      </c>
    </row>
    <row r="3845" spans="1:4">
      <c r="A3845" s="4" t="s">
        <v>3785</v>
      </c>
      <c r="B3845" s="7">
        <v>21</v>
      </c>
      <c r="C3845" s="7">
        <v>14</v>
      </c>
      <c r="D3845" s="7">
        <v>7401510127</v>
      </c>
    </row>
    <row r="3846" spans="1:4">
      <c r="A3846" s="4" t="s">
        <v>3786</v>
      </c>
      <c r="B3846" s="7">
        <v>21</v>
      </c>
      <c r="C3846" s="7">
        <v>14</v>
      </c>
      <c r="D3846" s="7">
        <v>7401510128</v>
      </c>
    </row>
    <row r="3847" spans="1:4">
      <c r="A3847" s="4" t="s">
        <v>3787</v>
      </c>
      <c r="B3847" s="7">
        <v>21</v>
      </c>
      <c r="C3847" s="7">
        <v>14</v>
      </c>
      <c r="D3847" s="7">
        <v>7401510130</v>
      </c>
    </row>
    <row r="3848" spans="1:4">
      <c r="A3848" s="4" t="s">
        <v>3788</v>
      </c>
      <c r="B3848" s="7">
        <v>21</v>
      </c>
      <c r="C3848" s="7">
        <v>14</v>
      </c>
      <c r="D3848" s="7">
        <v>7401510131</v>
      </c>
    </row>
    <row r="3849" spans="1:4">
      <c r="A3849" s="4" t="s">
        <v>3789</v>
      </c>
      <c r="B3849" s="7">
        <v>21</v>
      </c>
      <c r="C3849" s="7">
        <v>14</v>
      </c>
      <c r="D3849" s="7">
        <v>7401510132</v>
      </c>
    </row>
    <row r="3850" spans="1:4">
      <c r="A3850" s="4" t="s">
        <v>3790</v>
      </c>
      <c r="B3850" s="7">
        <v>21</v>
      </c>
      <c r="C3850" s="7">
        <v>14</v>
      </c>
      <c r="D3850" s="7">
        <v>7401510134</v>
      </c>
    </row>
    <row r="3851" spans="1:4">
      <c r="A3851" s="4" t="s">
        <v>3791</v>
      </c>
      <c r="B3851" s="7">
        <v>21</v>
      </c>
      <c r="C3851" s="7">
        <v>14</v>
      </c>
      <c r="D3851" s="7">
        <v>7401510135</v>
      </c>
    </row>
    <row r="3852" spans="1:4">
      <c r="A3852" s="4" t="s">
        <v>3792</v>
      </c>
      <c r="B3852" s="7">
        <v>21</v>
      </c>
      <c r="C3852" s="7">
        <v>14</v>
      </c>
      <c r="D3852" s="7">
        <v>7401510136</v>
      </c>
    </row>
    <row r="3853" spans="1:4">
      <c r="A3853" s="4" t="s">
        <v>3793</v>
      </c>
      <c r="B3853" s="7">
        <v>21</v>
      </c>
      <c r="C3853" s="7">
        <v>14</v>
      </c>
      <c r="D3853" s="7">
        <v>7401510137</v>
      </c>
    </row>
    <row r="3854" spans="1:4">
      <c r="A3854" s="4" t="s">
        <v>3794</v>
      </c>
      <c r="B3854" s="7">
        <v>21</v>
      </c>
      <c r="C3854" s="7">
        <v>14</v>
      </c>
      <c r="D3854" s="7">
        <v>7401510138</v>
      </c>
    </row>
    <row r="3855" spans="1:4">
      <c r="A3855" s="4" t="s">
        <v>3795</v>
      </c>
      <c r="B3855" s="7">
        <v>21</v>
      </c>
      <c r="C3855" s="7">
        <v>14</v>
      </c>
      <c r="D3855" s="7">
        <v>7401510139</v>
      </c>
    </row>
    <row r="3856" spans="1:4">
      <c r="A3856" s="4" t="s">
        <v>3796</v>
      </c>
      <c r="B3856" s="7">
        <v>21</v>
      </c>
      <c r="C3856" s="7">
        <v>14</v>
      </c>
      <c r="D3856" s="7">
        <v>7401510140</v>
      </c>
    </row>
    <row r="3857" spans="1:4">
      <c r="A3857" s="4" t="s">
        <v>3797</v>
      </c>
      <c r="B3857" s="7">
        <v>21</v>
      </c>
      <c r="C3857" s="7">
        <v>14</v>
      </c>
      <c r="D3857" s="7">
        <v>7401510141</v>
      </c>
    </row>
    <row r="3858" spans="1:4">
      <c r="A3858" s="4" t="s">
        <v>3798</v>
      </c>
      <c r="B3858" s="7">
        <v>21</v>
      </c>
      <c r="C3858" s="7">
        <v>14</v>
      </c>
      <c r="D3858" s="7">
        <v>7401510142</v>
      </c>
    </row>
    <row r="3859" spans="1:4">
      <c r="A3859" s="4" t="s">
        <v>3799</v>
      </c>
      <c r="B3859" s="7">
        <v>21</v>
      </c>
      <c r="C3859" s="7">
        <v>14</v>
      </c>
      <c r="D3859" s="7">
        <v>7401510143</v>
      </c>
    </row>
    <row r="3860" spans="1:4">
      <c r="A3860" s="4" t="s">
        <v>3800</v>
      </c>
      <c r="B3860" s="7">
        <v>21</v>
      </c>
      <c r="C3860" s="7">
        <v>14</v>
      </c>
      <c r="D3860" s="7">
        <v>7401510144</v>
      </c>
    </row>
    <row r="3861" spans="1:4">
      <c r="A3861" s="4" t="s">
        <v>3801</v>
      </c>
      <c r="B3861" s="7">
        <v>21</v>
      </c>
      <c r="C3861" s="7">
        <v>14</v>
      </c>
      <c r="D3861" s="7">
        <v>7401510145</v>
      </c>
    </row>
    <row r="3862" spans="1:4">
      <c r="A3862" s="4" t="s">
        <v>3802</v>
      </c>
      <c r="B3862" s="7">
        <v>21</v>
      </c>
      <c r="C3862" s="7">
        <v>14</v>
      </c>
      <c r="D3862" s="7">
        <v>7401510146</v>
      </c>
    </row>
    <row r="3863" spans="1:4">
      <c r="A3863" s="4" t="s">
        <v>3803</v>
      </c>
      <c r="B3863" s="7">
        <v>21</v>
      </c>
      <c r="C3863" s="7">
        <v>14</v>
      </c>
      <c r="D3863" s="7">
        <v>7401510147</v>
      </c>
    </row>
    <row r="3864" spans="1:4">
      <c r="A3864" s="4" t="s">
        <v>3804</v>
      </c>
      <c r="B3864" s="7">
        <v>21</v>
      </c>
      <c r="C3864" s="7">
        <v>14</v>
      </c>
      <c r="D3864" s="7">
        <v>7401510201</v>
      </c>
    </row>
    <row r="3865" spans="1:4">
      <c r="A3865" s="4" t="s">
        <v>3805</v>
      </c>
      <c r="B3865" s="7">
        <v>21</v>
      </c>
      <c r="C3865" s="7">
        <v>14</v>
      </c>
      <c r="D3865" s="7">
        <v>7401510202</v>
      </c>
    </row>
    <row r="3866" spans="1:4">
      <c r="A3866" s="4" t="s">
        <v>3806</v>
      </c>
      <c r="B3866" s="7">
        <v>21</v>
      </c>
      <c r="C3866" s="7">
        <v>14</v>
      </c>
      <c r="D3866" s="7">
        <v>7401510203</v>
      </c>
    </row>
    <row r="3867" spans="1:4">
      <c r="A3867" s="4" t="s">
        <v>3807</v>
      </c>
      <c r="B3867" s="7">
        <v>21</v>
      </c>
      <c r="C3867" s="7">
        <v>14</v>
      </c>
      <c r="D3867" s="7">
        <v>7401510204</v>
      </c>
    </row>
    <row r="3868" spans="1:4">
      <c r="A3868" s="4" t="s">
        <v>3808</v>
      </c>
      <c r="B3868" s="7">
        <v>21</v>
      </c>
      <c r="C3868" s="7">
        <v>14</v>
      </c>
      <c r="D3868" s="7">
        <v>7401510205</v>
      </c>
    </row>
    <row r="3869" spans="1:4">
      <c r="A3869" s="4" t="s">
        <v>3809</v>
      </c>
      <c r="B3869" s="7">
        <v>21</v>
      </c>
      <c r="C3869" s="7">
        <v>14</v>
      </c>
      <c r="D3869" s="7">
        <v>7401510206</v>
      </c>
    </row>
    <row r="3870" spans="1:4">
      <c r="A3870" s="4" t="s">
        <v>3810</v>
      </c>
      <c r="B3870" s="7">
        <v>21</v>
      </c>
      <c r="C3870" s="7">
        <v>14</v>
      </c>
      <c r="D3870" s="7">
        <v>7401510207</v>
      </c>
    </row>
    <row r="3871" spans="1:4">
      <c r="A3871" s="4" t="s">
        <v>3811</v>
      </c>
      <c r="B3871" s="7">
        <v>21</v>
      </c>
      <c r="C3871" s="7">
        <v>14</v>
      </c>
      <c r="D3871" s="7">
        <v>7401510208</v>
      </c>
    </row>
    <row r="3872" spans="1:4">
      <c r="A3872" s="4" t="s">
        <v>3812</v>
      </c>
      <c r="B3872" s="7">
        <v>21</v>
      </c>
      <c r="C3872" s="7">
        <v>14</v>
      </c>
      <c r="D3872" s="7">
        <v>7401510209</v>
      </c>
    </row>
    <row r="3873" spans="1:4">
      <c r="A3873" s="4" t="s">
        <v>3813</v>
      </c>
      <c r="B3873" s="7">
        <v>21</v>
      </c>
      <c r="C3873" s="7">
        <v>14</v>
      </c>
      <c r="D3873" s="7">
        <v>7401510210</v>
      </c>
    </row>
    <row r="3874" spans="1:4">
      <c r="A3874" s="4" t="s">
        <v>3814</v>
      </c>
      <c r="B3874" s="7">
        <v>21</v>
      </c>
      <c r="C3874" s="7">
        <v>14</v>
      </c>
      <c r="D3874" s="7">
        <v>7401510211</v>
      </c>
    </row>
    <row r="3875" spans="1:4">
      <c r="A3875" s="4" t="s">
        <v>3815</v>
      </c>
      <c r="B3875" s="7">
        <v>21</v>
      </c>
      <c r="C3875" s="7">
        <v>14</v>
      </c>
      <c r="D3875" s="7">
        <v>7401510212</v>
      </c>
    </row>
    <row r="3876" spans="1:4">
      <c r="A3876" s="4" t="s">
        <v>3816</v>
      </c>
      <c r="B3876" s="7">
        <v>21</v>
      </c>
      <c r="C3876" s="7">
        <v>14</v>
      </c>
      <c r="D3876" s="7">
        <v>7401510213</v>
      </c>
    </row>
    <row r="3877" spans="1:4">
      <c r="A3877" s="4" t="s">
        <v>3817</v>
      </c>
      <c r="B3877" s="7">
        <v>21</v>
      </c>
      <c r="C3877" s="7">
        <v>14</v>
      </c>
      <c r="D3877" s="7">
        <v>7401510214</v>
      </c>
    </row>
    <row r="3878" spans="1:4">
      <c r="A3878" s="4" t="s">
        <v>3818</v>
      </c>
      <c r="B3878" s="7">
        <v>21</v>
      </c>
      <c r="C3878" s="7">
        <v>14</v>
      </c>
      <c r="D3878" s="7">
        <v>7401510215</v>
      </c>
    </row>
    <row r="3879" spans="1:4">
      <c r="A3879" s="4" t="s">
        <v>3819</v>
      </c>
      <c r="B3879" s="7">
        <v>21</v>
      </c>
      <c r="C3879" s="7">
        <v>14</v>
      </c>
      <c r="D3879" s="7">
        <v>7401510216</v>
      </c>
    </row>
    <row r="3880" spans="1:4">
      <c r="A3880" s="4" t="s">
        <v>3820</v>
      </c>
      <c r="B3880" s="7">
        <v>21</v>
      </c>
      <c r="C3880" s="7">
        <v>14</v>
      </c>
      <c r="D3880" s="7">
        <v>7401510217</v>
      </c>
    </row>
    <row r="3881" spans="1:4">
      <c r="A3881" s="4" t="s">
        <v>3821</v>
      </c>
      <c r="B3881" s="7">
        <v>21</v>
      </c>
      <c r="C3881" s="7">
        <v>14</v>
      </c>
      <c r="D3881" s="7">
        <v>7401510218</v>
      </c>
    </row>
    <row r="3882" spans="1:4">
      <c r="A3882" s="4" t="s">
        <v>3822</v>
      </c>
      <c r="B3882" s="7">
        <v>21</v>
      </c>
      <c r="C3882" s="7">
        <v>14</v>
      </c>
      <c r="D3882" s="7">
        <v>7401510220</v>
      </c>
    </row>
    <row r="3883" spans="1:4">
      <c r="A3883" s="4" t="s">
        <v>3823</v>
      </c>
      <c r="B3883" s="7">
        <v>21</v>
      </c>
      <c r="C3883" s="7">
        <v>14</v>
      </c>
      <c r="D3883" s="7">
        <v>7401510221</v>
      </c>
    </row>
    <row r="3884" spans="1:4">
      <c r="A3884" s="4" t="s">
        <v>3824</v>
      </c>
      <c r="B3884" s="7">
        <v>21</v>
      </c>
      <c r="C3884" s="7">
        <v>14</v>
      </c>
      <c r="D3884" s="7">
        <v>7401550101</v>
      </c>
    </row>
    <row r="3885" spans="1:4">
      <c r="A3885" s="4" t="s">
        <v>3825</v>
      </c>
      <c r="B3885" s="7">
        <v>21</v>
      </c>
      <c r="C3885" s="7">
        <v>14</v>
      </c>
      <c r="D3885" s="7">
        <v>7401550102</v>
      </c>
    </row>
    <row r="3886" spans="1:4">
      <c r="A3886" s="4" t="s">
        <v>3826</v>
      </c>
      <c r="B3886" s="7">
        <v>21</v>
      </c>
      <c r="C3886" s="7">
        <v>14</v>
      </c>
      <c r="D3886" s="7">
        <v>7401550103</v>
      </c>
    </row>
    <row r="3887" spans="1:4">
      <c r="A3887" s="4" t="s">
        <v>3827</v>
      </c>
      <c r="B3887" s="7">
        <v>21</v>
      </c>
      <c r="C3887" s="7">
        <v>14</v>
      </c>
      <c r="D3887" s="7">
        <v>7401550104</v>
      </c>
    </row>
    <row r="3888" spans="1:4">
      <c r="A3888" s="4" t="s">
        <v>3828</v>
      </c>
      <c r="B3888" s="7">
        <v>21</v>
      </c>
      <c r="C3888" s="7">
        <v>14</v>
      </c>
      <c r="D3888" s="7">
        <v>7401550105</v>
      </c>
    </row>
    <row r="3889" spans="1:4">
      <c r="A3889" s="4" t="s">
        <v>3829</v>
      </c>
      <c r="B3889" s="7">
        <v>21</v>
      </c>
      <c r="C3889" s="7">
        <v>14</v>
      </c>
      <c r="D3889" s="7">
        <v>7401550106</v>
      </c>
    </row>
    <row r="3890" spans="1:4">
      <c r="A3890" s="4" t="s">
        <v>3830</v>
      </c>
      <c r="B3890" s="7">
        <v>21</v>
      </c>
      <c r="C3890" s="7">
        <v>14</v>
      </c>
      <c r="D3890" s="7">
        <v>7401550107</v>
      </c>
    </row>
    <row r="3891" spans="1:4">
      <c r="A3891" s="4" t="s">
        <v>3831</v>
      </c>
      <c r="B3891" s="7">
        <v>21</v>
      </c>
      <c r="C3891" s="7">
        <v>14</v>
      </c>
      <c r="D3891" s="7">
        <v>7401550108</v>
      </c>
    </row>
    <row r="3892" spans="1:4">
      <c r="A3892" s="4" t="s">
        <v>3832</v>
      </c>
      <c r="B3892" s="7">
        <v>21</v>
      </c>
      <c r="C3892" s="7">
        <v>14</v>
      </c>
      <c r="D3892" s="7">
        <v>7401550109</v>
      </c>
    </row>
    <row r="3893" spans="1:4">
      <c r="A3893" s="4" t="s">
        <v>3833</v>
      </c>
      <c r="B3893" s="7">
        <v>21</v>
      </c>
      <c r="C3893" s="7">
        <v>14</v>
      </c>
      <c r="D3893" s="7">
        <v>7401550110</v>
      </c>
    </row>
    <row r="3894" spans="1:4">
      <c r="A3894" s="4" t="s">
        <v>3834</v>
      </c>
      <c r="B3894" s="7">
        <v>21</v>
      </c>
      <c r="C3894" s="7">
        <v>14</v>
      </c>
      <c r="D3894" s="7">
        <v>7401550111</v>
      </c>
    </row>
    <row r="3895" spans="1:4">
      <c r="A3895" s="4" t="s">
        <v>3835</v>
      </c>
      <c r="B3895" s="7">
        <v>21</v>
      </c>
      <c r="C3895" s="7">
        <v>14</v>
      </c>
      <c r="D3895" s="7">
        <v>7401550112</v>
      </c>
    </row>
    <row r="3896" spans="1:4">
      <c r="A3896" s="4" t="s">
        <v>3836</v>
      </c>
      <c r="B3896" s="7">
        <v>21</v>
      </c>
      <c r="C3896" s="7">
        <v>14</v>
      </c>
      <c r="D3896" s="7">
        <v>7401550113</v>
      </c>
    </row>
    <row r="3897" spans="1:4">
      <c r="A3897" s="4" t="s">
        <v>3837</v>
      </c>
      <c r="B3897" s="7">
        <v>21</v>
      </c>
      <c r="C3897" s="7">
        <v>14</v>
      </c>
      <c r="D3897" s="7">
        <v>7401550114</v>
      </c>
    </row>
    <row r="3898" spans="1:4">
      <c r="A3898" s="4" t="s">
        <v>3838</v>
      </c>
      <c r="B3898" s="7">
        <v>21</v>
      </c>
      <c r="C3898" s="7">
        <v>14</v>
      </c>
      <c r="D3898" s="7">
        <v>7401550115</v>
      </c>
    </row>
    <row r="3899" spans="1:4">
      <c r="A3899" s="4" t="s">
        <v>3839</v>
      </c>
      <c r="B3899" s="7">
        <v>21</v>
      </c>
      <c r="C3899" s="7">
        <v>14</v>
      </c>
      <c r="D3899" s="7">
        <v>7401550116</v>
      </c>
    </row>
    <row r="3900" spans="1:4">
      <c r="A3900" s="4" t="s">
        <v>3840</v>
      </c>
      <c r="B3900" s="7">
        <v>21</v>
      </c>
      <c r="C3900" s="7">
        <v>14</v>
      </c>
      <c r="D3900" s="7">
        <v>7401550117</v>
      </c>
    </row>
    <row r="3901" spans="1:4">
      <c r="A3901" s="4" t="s">
        <v>3841</v>
      </c>
      <c r="B3901" s="7">
        <v>21</v>
      </c>
      <c r="C3901" s="7">
        <v>14</v>
      </c>
      <c r="D3901" s="7">
        <v>7401550118</v>
      </c>
    </row>
    <row r="3902" spans="1:4">
      <c r="A3902" s="4" t="s">
        <v>3842</v>
      </c>
      <c r="B3902" s="7">
        <v>21</v>
      </c>
      <c r="C3902" s="7">
        <v>14</v>
      </c>
      <c r="D3902" s="7">
        <v>7401550119</v>
      </c>
    </row>
    <row r="3903" spans="1:4">
      <c r="A3903" s="4" t="s">
        <v>3843</v>
      </c>
      <c r="B3903" s="7">
        <v>21</v>
      </c>
      <c r="C3903" s="7">
        <v>14</v>
      </c>
      <c r="D3903" s="7">
        <v>7401550120</v>
      </c>
    </row>
    <row r="3904" spans="1:4">
      <c r="A3904" s="4" t="s">
        <v>3844</v>
      </c>
      <c r="B3904" s="7">
        <v>21</v>
      </c>
      <c r="C3904" s="7">
        <v>14</v>
      </c>
      <c r="D3904" s="7">
        <v>7401550126</v>
      </c>
    </row>
    <row r="3905" spans="1:4">
      <c r="A3905" s="4" t="s">
        <v>3845</v>
      </c>
      <c r="B3905" s="7">
        <v>21</v>
      </c>
      <c r="C3905" s="7">
        <v>14</v>
      </c>
      <c r="D3905" s="7">
        <v>7401550128</v>
      </c>
    </row>
    <row r="3906" spans="1:4">
      <c r="A3906" s="4" t="s">
        <v>3846</v>
      </c>
      <c r="B3906" s="7">
        <v>21</v>
      </c>
      <c r="C3906" s="7">
        <v>14</v>
      </c>
      <c r="D3906" s="7">
        <v>7401550129</v>
      </c>
    </row>
    <row r="3907" spans="1:4">
      <c r="A3907" s="4" t="s">
        <v>3847</v>
      </c>
      <c r="B3907" s="7">
        <v>21</v>
      </c>
      <c r="C3907" s="7">
        <v>14</v>
      </c>
      <c r="D3907" s="7">
        <v>7401550141</v>
      </c>
    </row>
    <row r="3908" spans="1:4">
      <c r="A3908" s="4" t="s">
        <v>3848</v>
      </c>
      <c r="B3908" s="7">
        <v>21</v>
      </c>
      <c r="C3908" s="7">
        <v>14</v>
      </c>
      <c r="D3908" s="7">
        <v>7401550142</v>
      </c>
    </row>
    <row r="3909" spans="1:4">
      <c r="A3909" s="4" t="s">
        <v>3849</v>
      </c>
      <c r="B3909" s="7">
        <v>21</v>
      </c>
      <c r="C3909" s="7">
        <v>14</v>
      </c>
      <c r="D3909" s="7">
        <v>7401550146</v>
      </c>
    </row>
    <row r="3910" spans="1:4">
      <c r="A3910" s="4" t="s">
        <v>3850</v>
      </c>
      <c r="B3910" s="7">
        <v>21</v>
      </c>
      <c r="C3910" s="7">
        <v>14</v>
      </c>
      <c r="D3910" s="7">
        <v>7401550147</v>
      </c>
    </row>
    <row r="3911" spans="1:4">
      <c r="A3911" s="4" t="s">
        <v>3851</v>
      </c>
      <c r="B3911" s="7">
        <v>21</v>
      </c>
      <c r="C3911" s="7">
        <v>14</v>
      </c>
      <c r="D3911" s="7">
        <v>7401550148</v>
      </c>
    </row>
    <row r="3912" spans="1:4">
      <c r="A3912" s="4" t="s">
        <v>3852</v>
      </c>
      <c r="B3912" s="7">
        <v>21</v>
      </c>
      <c r="C3912" s="7">
        <v>14</v>
      </c>
      <c r="D3912" s="7">
        <v>7401550151</v>
      </c>
    </row>
    <row r="3913" spans="1:4">
      <c r="A3913" s="4" t="s">
        <v>3853</v>
      </c>
      <c r="B3913" s="7">
        <v>21</v>
      </c>
      <c r="C3913" s="7">
        <v>14</v>
      </c>
      <c r="D3913" s="7">
        <v>7401550152</v>
      </c>
    </row>
    <row r="3914" spans="1:4">
      <c r="A3914" s="4" t="s">
        <v>3854</v>
      </c>
      <c r="B3914" s="7">
        <v>21</v>
      </c>
      <c r="C3914" s="7">
        <v>14</v>
      </c>
      <c r="D3914" s="7">
        <v>7401550201</v>
      </c>
    </row>
    <row r="3915" spans="1:4">
      <c r="A3915" s="4" t="s">
        <v>3855</v>
      </c>
      <c r="B3915" s="7">
        <v>21</v>
      </c>
      <c r="C3915" s="7">
        <v>14</v>
      </c>
      <c r="D3915" s="7">
        <v>7401550202</v>
      </c>
    </row>
    <row r="3916" spans="1:4">
      <c r="A3916" s="4" t="s">
        <v>3856</v>
      </c>
      <c r="B3916" s="7">
        <v>21</v>
      </c>
      <c r="C3916" s="7">
        <v>14</v>
      </c>
      <c r="D3916" s="7">
        <v>7401550203</v>
      </c>
    </row>
    <row r="3917" spans="1:4">
      <c r="A3917" s="4" t="s">
        <v>3857</v>
      </c>
      <c r="B3917" s="7">
        <v>21</v>
      </c>
      <c r="C3917" s="7">
        <v>14</v>
      </c>
      <c r="D3917" s="7">
        <v>7401550204</v>
      </c>
    </row>
    <row r="3918" spans="1:4">
      <c r="A3918" s="4" t="s">
        <v>3858</v>
      </c>
      <c r="B3918" s="7">
        <v>21</v>
      </c>
      <c r="C3918" s="7">
        <v>14</v>
      </c>
      <c r="D3918" s="7">
        <v>7401550301</v>
      </c>
    </row>
    <row r="3919" spans="1:4">
      <c r="A3919" s="4" t="s">
        <v>3859</v>
      </c>
      <c r="B3919" s="7">
        <v>21</v>
      </c>
      <c r="C3919" s="7">
        <v>14</v>
      </c>
      <c r="D3919" s="7">
        <v>7401550303</v>
      </c>
    </row>
    <row r="3920" spans="1:4">
      <c r="A3920" s="4" t="s">
        <v>3860</v>
      </c>
      <c r="B3920" s="7">
        <v>21</v>
      </c>
      <c r="C3920" s="7">
        <v>14</v>
      </c>
      <c r="D3920" s="7">
        <v>7401550304</v>
      </c>
    </row>
    <row r="3921" spans="1:4">
      <c r="A3921" s="4" t="s">
        <v>3861</v>
      </c>
      <c r="B3921" s="7">
        <v>21</v>
      </c>
      <c r="C3921" s="7">
        <v>14</v>
      </c>
      <c r="D3921" s="7">
        <v>7401550305</v>
      </c>
    </row>
    <row r="3922" spans="1:4">
      <c r="A3922" s="4" t="s">
        <v>3862</v>
      </c>
      <c r="B3922" s="7">
        <v>21</v>
      </c>
      <c r="C3922" s="7">
        <v>14</v>
      </c>
      <c r="D3922" s="7">
        <v>7401550306</v>
      </c>
    </row>
    <row r="3923" spans="1:4">
      <c r="A3923" s="4" t="s">
        <v>3863</v>
      </c>
      <c r="B3923" s="7">
        <v>21</v>
      </c>
      <c r="C3923" s="7">
        <v>14</v>
      </c>
      <c r="D3923" s="7">
        <v>7401550307</v>
      </c>
    </row>
    <row r="3924" spans="1:4">
      <c r="A3924" s="4" t="s">
        <v>3864</v>
      </c>
      <c r="B3924" s="7">
        <v>21</v>
      </c>
      <c r="C3924" s="7">
        <v>14</v>
      </c>
      <c r="D3924" s="7">
        <v>7401550310</v>
      </c>
    </row>
    <row r="3925" spans="1:4">
      <c r="A3925" s="4" t="s">
        <v>3865</v>
      </c>
      <c r="B3925" s="7">
        <v>21</v>
      </c>
      <c r="C3925" s="7">
        <v>14</v>
      </c>
      <c r="D3925" s="7">
        <v>7401550401</v>
      </c>
    </row>
    <row r="3926" spans="1:4">
      <c r="A3926" s="4" t="s">
        <v>3866</v>
      </c>
      <c r="B3926" s="7">
        <v>21</v>
      </c>
      <c r="C3926" s="7">
        <v>14</v>
      </c>
      <c r="D3926" s="7">
        <v>7401550402</v>
      </c>
    </row>
    <row r="3927" spans="1:4">
      <c r="A3927" s="4" t="s">
        <v>3867</v>
      </c>
      <c r="B3927" s="7">
        <v>21</v>
      </c>
      <c r="C3927" s="7">
        <v>14</v>
      </c>
      <c r="D3927" s="7">
        <v>7401550403</v>
      </c>
    </row>
    <row r="3928" spans="1:4">
      <c r="A3928" s="4" t="s">
        <v>3868</v>
      </c>
      <c r="B3928" s="7">
        <v>21</v>
      </c>
      <c r="C3928" s="7">
        <v>14</v>
      </c>
      <c r="D3928" s="7">
        <v>7401560101</v>
      </c>
    </row>
    <row r="3929" spans="1:4">
      <c r="A3929" s="4" t="s">
        <v>3869</v>
      </c>
      <c r="B3929" s="7">
        <v>21</v>
      </c>
      <c r="C3929" s="7">
        <v>14</v>
      </c>
      <c r="D3929" s="7">
        <v>7401560102</v>
      </c>
    </row>
    <row r="3930" spans="1:4">
      <c r="A3930" s="4" t="s">
        <v>3870</v>
      </c>
      <c r="B3930" s="7">
        <v>21</v>
      </c>
      <c r="C3930" s="7">
        <v>14</v>
      </c>
      <c r="D3930" s="7">
        <v>7401560103</v>
      </c>
    </row>
    <row r="3931" spans="1:4">
      <c r="A3931" s="4" t="s">
        <v>3871</v>
      </c>
      <c r="B3931" s="7">
        <v>21</v>
      </c>
      <c r="C3931" s="7">
        <v>14</v>
      </c>
      <c r="D3931" s="7">
        <v>7401560201</v>
      </c>
    </row>
    <row r="3932" spans="1:4">
      <c r="A3932" s="4" t="s">
        <v>3872</v>
      </c>
      <c r="B3932" s="7">
        <v>21</v>
      </c>
      <c r="C3932" s="7">
        <v>14</v>
      </c>
      <c r="D3932" s="7">
        <v>7401560202</v>
      </c>
    </row>
    <row r="3933" spans="1:4">
      <c r="A3933" s="4" t="s">
        <v>3873</v>
      </c>
      <c r="B3933" s="7">
        <v>21</v>
      </c>
      <c r="C3933" s="7">
        <v>14</v>
      </c>
      <c r="D3933" s="7">
        <v>7401560203</v>
      </c>
    </row>
    <row r="3934" spans="1:4">
      <c r="A3934" s="4" t="s">
        <v>3874</v>
      </c>
      <c r="B3934" s="7">
        <v>21</v>
      </c>
      <c r="C3934" s="7">
        <v>14</v>
      </c>
      <c r="D3934" s="7">
        <v>7401560301</v>
      </c>
    </row>
    <row r="3935" spans="1:4">
      <c r="A3935" s="4" t="s">
        <v>3875</v>
      </c>
      <c r="B3935" s="7">
        <v>21</v>
      </c>
      <c r="C3935" s="7">
        <v>14</v>
      </c>
      <c r="D3935" s="7">
        <v>7401560302</v>
      </c>
    </row>
    <row r="3936" spans="1:4">
      <c r="A3936" s="4" t="s">
        <v>3876</v>
      </c>
      <c r="B3936" s="7">
        <v>21</v>
      </c>
      <c r="C3936" s="7">
        <v>14</v>
      </c>
      <c r="D3936" s="7">
        <v>7401560303</v>
      </c>
    </row>
    <row r="3937" spans="1:4">
      <c r="A3937" s="4" t="s">
        <v>3877</v>
      </c>
      <c r="B3937" s="7">
        <v>21</v>
      </c>
      <c r="C3937" s="7">
        <v>14</v>
      </c>
      <c r="D3937" s="7">
        <v>7401560401</v>
      </c>
    </row>
    <row r="3938" spans="1:4">
      <c r="A3938" s="4" t="s">
        <v>3878</v>
      </c>
      <c r="B3938" s="7">
        <v>21</v>
      </c>
      <c r="C3938" s="7">
        <v>14</v>
      </c>
      <c r="D3938" s="7">
        <v>7401560402</v>
      </c>
    </row>
    <row r="3939" spans="1:4">
      <c r="A3939" s="4" t="s">
        <v>3879</v>
      </c>
      <c r="B3939" s="7">
        <v>21</v>
      </c>
      <c r="C3939" s="7">
        <v>14</v>
      </c>
      <c r="D3939" s="7">
        <v>7401560403</v>
      </c>
    </row>
    <row r="3940" spans="1:4">
      <c r="A3940" s="4" t="s">
        <v>3880</v>
      </c>
      <c r="B3940" s="7">
        <v>21</v>
      </c>
      <c r="C3940" s="7">
        <v>14</v>
      </c>
      <c r="D3940" s="7">
        <v>7401560501</v>
      </c>
    </row>
    <row r="3941" spans="1:4">
      <c r="A3941" s="4" t="s">
        <v>3881</v>
      </c>
      <c r="B3941" s="7">
        <v>21</v>
      </c>
      <c r="C3941" s="7">
        <v>14</v>
      </c>
      <c r="D3941" s="7">
        <v>7401560502</v>
      </c>
    </row>
    <row r="3942" spans="1:4">
      <c r="A3942" s="4" t="s">
        <v>3882</v>
      </c>
      <c r="B3942" s="7">
        <v>21</v>
      </c>
      <c r="C3942" s="7">
        <v>14</v>
      </c>
      <c r="D3942" s="7">
        <v>7401560503</v>
      </c>
    </row>
    <row r="3943" spans="1:4">
      <c r="A3943" s="4" t="s">
        <v>3883</v>
      </c>
      <c r="B3943" s="7">
        <v>21</v>
      </c>
      <c r="C3943" s="7">
        <v>14</v>
      </c>
      <c r="D3943" s="7">
        <v>7401560601</v>
      </c>
    </row>
    <row r="3944" spans="1:4">
      <c r="A3944" s="4" t="s">
        <v>3884</v>
      </c>
      <c r="B3944" s="7">
        <v>21</v>
      </c>
      <c r="C3944" s="7">
        <v>14</v>
      </c>
      <c r="D3944" s="7">
        <v>7401560602</v>
      </c>
    </row>
    <row r="3945" spans="1:4">
      <c r="A3945" s="4" t="s">
        <v>3885</v>
      </c>
      <c r="B3945" s="7">
        <v>21</v>
      </c>
      <c r="C3945" s="7">
        <v>14</v>
      </c>
      <c r="D3945" s="7">
        <v>7401560603</v>
      </c>
    </row>
    <row r="3946" spans="1:4">
      <c r="A3946" s="4" t="s">
        <v>3886</v>
      </c>
      <c r="B3946" s="7">
        <v>21</v>
      </c>
      <c r="C3946" s="7">
        <v>14</v>
      </c>
      <c r="D3946" s="7">
        <v>7401560701</v>
      </c>
    </row>
    <row r="3947" spans="1:4">
      <c r="A3947" s="4" t="s">
        <v>3887</v>
      </c>
      <c r="B3947" s="7">
        <v>21</v>
      </c>
      <c r="C3947" s="7">
        <v>14</v>
      </c>
      <c r="D3947" s="7">
        <v>7401560702</v>
      </c>
    </row>
    <row r="3948" spans="1:4">
      <c r="A3948" s="4" t="s">
        <v>3888</v>
      </c>
      <c r="B3948" s="7">
        <v>21</v>
      </c>
      <c r="C3948" s="7">
        <v>14</v>
      </c>
      <c r="D3948" s="7">
        <v>7401560703</v>
      </c>
    </row>
    <row r="3949" spans="1:4">
      <c r="A3949" s="4" t="s">
        <v>3889</v>
      </c>
      <c r="B3949" s="7">
        <v>21</v>
      </c>
      <c r="C3949" s="7">
        <v>14</v>
      </c>
      <c r="D3949" s="7">
        <v>7401560801</v>
      </c>
    </row>
    <row r="3950" spans="1:4">
      <c r="A3950" s="4" t="s">
        <v>3890</v>
      </c>
      <c r="B3950" s="7">
        <v>21</v>
      </c>
      <c r="C3950" s="7">
        <v>14</v>
      </c>
      <c r="D3950" s="7">
        <v>7401560802</v>
      </c>
    </row>
    <row r="3951" spans="1:4">
      <c r="A3951" s="4" t="s">
        <v>3891</v>
      </c>
      <c r="B3951" s="7">
        <v>21</v>
      </c>
      <c r="C3951" s="7">
        <v>14</v>
      </c>
      <c r="D3951" s="7">
        <v>7401560803</v>
      </c>
    </row>
    <row r="3952" spans="1:4">
      <c r="A3952" s="4" t="s">
        <v>3892</v>
      </c>
      <c r="B3952" s="7">
        <v>21</v>
      </c>
      <c r="C3952" s="7">
        <v>14</v>
      </c>
      <c r="D3952" s="7">
        <v>7401560901</v>
      </c>
    </row>
    <row r="3953" spans="1:4">
      <c r="A3953" s="4" t="s">
        <v>3893</v>
      </c>
      <c r="B3953" s="7">
        <v>21</v>
      </c>
      <c r="C3953" s="7">
        <v>14</v>
      </c>
      <c r="D3953" s="7">
        <v>7401560902</v>
      </c>
    </row>
    <row r="3954" spans="1:4">
      <c r="A3954" s="4" t="s">
        <v>3894</v>
      </c>
      <c r="B3954" s="7">
        <v>21</v>
      </c>
      <c r="C3954" s="7">
        <v>14</v>
      </c>
      <c r="D3954" s="7">
        <v>7401560903</v>
      </c>
    </row>
    <row r="3955" spans="1:4">
      <c r="A3955" s="4" t="s">
        <v>3895</v>
      </c>
      <c r="B3955" s="7">
        <v>21</v>
      </c>
      <c r="C3955" s="7">
        <v>14</v>
      </c>
      <c r="D3955" s="7">
        <v>7401561001</v>
      </c>
    </row>
    <row r="3956" spans="1:4">
      <c r="A3956" s="4" t="s">
        <v>3896</v>
      </c>
      <c r="B3956" s="7">
        <v>21</v>
      </c>
      <c r="C3956" s="7">
        <v>14</v>
      </c>
      <c r="D3956" s="7">
        <v>7401561002</v>
      </c>
    </row>
    <row r="3957" spans="1:4">
      <c r="A3957" s="4" t="s">
        <v>3897</v>
      </c>
      <c r="B3957" s="7">
        <v>21</v>
      </c>
      <c r="C3957" s="7">
        <v>14</v>
      </c>
      <c r="D3957" s="7">
        <v>7401561003</v>
      </c>
    </row>
    <row r="3958" spans="1:4">
      <c r="A3958" s="4" t="s">
        <v>3898</v>
      </c>
      <c r="B3958" s="7">
        <v>21</v>
      </c>
      <c r="C3958" s="7">
        <v>14</v>
      </c>
      <c r="D3958" s="7">
        <v>7401561101</v>
      </c>
    </row>
    <row r="3959" spans="1:4">
      <c r="A3959" s="4" t="s">
        <v>3899</v>
      </c>
      <c r="B3959" s="7">
        <v>21</v>
      </c>
      <c r="C3959" s="7">
        <v>14</v>
      </c>
      <c r="D3959" s="7">
        <v>7401561102</v>
      </c>
    </row>
    <row r="3960" spans="1:4">
      <c r="A3960" s="4" t="s">
        <v>3900</v>
      </c>
      <c r="B3960" s="7">
        <v>21</v>
      </c>
      <c r="C3960" s="7">
        <v>14</v>
      </c>
      <c r="D3960" s="7">
        <v>7401561103</v>
      </c>
    </row>
    <row r="3961" spans="1:4">
      <c r="A3961" s="4" t="s">
        <v>3901</v>
      </c>
      <c r="B3961" s="7">
        <v>21</v>
      </c>
      <c r="C3961" s="7">
        <v>14</v>
      </c>
      <c r="D3961" s="7">
        <v>7401561201</v>
      </c>
    </row>
    <row r="3962" spans="1:4">
      <c r="A3962" s="4" t="s">
        <v>3902</v>
      </c>
      <c r="B3962" s="7">
        <v>21</v>
      </c>
      <c r="C3962" s="7">
        <v>14</v>
      </c>
      <c r="D3962" s="7">
        <v>7401561202</v>
      </c>
    </row>
    <row r="3963" spans="1:4">
      <c r="A3963" s="4" t="s">
        <v>3903</v>
      </c>
      <c r="B3963" s="7">
        <v>21</v>
      </c>
      <c r="C3963" s="7">
        <v>14</v>
      </c>
      <c r="D3963" s="7">
        <v>7401561203</v>
      </c>
    </row>
    <row r="3964" spans="1:4">
      <c r="A3964" s="4" t="s">
        <v>3904</v>
      </c>
      <c r="B3964" s="7">
        <v>21</v>
      </c>
      <c r="C3964" s="7">
        <v>14</v>
      </c>
      <c r="D3964" s="7">
        <v>7401561301</v>
      </c>
    </row>
    <row r="3965" spans="1:4">
      <c r="A3965" s="4" t="s">
        <v>3905</v>
      </c>
      <c r="B3965" s="7">
        <v>21</v>
      </c>
      <c r="C3965" s="7">
        <v>14</v>
      </c>
      <c r="D3965" s="7">
        <v>7401561302</v>
      </c>
    </row>
    <row r="3966" spans="1:4">
      <c r="A3966" s="4" t="s">
        <v>3906</v>
      </c>
      <c r="B3966" s="7">
        <v>21</v>
      </c>
      <c r="C3966" s="7">
        <v>14</v>
      </c>
      <c r="D3966" s="7">
        <v>7401561303</v>
      </c>
    </row>
    <row r="3967" spans="1:4">
      <c r="A3967" s="4" t="s">
        <v>3907</v>
      </c>
      <c r="B3967" s="7">
        <v>21</v>
      </c>
      <c r="C3967" s="7">
        <v>14</v>
      </c>
      <c r="D3967" s="7">
        <v>7401561401</v>
      </c>
    </row>
    <row r="3968" spans="1:4">
      <c r="A3968" s="4" t="s">
        <v>3908</v>
      </c>
      <c r="B3968" s="7">
        <v>21</v>
      </c>
      <c r="C3968" s="7">
        <v>14</v>
      </c>
      <c r="D3968" s="7">
        <v>7401561402</v>
      </c>
    </row>
    <row r="3969" spans="1:4">
      <c r="A3969" s="4" t="s">
        <v>3909</v>
      </c>
      <c r="B3969" s="7">
        <v>21</v>
      </c>
      <c r="C3969" s="7">
        <v>14</v>
      </c>
      <c r="D3969" s="7">
        <v>7401561403</v>
      </c>
    </row>
    <row r="3970" spans="1:4">
      <c r="A3970" s="4" t="s">
        <v>3910</v>
      </c>
      <c r="B3970" s="7">
        <v>21</v>
      </c>
      <c r="C3970" s="7">
        <v>14</v>
      </c>
      <c r="D3970" s="7">
        <v>7401561501</v>
      </c>
    </row>
    <row r="3971" spans="1:4">
      <c r="A3971" s="4" t="s">
        <v>3911</v>
      </c>
      <c r="B3971" s="7">
        <v>21</v>
      </c>
      <c r="C3971" s="7">
        <v>14</v>
      </c>
      <c r="D3971" s="7">
        <v>7401561502</v>
      </c>
    </row>
    <row r="3972" spans="1:4">
      <c r="A3972" s="4" t="s">
        <v>3912</v>
      </c>
      <c r="B3972" s="7">
        <v>21</v>
      </c>
      <c r="C3972" s="7">
        <v>14</v>
      </c>
      <c r="D3972" s="7">
        <v>7401561503</v>
      </c>
    </row>
    <row r="3973" spans="1:4">
      <c r="A3973" s="4" t="s">
        <v>3913</v>
      </c>
      <c r="B3973" s="7">
        <v>21</v>
      </c>
      <c r="C3973" s="7">
        <v>14</v>
      </c>
      <c r="D3973" s="7">
        <v>7401561601</v>
      </c>
    </row>
    <row r="3974" spans="1:4">
      <c r="A3974" s="4" t="s">
        <v>3914</v>
      </c>
      <c r="B3974" s="7">
        <v>21</v>
      </c>
      <c r="C3974" s="7">
        <v>14</v>
      </c>
      <c r="D3974" s="7">
        <v>7401561602</v>
      </c>
    </row>
    <row r="3975" spans="1:4">
      <c r="A3975" s="4" t="s">
        <v>3915</v>
      </c>
      <c r="B3975" s="7">
        <v>21</v>
      </c>
      <c r="C3975" s="7">
        <v>14</v>
      </c>
      <c r="D3975" s="7">
        <v>7401561603</v>
      </c>
    </row>
    <row r="3976" spans="1:4">
      <c r="A3976" s="4" t="s">
        <v>3916</v>
      </c>
      <c r="B3976" s="7">
        <v>21</v>
      </c>
      <c r="C3976" s="7">
        <v>14</v>
      </c>
      <c r="D3976" s="7">
        <v>7401561701</v>
      </c>
    </row>
    <row r="3977" spans="1:4">
      <c r="A3977" s="4" t="s">
        <v>3917</v>
      </c>
      <c r="B3977" s="7">
        <v>21</v>
      </c>
      <c r="C3977" s="7">
        <v>14</v>
      </c>
      <c r="D3977" s="7">
        <v>7401561702</v>
      </c>
    </row>
    <row r="3978" spans="1:4">
      <c r="A3978" s="4" t="s">
        <v>3918</v>
      </c>
      <c r="B3978" s="7">
        <v>21</v>
      </c>
      <c r="C3978" s="7">
        <v>14</v>
      </c>
      <c r="D3978" s="7">
        <v>7401561703</v>
      </c>
    </row>
    <row r="3979" spans="1:4">
      <c r="A3979" s="4" t="s">
        <v>3919</v>
      </c>
      <c r="B3979" s="7">
        <v>21</v>
      </c>
      <c r="C3979" s="7">
        <v>14</v>
      </c>
      <c r="D3979" s="7">
        <v>7401561801</v>
      </c>
    </row>
    <row r="3980" spans="1:4">
      <c r="A3980" s="4" t="s">
        <v>3920</v>
      </c>
      <c r="B3980" s="7">
        <v>21</v>
      </c>
      <c r="C3980" s="7">
        <v>14</v>
      </c>
      <c r="D3980" s="7">
        <v>7401561802</v>
      </c>
    </row>
    <row r="3981" spans="1:4">
      <c r="A3981" s="4" t="s">
        <v>3921</v>
      </c>
      <c r="B3981" s="7">
        <v>21</v>
      </c>
      <c r="C3981" s="7">
        <v>14</v>
      </c>
      <c r="D3981" s="7">
        <v>7401561803</v>
      </c>
    </row>
    <row r="3982" spans="1:4">
      <c r="A3982" s="4" t="s">
        <v>3922</v>
      </c>
      <c r="B3982" s="7">
        <v>21</v>
      </c>
      <c r="C3982" s="7">
        <v>14</v>
      </c>
      <c r="D3982" s="7">
        <v>7401561901</v>
      </c>
    </row>
    <row r="3983" spans="1:4">
      <c r="A3983" s="4" t="s">
        <v>3923</v>
      </c>
      <c r="B3983" s="7">
        <v>21</v>
      </c>
      <c r="C3983" s="7">
        <v>14</v>
      </c>
      <c r="D3983" s="7">
        <v>7401561902</v>
      </c>
    </row>
    <row r="3984" spans="1:4">
      <c r="A3984" s="4" t="s">
        <v>3924</v>
      </c>
      <c r="B3984" s="7">
        <v>21</v>
      </c>
      <c r="C3984" s="7">
        <v>14</v>
      </c>
      <c r="D3984" s="7">
        <v>7401561903</v>
      </c>
    </row>
    <row r="3985" spans="1:4">
      <c r="A3985" s="4" t="s">
        <v>3925</v>
      </c>
      <c r="B3985" s="7">
        <v>21</v>
      </c>
      <c r="C3985" s="7">
        <v>14</v>
      </c>
      <c r="D3985" s="7">
        <v>7401562001</v>
      </c>
    </row>
    <row r="3986" spans="1:4">
      <c r="A3986" s="4" t="s">
        <v>3926</v>
      </c>
      <c r="B3986" s="7">
        <v>21</v>
      </c>
      <c r="C3986" s="7">
        <v>14</v>
      </c>
      <c r="D3986" s="7">
        <v>7401562002</v>
      </c>
    </row>
    <row r="3987" spans="1:4">
      <c r="A3987" s="4" t="s">
        <v>3927</v>
      </c>
      <c r="B3987" s="7">
        <v>21</v>
      </c>
      <c r="C3987" s="7">
        <v>14</v>
      </c>
      <c r="D3987" s="7">
        <v>7401562003</v>
      </c>
    </row>
    <row r="3988" spans="1:4">
      <c r="A3988" s="4" t="s">
        <v>3928</v>
      </c>
      <c r="B3988" s="7">
        <v>21</v>
      </c>
      <c r="C3988" s="7">
        <v>14</v>
      </c>
      <c r="D3988" s="7">
        <v>7401562201</v>
      </c>
    </row>
    <row r="3989" spans="1:4">
      <c r="A3989" s="4" t="s">
        <v>3929</v>
      </c>
      <c r="B3989" s="7">
        <v>21</v>
      </c>
      <c r="C3989" s="7">
        <v>14</v>
      </c>
      <c r="D3989" s="7">
        <v>7401562202</v>
      </c>
    </row>
    <row r="3990" spans="1:4">
      <c r="A3990" s="4" t="s">
        <v>3930</v>
      </c>
      <c r="B3990" s="7">
        <v>21</v>
      </c>
      <c r="C3990" s="7">
        <v>14</v>
      </c>
      <c r="D3990" s="7">
        <v>7401562501</v>
      </c>
    </row>
    <row r="3991" spans="1:4">
      <c r="A3991" s="4" t="s">
        <v>3931</v>
      </c>
      <c r="B3991" s="7">
        <v>21</v>
      </c>
      <c r="C3991" s="7">
        <v>14</v>
      </c>
      <c r="D3991" s="7">
        <v>7401562502</v>
      </c>
    </row>
    <row r="3992" spans="1:4">
      <c r="A3992" s="4" t="s">
        <v>3932</v>
      </c>
      <c r="B3992" s="7">
        <v>21</v>
      </c>
      <c r="C3992" s="7">
        <v>14</v>
      </c>
      <c r="D3992" s="7">
        <v>7401562503</v>
      </c>
    </row>
    <row r="3993" spans="1:4">
      <c r="A3993" s="4" t="s">
        <v>3933</v>
      </c>
      <c r="B3993" s="7">
        <v>21</v>
      </c>
      <c r="C3993" s="7">
        <v>14</v>
      </c>
      <c r="D3993" s="7">
        <v>7401562601</v>
      </c>
    </row>
    <row r="3994" spans="1:4">
      <c r="A3994" s="4" t="s">
        <v>3934</v>
      </c>
      <c r="B3994" s="7">
        <v>21</v>
      </c>
      <c r="C3994" s="7">
        <v>14</v>
      </c>
      <c r="D3994" s="7">
        <v>7401562602</v>
      </c>
    </row>
    <row r="3995" spans="1:4">
      <c r="A3995" s="4" t="s">
        <v>3935</v>
      </c>
      <c r="B3995" s="7">
        <v>21</v>
      </c>
      <c r="C3995" s="7">
        <v>14</v>
      </c>
      <c r="D3995" s="7">
        <v>7401562603</v>
      </c>
    </row>
    <row r="3996" spans="1:4">
      <c r="A3996" s="4" t="s">
        <v>3936</v>
      </c>
      <c r="B3996" s="7">
        <v>21</v>
      </c>
      <c r="C3996" s="7">
        <v>14</v>
      </c>
      <c r="D3996" s="7">
        <v>7401562701</v>
      </c>
    </row>
    <row r="3997" spans="1:4">
      <c r="A3997" s="4" t="s">
        <v>3937</v>
      </c>
      <c r="B3997" s="7">
        <v>21</v>
      </c>
      <c r="C3997" s="7">
        <v>14</v>
      </c>
      <c r="D3997" s="7">
        <v>7401562702</v>
      </c>
    </row>
    <row r="3998" spans="1:4">
      <c r="A3998" s="4" t="s">
        <v>3938</v>
      </c>
      <c r="B3998" s="7">
        <v>21</v>
      </c>
      <c r="C3998" s="7">
        <v>14</v>
      </c>
      <c r="D3998" s="7">
        <v>7401562703</v>
      </c>
    </row>
    <row r="3999" spans="1:4">
      <c r="A3999" s="4" t="s">
        <v>3939</v>
      </c>
      <c r="B3999" s="7">
        <v>21</v>
      </c>
      <c r="C3999" s="7">
        <v>14</v>
      </c>
      <c r="D3999" s="7">
        <v>7401562801</v>
      </c>
    </row>
    <row r="4000" spans="1:4">
      <c r="A4000" s="4" t="s">
        <v>3940</v>
      </c>
      <c r="B4000" s="7">
        <v>21</v>
      </c>
      <c r="C4000" s="7">
        <v>14</v>
      </c>
      <c r="D4000" s="7">
        <v>7401562802</v>
      </c>
    </row>
    <row r="4001" spans="1:4">
      <c r="A4001" s="4" t="s">
        <v>3941</v>
      </c>
      <c r="B4001" s="7">
        <v>21</v>
      </c>
      <c r="C4001" s="7">
        <v>14</v>
      </c>
      <c r="D4001" s="7">
        <v>7401562803</v>
      </c>
    </row>
    <row r="4002" spans="1:4">
      <c r="A4002" s="4" t="s">
        <v>3942</v>
      </c>
      <c r="B4002" s="7">
        <v>21</v>
      </c>
      <c r="C4002" s="7">
        <v>14</v>
      </c>
      <c r="D4002" s="7">
        <v>7401563101</v>
      </c>
    </row>
    <row r="4003" spans="1:4">
      <c r="A4003" s="4" t="s">
        <v>3943</v>
      </c>
      <c r="B4003" s="7">
        <v>21</v>
      </c>
      <c r="C4003" s="7">
        <v>14</v>
      </c>
      <c r="D4003" s="7">
        <v>7401563102</v>
      </c>
    </row>
    <row r="4004" spans="1:4">
      <c r="A4004" s="4" t="s">
        <v>3944</v>
      </c>
      <c r="B4004" s="7">
        <v>21</v>
      </c>
      <c r="C4004" s="7">
        <v>14</v>
      </c>
      <c r="D4004" s="7">
        <v>7401570201</v>
      </c>
    </row>
    <row r="4005" spans="1:4">
      <c r="A4005" s="4" t="s">
        <v>3945</v>
      </c>
      <c r="B4005" s="7">
        <v>21</v>
      </c>
      <c r="C4005" s="7">
        <v>14</v>
      </c>
      <c r="D4005" s="7">
        <v>7401570202</v>
      </c>
    </row>
    <row r="4006" spans="1:4">
      <c r="A4006" s="4" t="s">
        <v>3946</v>
      </c>
      <c r="B4006" s="7">
        <v>21</v>
      </c>
      <c r="C4006" s="7">
        <v>14</v>
      </c>
      <c r="D4006" s="7">
        <v>7401570203</v>
      </c>
    </row>
    <row r="4007" spans="1:4">
      <c r="A4007" s="4" t="s">
        <v>3947</v>
      </c>
      <c r="B4007" s="7">
        <v>21</v>
      </c>
      <c r="C4007" s="7">
        <v>14</v>
      </c>
      <c r="D4007" s="7">
        <v>7401570204</v>
      </c>
    </row>
    <row r="4008" spans="1:4">
      <c r="A4008" s="4" t="s">
        <v>3948</v>
      </c>
      <c r="B4008" s="7">
        <v>21</v>
      </c>
      <c r="C4008" s="7">
        <v>14</v>
      </c>
      <c r="D4008" s="7">
        <v>7401710101</v>
      </c>
    </row>
    <row r="4009" spans="1:4">
      <c r="A4009" s="4" t="s">
        <v>3949</v>
      </c>
      <c r="B4009" s="7">
        <v>21</v>
      </c>
      <c r="C4009" s="7">
        <v>14</v>
      </c>
      <c r="D4009" s="7">
        <v>7401710102</v>
      </c>
    </row>
    <row r="4010" spans="1:4">
      <c r="A4010" s="4" t="s">
        <v>3950</v>
      </c>
      <c r="B4010" s="7">
        <v>21</v>
      </c>
      <c r="C4010" s="7">
        <v>14</v>
      </c>
      <c r="D4010" s="7">
        <v>7401710103</v>
      </c>
    </row>
    <row r="4011" spans="1:4">
      <c r="A4011" s="4" t="s">
        <v>3951</v>
      </c>
      <c r="B4011" s="7">
        <v>21</v>
      </c>
      <c r="C4011" s="7">
        <v>14</v>
      </c>
      <c r="D4011" s="7">
        <v>7401710130</v>
      </c>
    </row>
    <row r="4012" spans="1:4">
      <c r="A4012" s="4" t="s">
        <v>3952</v>
      </c>
      <c r="B4012" s="7">
        <v>21</v>
      </c>
      <c r="C4012" s="7">
        <v>14</v>
      </c>
      <c r="D4012" s="7">
        <v>7401710201</v>
      </c>
    </row>
    <row r="4013" spans="1:4">
      <c r="A4013" s="4" t="s">
        <v>3953</v>
      </c>
      <c r="B4013" s="7">
        <v>21</v>
      </c>
      <c r="C4013" s="7">
        <v>14</v>
      </c>
      <c r="D4013" s="7">
        <v>7401720101</v>
      </c>
    </row>
    <row r="4014" spans="1:4">
      <c r="A4014" s="4" t="s">
        <v>3954</v>
      </c>
      <c r="B4014" s="7">
        <v>21</v>
      </c>
      <c r="C4014" s="7">
        <v>14</v>
      </c>
      <c r="D4014" s="7">
        <v>7401810101</v>
      </c>
    </row>
    <row r="4015" spans="1:4">
      <c r="A4015" s="4" t="s">
        <v>3955</v>
      </c>
      <c r="B4015" s="7">
        <v>21</v>
      </c>
      <c r="C4015" s="7">
        <v>14</v>
      </c>
      <c r="D4015" s="7">
        <v>7401810102</v>
      </c>
    </row>
    <row r="4016" spans="1:4">
      <c r="A4016" s="4" t="s">
        <v>3956</v>
      </c>
      <c r="B4016" s="7">
        <v>21</v>
      </c>
      <c r="C4016" s="7">
        <v>14</v>
      </c>
      <c r="D4016" s="7">
        <v>7401810105</v>
      </c>
    </row>
    <row r="4017" spans="1:4">
      <c r="A4017" s="4" t="s">
        <v>3957</v>
      </c>
      <c r="B4017" s="7">
        <v>21</v>
      </c>
      <c r="C4017" s="7">
        <v>14</v>
      </c>
      <c r="D4017" s="7">
        <v>7401810106</v>
      </c>
    </row>
    <row r="4018" spans="1:4">
      <c r="A4018" s="4" t="s">
        <v>3958</v>
      </c>
      <c r="B4018" s="7">
        <v>21</v>
      </c>
      <c r="C4018" s="7">
        <v>14</v>
      </c>
      <c r="D4018" s="7">
        <v>7401810201</v>
      </c>
    </row>
    <row r="4019" spans="1:4">
      <c r="A4019" s="4" t="s">
        <v>3959</v>
      </c>
      <c r="B4019" s="7">
        <v>21</v>
      </c>
      <c r="C4019" s="7">
        <v>14</v>
      </c>
      <c r="D4019" s="7">
        <v>7401810202</v>
      </c>
    </row>
    <row r="4020" spans="1:4">
      <c r="A4020" s="4" t="s">
        <v>3960</v>
      </c>
      <c r="B4020" s="7">
        <v>21</v>
      </c>
      <c r="C4020" s="7">
        <v>14</v>
      </c>
      <c r="D4020" s="7">
        <v>7401810205</v>
      </c>
    </row>
    <row r="4021" spans="1:4">
      <c r="A4021" s="4" t="s">
        <v>3961</v>
      </c>
      <c r="B4021" s="7">
        <v>21</v>
      </c>
      <c r="C4021" s="7">
        <v>14</v>
      </c>
      <c r="D4021" s="7">
        <v>7401850101</v>
      </c>
    </row>
    <row r="4022" spans="1:4">
      <c r="A4022" s="4" t="s">
        <v>3962</v>
      </c>
      <c r="B4022" s="7">
        <v>21</v>
      </c>
      <c r="C4022" s="7">
        <v>14</v>
      </c>
      <c r="D4022" s="7">
        <v>7401850102</v>
      </c>
    </row>
    <row r="4023" spans="1:4">
      <c r="A4023" s="4" t="s">
        <v>3963</v>
      </c>
      <c r="B4023" s="7">
        <v>21</v>
      </c>
      <c r="C4023" s="7">
        <v>14</v>
      </c>
      <c r="D4023" s="7">
        <v>7401850103</v>
      </c>
    </row>
    <row r="4024" spans="1:4">
      <c r="A4024" s="4" t="s">
        <v>3964</v>
      </c>
      <c r="B4024" s="7">
        <v>21</v>
      </c>
      <c r="C4024" s="7">
        <v>14</v>
      </c>
      <c r="D4024" s="7">
        <v>7406100101</v>
      </c>
    </row>
    <row r="4025" spans="1:4">
      <c r="A4025" s="4" t="s">
        <v>3965</v>
      </c>
      <c r="B4025" s="7">
        <v>21</v>
      </c>
      <c r="C4025" s="7">
        <v>14</v>
      </c>
      <c r="D4025" s="7">
        <v>7406100102</v>
      </c>
    </row>
    <row r="4026" spans="1:4">
      <c r="A4026" s="4" t="s">
        <v>3966</v>
      </c>
      <c r="B4026" s="7">
        <v>21</v>
      </c>
      <c r="C4026" s="7">
        <v>14</v>
      </c>
      <c r="D4026" s="7">
        <v>7406100103</v>
      </c>
    </row>
    <row r="4027" spans="1:4">
      <c r="A4027" s="4" t="s">
        <v>3967</v>
      </c>
      <c r="B4027" s="7">
        <v>21</v>
      </c>
      <c r="C4027" s="7">
        <v>14</v>
      </c>
      <c r="D4027" s="7">
        <v>7406100104</v>
      </c>
    </row>
    <row r="4028" spans="1:4">
      <c r="A4028" s="4" t="s">
        <v>3968</v>
      </c>
      <c r="B4028" s="7">
        <v>21</v>
      </c>
      <c r="C4028" s="7">
        <v>14</v>
      </c>
      <c r="D4028" s="7">
        <v>7406100105</v>
      </c>
    </row>
    <row r="4029" spans="1:4">
      <c r="A4029" s="4" t="s">
        <v>3969</v>
      </c>
      <c r="B4029" s="7">
        <v>21</v>
      </c>
      <c r="C4029" s="7">
        <v>14</v>
      </c>
      <c r="D4029" s="7">
        <v>7406100106</v>
      </c>
    </row>
    <row r="4030" spans="1:4">
      <c r="A4030" s="4" t="s">
        <v>3970</v>
      </c>
      <c r="B4030" s="7">
        <v>21</v>
      </c>
      <c r="C4030" s="7">
        <v>14</v>
      </c>
      <c r="D4030" s="7">
        <v>7406100107</v>
      </c>
    </row>
    <row r="4031" spans="1:4">
      <c r="A4031" s="4" t="s">
        <v>3971</v>
      </c>
      <c r="B4031" s="7">
        <v>21</v>
      </c>
      <c r="C4031" s="7">
        <v>14</v>
      </c>
      <c r="D4031" s="7">
        <v>7406100108</v>
      </c>
    </row>
    <row r="4032" spans="1:4">
      <c r="A4032" s="4" t="s">
        <v>3972</v>
      </c>
      <c r="B4032" s="7">
        <v>21</v>
      </c>
      <c r="C4032" s="7">
        <v>14</v>
      </c>
      <c r="D4032" s="7">
        <v>7406100109</v>
      </c>
    </row>
    <row r="4033" spans="1:4">
      <c r="A4033" s="4" t="s">
        <v>3973</v>
      </c>
      <c r="B4033" s="7">
        <v>21</v>
      </c>
      <c r="C4033" s="7">
        <v>14</v>
      </c>
      <c r="D4033" s="7">
        <v>7406100110</v>
      </c>
    </row>
    <row r="4034" spans="1:4">
      <c r="A4034" s="4" t="s">
        <v>3974</v>
      </c>
      <c r="B4034" s="7">
        <v>21</v>
      </c>
      <c r="C4034" s="7">
        <v>14</v>
      </c>
      <c r="D4034" s="7">
        <v>7406100111</v>
      </c>
    </row>
    <row r="4035" spans="1:4">
      <c r="A4035" s="4" t="s">
        <v>3975</v>
      </c>
      <c r="B4035" s="7">
        <v>21</v>
      </c>
      <c r="C4035" s="7">
        <v>14</v>
      </c>
      <c r="D4035" s="7">
        <v>7406100112</v>
      </c>
    </row>
    <row r="4036" spans="1:4">
      <c r="A4036" s="4" t="s">
        <v>3976</v>
      </c>
      <c r="B4036" s="7">
        <v>21</v>
      </c>
      <c r="C4036" s="7">
        <v>14</v>
      </c>
      <c r="D4036" s="7">
        <v>7406100113</v>
      </c>
    </row>
    <row r="4037" spans="1:4">
      <c r="A4037" s="4" t="s">
        <v>3977</v>
      </c>
      <c r="B4037" s="7">
        <v>21</v>
      </c>
      <c r="C4037" s="7">
        <v>14</v>
      </c>
      <c r="D4037" s="7">
        <v>7406100114</v>
      </c>
    </row>
    <row r="4038" spans="1:4">
      <c r="A4038" s="4" t="s">
        <v>3978</v>
      </c>
      <c r="B4038" s="7">
        <v>21</v>
      </c>
      <c r="C4038" s="7">
        <v>14</v>
      </c>
      <c r="D4038" s="7">
        <v>7406100115</v>
      </c>
    </row>
    <row r="4039" spans="1:4">
      <c r="A4039" s="4" t="s">
        <v>3979</v>
      </c>
      <c r="B4039" s="7">
        <v>21</v>
      </c>
      <c r="C4039" s="7">
        <v>14</v>
      </c>
      <c r="D4039" s="7">
        <v>7406100116</v>
      </c>
    </row>
    <row r="4040" spans="1:4">
      <c r="A4040" s="4" t="s">
        <v>3980</v>
      </c>
      <c r="B4040" s="7">
        <v>21</v>
      </c>
      <c r="C4040" s="7">
        <v>14</v>
      </c>
      <c r="D4040" s="7">
        <v>7406100130</v>
      </c>
    </row>
    <row r="4041" spans="1:4">
      <c r="A4041" s="4" t="s">
        <v>3981</v>
      </c>
      <c r="B4041" s="7">
        <v>21</v>
      </c>
      <c r="C4041" s="7">
        <v>14</v>
      </c>
      <c r="D4041" s="7">
        <v>7406100201</v>
      </c>
    </row>
    <row r="4042" spans="1:4">
      <c r="A4042" s="4" t="s">
        <v>3982</v>
      </c>
      <c r="B4042" s="7">
        <v>21</v>
      </c>
      <c r="C4042" s="7">
        <v>14</v>
      </c>
      <c r="D4042" s="7">
        <v>7406100202</v>
      </c>
    </row>
    <row r="4043" spans="1:4">
      <c r="A4043" s="4" t="s">
        <v>3983</v>
      </c>
      <c r="B4043" s="7">
        <v>21</v>
      </c>
      <c r="C4043" s="7">
        <v>14</v>
      </c>
      <c r="D4043" s="7">
        <v>7406100203</v>
      </c>
    </row>
    <row r="4044" spans="1:4">
      <c r="A4044" s="4" t="s">
        <v>3984</v>
      </c>
      <c r="B4044" s="7">
        <v>21</v>
      </c>
      <c r="C4044" s="7">
        <v>14</v>
      </c>
      <c r="D4044" s="7">
        <v>7406100204</v>
      </c>
    </row>
    <row r="4045" spans="1:4">
      <c r="A4045" s="4" t="s">
        <v>3985</v>
      </c>
      <c r="B4045" s="7">
        <v>21</v>
      </c>
      <c r="C4045" s="7">
        <v>14</v>
      </c>
      <c r="D4045" s="7">
        <v>7406100205</v>
      </c>
    </row>
    <row r="4046" spans="1:4">
      <c r="A4046" s="4" t="s">
        <v>3986</v>
      </c>
      <c r="B4046" s="7">
        <v>21</v>
      </c>
      <c r="C4046" s="7">
        <v>14</v>
      </c>
      <c r="D4046" s="7">
        <v>7406100206</v>
      </c>
    </row>
    <row r="4047" spans="1:4">
      <c r="A4047" s="4" t="s">
        <v>3987</v>
      </c>
      <c r="B4047" s="7">
        <v>21</v>
      </c>
      <c r="C4047" s="7">
        <v>14</v>
      </c>
      <c r="D4047" s="7">
        <v>7406100230</v>
      </c>
    </row>
    <row r="4048" spans="1:4">
      <c r="A4048" s="4" t="s">
        <v>3988</v>
      </c>
      <c r="B4048" s="7">
        <v>21</v>
      </c>
      <c r="C4048" s="7">
        <v>14</v>
      </c>
      <c r="D4048" s="7">
        <v>7406100301</v>
      </c>
    </row>
    <row r="4049" spans="1:4">
      <c r="A4049" s="4" t="s">
        <v>3989</v>
      </c>
      <c r="B4049" s="7">
        <v>21</v>
      </c>
      <c r="C4049" s="7">
        <v>14</v>
      </c>
      <c r="D4049" s="7">
        <v>7406100302</v>
      </c>
    </row>
    <row r="4050" spans="1:4">
      <c r="A4050" s="4" t="s">
        <v>3990</v>
      </c>
      <c r="B4050" s="7">
        <v>21</v>
      </c>
      <c r="C4050" s="7">
        <v>14</v>
      </c>
      <c r="D4050" s="7">
        <v>7406100303</v>
      </c>
    </row>
    <row r="4051" spans="1:4">
      <c r="A4051" s="4" t="s">
        <v>3991</v>
      </c>
      <c r="B4051" s="7">
        <v>21</v>
      </c>
      <c r="C4051" s="7">
        <v>14</v>
      </c>
      <c r="D4051" s="7">
        <v>7406100304</v>
      </c>
    </row>
    <row r="4052" spans="1:4">
      <c r="A4052" s="4" t="s">
        <v>3992</v>
      </c>
      <c r="B4052" s="7">
        <v>21</v>
      </c>
      <c r="C4052" s="7">
        <v>14</v>
      </c>
      <c r="D4052" s="7">
        <v>7406100305</v>
      </c>
    </row>
    <row r="4053" spans="1:4">
      <c r="A4053" s="4" t="s">
        <v>3993</v>
      </c>
      <c r="B4053" s="7">
        <v>21</v>
      </c>
      <c r="C4053" s="7">
        <v>14</v>
      </c>
      <c r="D4053" s="7">
        <v>7406100306</v>
      </c>
    </row>
    <row r="4054" spans="1:4">
      <c r="A4054" s="4" t="s">
        <v>3994</v>
      </c>
      <c r="B4054" s="7">
        <v>21</v>
      </c>
      <c r="C4054" s="7">
        <v>14</v>
      </c>
      <c r="D4054" s="7">
        <v>7406200101</v>
      </c>
    </row>
    <row r="4055" spans="1:4">
      <c r="A4055" s="4" t="s">
        <v>3995</v>
      </c>
      <c r="B4055" s="7">
        <v>21</v>
      </c>
      <c r="C4055" s="7">
        <v>14</v>
      </c>
      <c r="D4055" s="7">
        <v>7406200102</v>
      </c>
    </row>
    <row r="4056" spans="1:4">
      <c r="A4056" s="4" t="s">
        <v>3996</v>
      </c>
      <c r="B4056" s="7">
        <v>21</v>
      </c>
      <c r="C4056" s="7">
        <v>14</v>
      </c>
      <c r="D4056" s="7">
        <v>7406200103</v>
      </c>
    </row>
    <row r="4057" spans="1:4">
      <c r="A4057" s="4" t="s">
        <v>3997</v>
      </c>
      <c r="B4057" s="7">
        <v>21</v>
      </c>
      <c r="C4057" s="7">
        <v>14</v>
      </c>
      <c r="D4057" s="7">
        <v>7406200104</v>
      </c>
    </row>
    <row r="4058" spans="1:4">
      <c r="A4058" s="4" t="s">
        <v>3998</v>
      </c>
      <c r="B4058" s="7">
        <v>21</v>
      </c>
      <c r="C4058" s="7">
        <v>14</v>
      </c>
      <c r="D4058" s="7">
        <v>7406200105</v>
      </c>
    </row>
    <row r="4059" spans="1:4">
      <c r="A4059" s="4" t="s">
        <v>3999</v>
      </c>
      <c r="B4059" s="7">
        <v>21</v>
      </c>
      <c r="C4059" s="7">
        <v>14</v>
      </c>
      <c r="D4059" s="7">
        <v>7406200106</v>
      </c>
    </row>
    <row r="4060" spans="1:4">
      <c r="A4060" s="4" t="s">
        <v>4000</v>
      </c>
      <c r="B4060" s="7">
        <v>21</v>
      </c>
      <c r="C4060" s="7">
        <v>14</v>
      </c>
      <c r="D4060" s="7">
        <v>7406200107</v>
      </c>
    </row>
    <row r="4061" spans="1:4">
      <c r="A4061" s="4" t="s">
        <v>4001</v>
      </c>
      <c r="B4061" s="7">
        <v>21</v>
      </c>
      <c r="C4061" s="7">
        <v>14</v>
      </c>
      <c r="D4061" s="7">
        <v>7406200108</v>
      </c>
    </row>
    <row r="4062" spans="1:4">
      <c r="A4062" s="4" t="s">
        <v>4002</v>
      </c>
      <c r="B4062" s="7">
        <v>21</v>
      </c>
      <c r="C4062" s="7">
        <v>14</v>
      </c>
      <c r="D4062" s="7">
        <v>7406200109</v>
      </c>
    </row>
    <row r="4063" spans="1:4">
      <c r="A4063" s="4" t="s">
        <v>4003</v>
      </c>
      <c r="B4063" s="7">
        <v>21</v>
      </c>
      <c r="C4063" s="7">
        <v>14</v>
      </c>
      <c r="D4063" s="7">
        <v>7406200130</v>
      </c>
    </row>
    <row r="4064" spans="1:4">
      <c r="A4064" s="4" t="s">
        <v>4004</v>
      </c>
      <c r="B4064" s="7">
        <v>21</v>
      </c>
      <c r="C4064" s="7">
        <v>14</v>
      </c>
      <c r="D4064" s="7">
        <v>7406200301</v>
      </c>
    </row>
    <row r="4065" spans="1:4">
      <c r="A4065" s="4" t="s">
        <v>4005</v>
      </c>
      <c r="B4065" s="7">
        <v>21</v>
      </c>
      <c r="C4065" s="7">
        <v>14</v>
      </c>
      <c r="D4065" s="7">
        <v>7406200302</v>
      </c>
    </row>
    <row r="4066" spans="1:4">
      <c r="A4066" s="4" t="s">
        <v>4006</v>
      </c>
      <c r="B4066" s="7">
        <v>21</v>
      </c>
      <c r="C4066" s="7">
        <v>14</v>
      </c>
      <c r="D4066" s="7">
        <v>7406200401</v>
      </c>
    </row>
    <row r="4067" spans="1:4">
      <c r="A4067" s="4" t="s">
        <v>4007</v>
      </c>
      <c r="B4067" s="7">
        <v>21</v>
      </c>
      <c r="C4067" s="7">
        <v>14</v>
      </c>
      <c r="D4067" s="7">
        <v>7406200402</v>
      </c>
    </row>
    <row r="4068" spans="1:4">
      <c r="A4068" s="4" t="s">
        <v>4008</v>
      </c>
      <c r="B4068" s="7">
        <v>21</v>
      </c>
      <c r="C4068" s="7">
        <v>14</v>
      </c>
      <c r="D4068" s="7">
        <v>7406200403</v>
      </c>
    </row>
    <row r="4069" spans="1:4">
      <c r="A4069" s="4" t="s">
        <v>1436</v>
      </c>
      <c r="B4069" s="7">
        <v>21</v>
      </c>
      <c r="C4069" s="7">
        <v>14</v>
      </c>
      <c r="D4069" s="7">
        <v>7406200404</v>
      </c>
    </row>
    <row r="4070" spans="1:4">
      <c r="A4070" s="4" t="s">
        <v>4009</v>
      </c>
      <c r="B4070" s="7">
        <v>21</v>
      </c>
      <c r="C4070" s="7">
        <v>14</v>
      </c>
      <c r="D4070" s="7">
        <v>7406200501</v>
      </c>
    </row>
    <row r="4071" spans="1:4">
      <c r="A4071" s="4" t="s">
        <v>4010</v>
      </c>
      <c r="B4071" s="7">
        <v>21</v>
      </c>
      <c r="C4071" s="7">
        <v>14</v>
      </c>
      <c r="D4071" s="7">
        <v>7406200503</v>
      </c>
    </row>
    <row r="4072" spans="1:4">
      <c r="A4072" s="4" t="s">
        <v>1436</v>
      </c>
      <c r="B4072" s="7">
        <v>21</v>
      </c>
      <c r="C4072" s="7">
        <v>14</v>
      </c>
      <c r="D4072" s="7">
        <v>7406200530</v>
      </c>
    </row>
    <row r="4073" spans="1:4">
      <c r="A4073" s="4" t="s">
        <v>4011</v>
      </c>
      <c r="B4073" s="7">
        <v>21</v>
      </c>
      <c r="C4073" s="7">
        <v>14</v>
      </c>
      <c r="D4073" s="7">
        <v>7406200601</v>
      </c>
    </row>
    <row r="4074" spans="1:4">
      <c r="A4074" s="4" t="s">
        <v>4012</v>
      </c>
      <c r="B4074" s="7">
        <v>21</v>
      </c>
      <c r="C4074" s="7">
        <v>14</v>
      </c>
      <c r="D4074" s="7">
        <v>7406200602</v>
      </c>
    </row>
    <row r="4075" spans="1:4">
      <c r="A4075" s="4" t="s">
        <v>4013</v>
      </c>
      <c r="B4075" s="7">
        <v>21</v>
      </c>
      <c r="C4075" s="7">
        <v>14</v>
      </c>
      <c r="D4075" s="7">
        <v>7406202401</v>
      </c>
    </row>
    <row r="4076" spans="1:4">
      <c r="A4076" s="4" t="s">
        <v>4014</v>
      </c>
      <c r="B4076" s="7">
        <v>21</v>
      </c>
      <c r="C4076" s="7">
        <v>14</v>
      </c>
      <c r="D4076" s="7">
        <v>7406202402</v>
      </c>
    </row>
    <row r="4077" spans="1:4">
      <c r="A4077" s="4" t="s">
        <v>4015</v>
      </c>
      <c r="B4077" s="7">
        <v>21</v>
      </c>
      <c r="C4077" s="7">
        <v>14</v>
      </c>
      <c r="D4077" s="7">
        <v>7406202403</v>
      </c>
    </row>
    <row r="4078" spans="1:4">
      <c r="A4078" s="4" t="s">
        <v>4016</v>
      </c>
      <c r="B4078" s="7">
        <v>21</v>
      </c>
      <c r="C4078" s="7">
        <v>14</v>
      </c>
      <c r="D4078" s="7">
        <v>7406202404</v>
      </c>
    </row>
    <row r="4079" spans="1:4">
      <c r="A4079" s="4" t="s">
        <v>4017</v>
      </c>
      <c r="B4079" s="7">
        <v>21</v>
      </c>
      <c r="C4079" s="7">
        <v>14</v>
      </c>
      <c r="D4079" s="7">
        <v>7406203001</v>
      </c>
    </row>
    <row r="4080" spans="1:4">
      <c r="A4080" s="4" t="s">
        <v>4018</v>
      </c>
      <c r="B4080" s="7">
        <v>21</v>
      </c>
      <c r="C4080" s="7">
        <v>14</v>
      </c>
      <c r="D4080" s="7">
        <v>7406203002</v>
      </c>
    </row>
    <row r="4081" spans="1:4">
      <c r="A4081" s="4" t="s">
        <v>4019</v>
      </c>
      <c r="B4081" s="7">
        <v>21</v>
      </c>
      <c r="C4081" s="7">
        <v>14</v>
      </c>
      <c r="D4081" s="7">
        <v>7406203003</v>
      </c>
    </row>
    <row r="4082" spans="1:4">
      <c r="A4082" s="4" t="s">
        <v>4020</v>
      </c>
      <c r="B4082" s="7">
        <v>21</v>
      </c>
      <c r="C4082" s="7">
        <v>14</v>
      </c>
      <c r="D4082" s="7">
        <v>7406203004</v>
      </c>
    </row>
    <row r="4083" spans="1:4">
      <c r="A4083" s="4" t="s">
        <v>4021</v>
      </c>
      <c r="B4083" s="7">
        <v>21</v>
      </c>
      <c r="C4083" s="7">
        <v>14</v>
      </c>
      <c r="D4083" s="7">
        <v>7406203006</v>
      </c>
    </row>
    <row r="4084" spans="1:4">
      <c r="A4084" s="4" t="s">
        <v>4022</v>
      </c>
      <c r="B4084" s="7">
        <v>21</v>
      </c>
      <c r="C4084" s="7">
        <v>14</v>
      </c>
      <c r="D4084" s="7">
        <v>7406203007</v>
      </c>
    </row>
    <row r="4085" spans="1:4">
      <c r="A4085" s="4" t="s">
        <v>4023</v>
      </c>
      <c r="B4085" s="7">
        <v>21</v>
      </c>
      <c r="C4085" s="7">
        <v>14</v>
      </c>
      <c r="D4085" s="7">
        <v>7406203008</v>
      </c>
    </row>
    <row r="4086" spans="1:4">
      <c r="A4086" s="4" t="s">
        <v>4024</v>
      </c>
      <c r="B4086" s="7">
        <v>21</v>
      </c>
      <c r="C4086" s="7">
        <v>14</v>
      </c>
      <c r="D4086" s="7">
        <v>7406203009</v>
      </c>
    </row>
    <row r="4087" spans="1:4">
      <c r="A4087" s="4" t="s">
        <v>4025</v>
      </c>
      <c r="B4087" s="7">
        <v>21</v>
      </c>
      <c r="C4087" s="7">
        <v>14</v>
      </c>
      <c r="D4087" s="7">
        <v>7406203030</v>
      </c>
    </row>
    <row r="4088" spans="1:4">
      <c r="A4088" s="4" t="s">
        <v>4026</v>
      </c>
      <c r="B4088" s="7">
        <v>21</v>
      </c>
      <c r="C4088" s="7">
        <v>14</v>
      </c>
      <c r="D4088" s="7">
        <v>7406300101</v>
      </c>
    </row>
    <row r="4089" spans="1:4">
      <c r="A4089" s="4" t="s">
        <v>4027</v>
      </c>
      <c r="B4089" s="7">
        <v>21</v>
      </c>
      <c r="C4089" s="7">
        <v>14</v>
      </c>
      <c r="D4089" s="7">
        <v>7406300102</v>
      </c>
    </row>
    <row r="4090" spans="1:4">
      <c r="A4090" s="4" t="s">
        <v>4028</v>
      </c>
      <c r="B4090" s="7">
        <v>21</v>
      </c>
      <c r="C4090" s="7">
        <v>14</v>
      </c>
      <c r="D4090" s="7">
        <v>7406300201</v>
      </c>
    </row>
    <row r="4091" spans="1:4">
      <c r="A4091" s="4" t="s">
        <v>4029</v>
      </c>
      <c r="B4091" s="7">
        <v>21</v>
      </c>
      <c r="C4091" s="7">
        <v>14</v>
      </c>
      <c r="D4091" s="7">
        <v>7406300202</v>
      </c>
    </row>
    <row r="4092" spans="1:4">
      <c r="A4092" s="4" t="s">
        <v>4030</v>
      </c>
      <c r="B4092" s="7">
        <v>21</v>
      </c>
      <c r="C4092" s="7">
        <v>14</v>
      </c>
      <c r="D4092" s="7">
        <v>7406300203</v>
      </c>
    </row>
    <row r="4093" spans="1:4">
      <c r="A4093" s="4" t="s">
        <v>4031</v>
      </c>
      <c r="B4093" s="7">
        <v>21</v>
      </c>
      <c r="C4093" s="7">
        <v>14</v>
      </c>
      <c r="D4093" s="7">
        <v>7406300205</v>
      </c>
    </row>
    <row r="4094" spans="1:4">
      <c r="A4094" s="4" t="s">
        <v>4032</v>
      </c>
      <c r="B4094" s="7">
        <v>21</v>
      </c>
      <c r="C4094" s="7">
        <v>14</v>
      </c>
      <c r="D4094" s="7">
        <v>7406300301</v>
      </c>
    </row>
    <row r="4095" spans="1:4">
      <c r="A4095" s="4" t="s">
        <v>4033</v>
      </c>
      <c r="B4095" s="7">
        <v>21</v>
      </c>
      <c r="C4095" s="7">
        <v>14</v>
      </c>
      <c r="D4095" s="7">
        <v>7406300302</v>
      </c>
    </row>
    <row r="4096" spans="1:4">
      <c r="A4096" s="4" t="s">
        <v>4034</v>
      </c>
      <c r="B4096" s="7">
        <v>21</v>
      </c>
      <c r="C4096" s="7">
        <v>14</v>
      </c>
      <c r="D4096" s="7">
        <v>7406300303</v>
      </c>
    </row>
    <row r="4097" spans="1:4">
      <c r="A4097" s="4" t="s">
        <v>4035</v>
      </c>
      <c r="B4097" s="7">
        <v>21</v>
      </c>
      <c r="C4097" s="7">
        <v>14</v>
      </c>
      <c r="D4097" s="7">
        <v>7406300304</v>
      </c>
    </row>
    <row r="4098" spans="1:4">
      <c r="A4098" s="4" t="s">
        <v>4036</v>
      </c>
      <c r="B4098" s="7">
        <v>21</v>
      </c>
      <c r="C4098" s="7">
        <v>14</v>
      </c>
      <c r="D4098" s="7">
        <v>7406300305</v>
      </c>
    </row>
    <row r="4099" spans="1:4">
      <c r="A4099" s="4" t="s">
        <v>4037</v>
      </c>
      <c r="B4099" s="7">
        <v>21</v>
      </c>
      <c r="C4099" s="7">
        <v>14</v>
      </c>
      <c r="D4099" s="7">
        <v>7406510101</v>
      </c>
    </row>
    <row r="4100" spans="1:4">
      <c r="A4100" s="4" t="s">
        <v>4038</v>
      </c>
      <c r="B4100" s="7">
        <v>21</v>
      </c>
      <c r="C4100" s="7">
        <v>14</v>
      </c>
      <c r="D4100" s="7">
        <v>7406510102</v>
      </c>
    </row>
    <row r="4101" spans="1:4">
      <c r="A4101" s="4" t="s">
        <v>4039</v>
      </c>
      <c r="B4101" s="7">
        <v>21</v>
      </c>
      <c r="C4101" s="7">
        <v>14</v>
      </c>
      <c r="D4101" s="7">
        <v>7406510103</v>
      </c>
    </row>
    <row r="4102" spans="1:4">
      <c r="A4102" s="4" t="s">
        <v>4040</v>
      </c>
      <c r="B4102" s="7">
        <v>21</v>
      </c>
      <c r="C4102" s="7">
        <v>14</v>
      </c>
      <c r="D4102" s="7">
        <v>7406510104</v>
      </c>
    </row>
    <row r="4103" spans="1:4">
      <c r="A4103" s="4" t="s">
        <v>4041</v>
      </c>
      <c r="B4103" s="7">
        <v>21</v>
      </c>
      <c r="C4103" s="7">
        <v>14</v>
      </c>
      <c r="D4103" s="7">
        <v>7406510105</v>
      </c>
    </row>
    <row r="4104" spans="1:4">
      <c r="A4104" s="4" t="s">
        <v>4042</v>
      </c>
      <c r="B4104" s="7">
        <v>21</v>
      </c>
      <c r="C4104" s="7">
        <v>14</v>
      </c>
      <c r="D4104" s="7">
        <v>7406510106</v>
      </c>
    </row>
    <row r="4105" spans="1:4">
      <c r="A4105" s="4" t="s">
        <v>4043</v>
      </c>
      <c r="B4105" s="7">
        <v>21</v>
      </c>
      <c r="C4105" s="7">
        <v>14</v>
      </c>
      <c r="D4105" s="7">
        <v>7406510107</v>
      </c>
    </row>
    <row r="4106" spans="1:4">
      <c r="A4106" s="4" t="s">
        <v>4044</v>
      </c>
      <c r="B4106" s="7">
        <v>21</v>
      </c>
      <c r="C4106" s="7">
        <v>14</v>
      </c>
      <c r="D4106" s="7">
        <v>7406510108</v>
      </c>
    </row>
    <row r="4107" spans="1:4">
      <c r="A4107" s="4" t="s">
        <v>4045</v>
      </c>
      <c r="B4107" s="7">
        <v>21</v>
      </c>
      <c r="C4107" s="7">
        <v>14</v>
      </c>
      <c r="D4107" s="7">
        <v>7406510109</v>
      </c>
    </row>
    <row r="4108" spans="1:4">
      <c r="A4108" s="4" t="s">
        <v>4046</v>
      </c>
      <c r="B4108" s="7">
        <v>21</v>
      </c>
      <c r="C4108" s="7">
        <v>14</v>
      </c>
      <c r="D4108" s="7">
        <v>7406510110</v>
      </c>
    </row>
    <row r="4109" spans="1:4">
      <c r="A4109" s="4" t="s">
        <v>4047</v>
      </c>
      <c r="B4109" s="7">
        <v>21</v>
      </c>
      <c r="C4109" s="7">
        <v>14</v>
      </c>
      <c r="D4109" s="7">
        <v>7406510111</v>
      </c>
    </row>
    <row r="4110" spans="1:4">
      <c r="A4110" s="4" t="s">
        <v>4048</v>
      </c>
      <c r="B4110" s="7">
        <v>21</v>
      </c>
      <c r="C4110" s="7">
        <v>14</v>
      </c>
      <c r="D4110" s="7">
        <v>7406510112</v>
      </c>
    </row>
    <row r="4111" spans="1:4">
      <c r="A4111" s="4" t="s">
        <v>4049</v>
      </c>
      <c r="B4111" s="7">
        <v>21</v>
      </c>
      <c r="C4111" s="7">
        <v>14</v>
      </c>
      <c r="D4111" s="7">
        <v>7406510113</v>
      </c>
    </row>
    <row r="4112" spans="1:4">
      <c r="A4112" s="4" t="s">
        <v>4050</v>
      </c>
      <c r="B4112" s="7">
        <v>21</v>
      </c>
      <c r="C4112" s="7">
        <v>14</v>
      </c>
      <c r="D4112" s="7">
        <v>7406510114</v>
      </c>
    </row>
    <row r="4113" spans="1:4">
      <c r="A4113" s="4" t="s">
        <v>4051</v>
      </c>
      <c r="B4113" s="7">
        <v>21</v>
      </c>
      <c r="C4113" s="7">
        <v>14</v>
      </c>
      <c r="D4113" s="7">
        <v>7406510115</v>
      </c>
    </row>
    <row r="4114" spans="1:4">
      <c r="A4114" s="4" t="s">
        <v>4052</v>
      </c>
      <c r="B4114" s="7">
        <v>21</v>
      </c>
      <c r="C4114" s="7">
        <v>14</v>
      </c>
      <c r="D4114" s="7">
        <v>7406510116</v>
      </c>
    </row>
    <row r="4115" spans="1:4">
      <c r="A4115" s="4" t="s">
        <v>4053</v>
      </c>
      <c r="B4115" s="7">
        <v>21</v>
      </c>
      <c r="C4115" s="7">
        <v>14</v>
      </c>
      <c r="D4115" s="7">
        <v>7406510117</v>
      </c>
    </row>
    <row r="4116" spans="1:4">
      <c r="A4116" s="4" t="s">
        <v>4054</v>
      </c>
      <c r="B4116" s="7">
        <v>21</v>
      </c>
      <c r="C4116" s="7">
        <v>14</v>
      </c>
      <c r="D4116" s="7">
        <v>7406510118</v>
      </c>
    </row>
    <row r="4117" spans="1:4">
      <c r="A4117" s="4" t="s">
        <v>4055</v>
      </c>
      <c r="B4117" s="7">
        <v>21</v>
      </c>
      <c r="C4117" s="7">
        <v>14</v>
      </c>
      <c r="D4117" s="7">
        <v>7406510119</v>
      </c>
    </row>
    <row r="4118" spans="1:4">
      <c r="A4118" s="4" t="s">
        <v>4056</v>
      </c>
      <c r="B4118" s="7">
        <v>21</v>
      </c>
      <c r="C4118" s="7">
        <v>14</v>
      </c>
      <c r="D4118" s="7">
        <v>7406510120</v>
      </c>
    </row>
    <row r="4119" spans="1:4">
      <c r="A4119" s="4" t="s">
        <v>4053</v>
      </c>
      <c r="B4119" s="7">
        <v>21</v>
      </c>
      <c r="C4119" s="7">
        <v>14</v>
      </c>
      <c r="D4119" s="7">
        <v>7406510121</v>
      </c>
    </row>
    <row r="4120" spans="1:4">
      <c r="A4120" s="4" t="s">
        <v>4057</v>
      </c>
      <c r="B4120" s="7">
        <v>21</v>
      </c>
      <c r="C4120" s="7">
        <v>14</v>
      </c>
      <c r="D4120" s="7">
        <v>7406510122</v>
      </c>
    </row>
    <row r="4121" spans="1:4">
      <c r="A4121" s="4" t="s">
        <v>4058</v>
      </c>
      <c r="B4121" s="7">
        <v>21</v>
      </c>
      <c r="C4121" s="7">
        <v>14</v>
      </c>
      <c r="D4121" s="7">
        <v>7406510123</v>
      </c>
    </row>
    <row r="4122" spans="1:4">
      <c r="A4122" s="4" t="s">
        <v>4059</v>
      </c>
      <c r="B4122" s="7">
        <v>21</v>
      </c>
      <c r="C4122" s="7">
        <v>14</v>
      </c>
      <c r="D4122" s="7">
        <v>7406510124</v>
      </c>
    </row>
    <row r="4123" spans="1:4">
      <c r="A4123" s="4" t="s">
        <v>4060</v>
      </c>
      <c r="B4123" s="7">
        <v>21</v>
      </c>
      <c r="C4123" s="7">
        <v>14</v>
      </c>
      <c r="D4123" s="7">
        <v>7406510125</v>
      </c>
    </row>
    <row r="4124" spans="1:4">
      <c r="A4124" s="4" t="s">
        <v>4061</v>
      </c>
      <c r="B4124" s="7">
        <v>21</v>
      </c>
      <c r="C4124" s="7">
        <v>14</v>
      </c>
      <c r="D4124" s="7">
        <v>7406510126</v>
      </c>
    </row>
    <row r="4125" spans="1:4">
      <c r="A4125" s="4" t="s">
        <v>4053</v>
      </c>
      <c r="B4125" s="7">
        <v>21</v>
      </c>
      <c r="C4125" s="7">
        <v>14</v>
      </c>
      <c r="D4125" s="7">
        <v>7406510127</v>
      </c>
    </row>
    <row r="4126" spans="1:4">
      <c r="A4126" s="4" t="s">
        <v>4062</v>
      </c>
      <c r="B4126" s="7">
        <v>21</v>
      </c>
      <c r="C4126" s="7">
        <v>14</v>
      </c>
      <c r="D4126" s="7">
        <v>7406510128</v>
      </c>
    </row>
    <row r="4127" spans="1:4">
      <c r="A4127" s="4" t="s">
        <v>4063</v>
      </c>
      <c r="B4127" s="7">
        <v>21</v>
      </c>
      <c r="C4127" s="7">
        <v>14</v>
      </c>
      <c r="D4127" s="7">
        <v>7406510130</v>
      </c>
    </row>
    <row r="4128" spans="1:4">
      <c r="A4128" s="4" t="s">
        <v>4053</v>
      </c>
      <c r="B4128" s="7">
        <v>21</v>
      </c>
      <c r="C4128" s="7">
        <v>14</v>
      </c>
      <c r="D4128" s="7">
        <v>7406510131</v>
      </c>
    </row>
    <row r="4129" spans="1:4">
      <c r="A4129" s="4" t="s">
        <v>4064</v>
      </c>
      <c r="B4129" s="7">
        <v>21</v>
      </c>
      <c r="C4129" s="7">
        <v>14</v>
      </c>
      <c r="D4129" s="7">
        <v>7406510132</v>
      </c>
    </row>
    <row r="4130" spans="1:4">
      <c r="A4130" s="4" t="s">
        <v>4065</v>
      </c>
      <c r="B4130" s="7">
        <v>21</v>
      </c>
      <c r="C4130" s="7">
        <v>14</v>
      </c>
      <c r="D4130" s="7">
        <v>7406510134</v>
      </c>
    </row>
    <row r="4131" spans="1:4">
      <c r="A4131" s="4" t="s">
        <v>4066</v>
      </c>
      <c r="B4131" s="7">
        <v>21</v>
      </c>
      <c r="C4131" s="7">
        <v>14</v>
      </c>
      <c r="D4131" s="7">
        <v>7406510135</v>
      </c>
    </row>
    <row r="4132" spans="1:4">
      <c r="A4132" s="4" t="s">
        <v>4067</v>
      </c>
      <c r="B4132" s="7">
        <v>21</v>
      </c>
      <c r="C4132" s="7">
        <v>14</v>
      </c>
      <c r="D4132" s="7">
        <v>7406510136</v>
      </c>
    </row>
    <row r="4133" spans="1:4">
      <c r="A4133" s="4" t="s">
        <v>4068</v>
      </c>
      <c r="B4133" s="7">
        <v>21</v>
      </c>
      <c r="C4133" s="7">
        <v>14</v>
      </c>
      <c r="D4133" s="7">
        <v>7406510137</v>
      </c>
    </row>
    <row r="4134" spans="1:4">
      <c r="A4134" s="4" t="s">
        <v>4069</v>
      </c>
      <c r="B4134" s="7">
        <v>21</v>
      </c>
      <c r="C4134" s="7">
        <v>14</v>
      </c>
      <c r="D4134" s="7">
        <v>7406510138</v>
      </c>
    </row>
    <row r="4135" spans="1:4">
      <c r="A4135" s="4" t="s">
        <v>4070</v>
      </c>
      <c r="B4135" s="7">
        <v>21</v>
      </c>
      <c r="C4135" s="7">
        <v>14</v>
      </c>
      <c r="D4135" s="7">
        <v>7406510139</v>
      </c>
    </row>
    <row r="4136" spans="1:4">
      <c r="A4136" s="4" t="s">
        <v>4071</v>
      </c>
      <c r="B4136" s="7">
        <v>21</v>
      </c>
      <c r="C4136" s="7">
        <v>14</v>
      </c>
      <c r="D4136" s="7">
        <v>7406510140</v>
      </c>
    </row>
    <row r="4137" spans="1:4">
      <c r="A4137" s="4" t="s">
        <v>4072</v>
      </c>
      <c r="B4137" s="7">
        <v>21</v>
      </c>
      <c r="C4137" s="7">
        <v>14</v>
      </c>
      <c r="D4137" s="7">
        <v>7406510141</v>
      </c>
    </row>
    <row r="4138" spans="1:4">
      <c r="A4138" s="4" t="s">
        <v>4073</v>
      </c>
      <c r="B4138" s="7">
        <v>21</v>
      </c>
      <c r="C4138" s="7">
        <v>14</v>
      </c>
      <c r="D4138" s="7">
        <v>7406510142</v>
      </c>
    </row>
    <row r="4139" spans="1:4">
      <c r="A4139" s="4" t="s">
        <v>4074</v>
      </c>
      <c r="B4139" s="7">
        <v>21</v>
      </c>
      <c r="C4139" s="7">
        <v>14</v>
      </c>
      <c r="D4139" s="7">
        <v>7406510143</v>
      </c>
    </row>
    <row r="4140" spans="1:4">
      <c r="A4140" s="4" t="s">
        <v>4075</v>
      </c>
      <c r="B4140" s="7">
        <v>21</v>
      </c>
      <c r="C4140" s="7">
        <v>14</v>
      </c>
      <c r="D4140" s="7">
        <v>7406510144</v>
      </c>
    </row>
    <row r="4141" spans="1:4">
      <c r="A4141" s="4" t="s">
        <v>4076</v>
      </c>
      <c r="B4141" s="7">
        <v>21</v>
      </c>
      <c r="C4141" s="7">
        <v>14</v>
      </c>
      <c r="D4141" s="7">
        <v>7406510145</v>
      </c>
    </row>
    <row r="4142" spans="1:4">
      <c r="A4142" s="4" t="s">
        <v>4077</v>
      </c>
      <c r="B4142" s="7">
        <v>21</v>
      </c>
      <c r="C4142" s="7">
        <v>14</v>
      </c>
      <c r="D4142" s="7">
        <v>7406510146</v>
      </c>
    </row>
    <row r="4143" spans="1:4">
      <c r="A4143" s="4" t="s">
        <v>4078</v>
      </c>
      <c r="B4143" s="7">
        <v>21</v>
      </c>
      <c r="C4143" s="7">
        <v>14</v>
      </c>
      <c r="D4143" s="7">
        <v>7406510147</v>
      </c>
    </row>
    <row r="4144" spans="1:4">
      <c r="A4144" s="4" t="s">
        <v>4079</v>
      </c>
      <c r="B4144" s="7">
        <v>21</v>
      </c>
      <c r="C4144" s="7">
        <v>14</v>
      </c>
      <c r="D4144" s="7">
        <v>7406510201</v>
      </c>
    </row>
    <row r="4145" spans="1:4">
      <c r="A4145" s="4" t="s">
        <v>4080</v>
      </c>
      <c r="B4145" s="7">
        <v>21</v>
      </c>
      <c r="C4145" s="7">
        <v>14</v>
      </c>
      <c r="D4145" s="7">
        <v>7406510202</v>
      </c>
    </row>
    <row r="4146" spans="1:4">
      <c r="A4146" s="4" t="s">
        <v>4081</v>
      </c>
      <c r="B4146" s="7">
        <v>21</v>
      </c>
      <c r="C4146" s="7">
        <v>14</v>
      </c>
      <c r="D4146" s="7">
        <v>7406510203</v>
      </c>
    </row>
    <row r="4147" spans="1:4">
      <c r="A4147" s="4" t="s">
        <v>4082</v>
      </c>
      <c r="B4147" s="7">
        <v>21</v>
      </c>
      <c r="C4147" s="7">
        <v>14</v>
      </c>
      <c r="D4147" s="7">
        <v>7406510204</v>
      </c>
    </row>
    <row r="4148" spans="1:4">
      <c r="A4148" s="4" t="s">
        <v>4083</v>
      </c>
      <c r="B4148" s="7">
        <v>21</v>
      </c>
      <c r="C4148" s="7">
        <v>14</v>
      </c>
      <c r="D4148" s="7">
        <v>7406510205</v>
      </c>
    </row>
    <row r="4149" spans="1:4">
      <c r="A4149" s="4" t="s">
        <v>4084</v>
      </c>
      <c r="B4149" s="7">
        <v>21</v>
      </c>
      <c r="C4149" s="7">
        <v>14</v>
      </c>
      <c r="D4149" s="7">
        <v>7406510206</v>
      </c>
    </row>
    <row r="4150" spans="1:4">
      <c r="A4150" s="4" t="s">
        <v>4085</v>
      </c>
      <c r="B4150" s="7">
        <v>21</v>
      </c>
      <c r="C4150" s="7">
        <v>14</v>
      </c>
      <c r="D4150" s="7">
        <v>7406510207</v>
      </c>
    </row>
    <row r="4151" spans="1:4">
      <c r="A4151" s="4" t="s">
        <v>4086</v>
      </c>
      <c r="B4151" s="7">
        <v>21</v>
      </c>
      <c r="C4151" s="7">
        <v>14</v>
      </c>
      <c r="D4151" s="7">
        <v>7406510208</v>
      </c>
    </row>
    <row r="4152" spans="1:4">
      <c r="A4152" s="4" t="s">
        <v>4087</v>
      </c>
      <c r="B4152" s="7">
        <v>21</v>
      </c>
      <c r="C4152" s="7">
        <v>14</v>
      </c>
      <c r="D4152" s="7">
        <v>7406510209</v>
      </c>
    </row>
    <row r="4153" spans="1:4">
      <c r="A4153" s="4" t="s">
        <v>4088</v>
      </c>
      <c r="B4153" s="7">
        <v>21</v>
      </c>
      <c r="C4153" s="7">
        <v>14</v>
      </c>
      <c r="D4153" s="7">
        <v>7406510210</v>
      </c>
    </row>
    <row r="4154" spans="1:4">
      <c r="A4154" s="4" t="s">
        <v>4089</v>
      </c>
      <c r="B4154" s="7">
        <v>21</v>
      </c>
      <c r="C4154" s="7">
        <v>14</v>
      </c>
      <c r="D4154" s="7">
        <v>7406510211</v>
      </c>
    </row>
    <row r="4155" spans="1:4">
      <c r="A4155" s="4" t="s">
        <v>4090</v>
      </c>
      <c r="B4155" s="7">
        <v>21</v>
      </c>
      <c r="C4155" s="7">
        <v>14</v>
      </c>
      <c r="D4155" s="7">
        <v>7406510212</v>
      </c>
    </row>
    <row r="4156" spans="1:4">
      <c r="A4156" s="4" t="s">
        <v>4091</v>
      </c>
      <c r="B4156" s="7">
        <v>21</v>
      </c>
      <c r="C4156" s="7">
        <v>14</v>
      </c>
      <c r="D4156" s="7">
        <v>7406510213</v>
      </c>
    </row>
    <row r="4157" spans="1:4">
      <c r="A4157" s="4" t="s">
        <v>4092</v>
      </c>
      <c r="B4157" s="7">
        <v>21</v>
      </c>
      <c r="C4157" s="7">
        <v>14</v>
      </c>
      <c r="D4157" s="7">
        <v>7406510214</v>
      </c>
    </row>
    <row r="4158" spans="1:4">
      <c r="A4158" s="4" t="s">
        <v>4093</v>
      </c>
      <c r="B4158" s="7">
        <v>21</v>
      </c>
      <c r="C4158" s="7">
        <v>14</v>
      </c>
      <c r="D4158" s="7">
        <v>7406510215</v>
      </c>
    </row>
    <row r="4159" spans="1:4">
      <c r="A4159" s="4" t="s">
        <v>4094</v>
      </c>
      <c r="B4159" s="7">
        <v>21</v>
      </c>
      <c r="C4159" s="7">
        <v>14</v>
      </c>
      <c r="D4159" s="7">
        <v>7406510216</v>
      </c>
    </row>
    <row r="4160" spans="1:4">
      <c r="A4160" s="4" t="s">
        <v>4095</v>
      </c>
      <c r="B4160" s="7">
        <v>21</v>
      </c>
      <c r="C4160" s="7">
        <v>14</v>
      </c>
      <c r="D4160" s="7">
        <v>7406510217</v>
      </c>
    </row>
    <row r="4161" spans="1:4">
      <c r="A4161" s="4" t="s">
        <v>4096</v>
      </c>
      <c r="B4161" s="7">
        <v>21</v>
      </c>
      <c r="C4161" s="7">
        <v>14</v>
      </c>
      <c r="D4161" s="7">
        <v>7406510218</v>
      </c>
    </row>
    <row r="4162" spans="1:4">
      <c r="A4162" s="4" t="s">
        <v>4097</v>
      </c>
      <c r="B4162" s="7">
        <v>21</v>
      </c>
      <c r="C4162" s="7">
        <v>14</v>
      </c>
      <c r="D4162" s="7">
        <v>7406510220</v>
      </c>
    </row>
    <row r="4163" spans="1:4">
      <c r="A4163" s="4" t="s">
        <v>4098</v>
      </c>
      <c r="B4163" s="7">
        <v>21</v>
      </c>
      <c r="C4163" s="7">
        <v>14</v>
      </c>
      <c r="D4163" s="7">
        <v>7406510221</v>
      </c>
    </row>
    <row r="4164" spans="1:4">
      <c r="A4164" s="4" t="s">
        <v>4099</v>
      </c>
      <c r="B4164" s="7">
        <v>21</v>
      </c>
      <c r="C4164" s="7">
        <v>14</v>
      </c>
      <c r="D4164" s="7">
        <v>7406550101</v>
      </c>
    </row>
    <row r="4165" spans="1:4">
      <c r="A4165" s="4" t="s">
        <v>4100</v>
      </c>
      <c r="B4165" s="7">
        <v>21</v>
      </c>
      <c r="C4165" s="7">
        <v>14</v>
      </c>
      <c r="D4165" s="7">
        <v>7406550102</v>
      </c>
    </row>
    <row r="4166" spans="1:4">
      <c r="A4166" s="4" t="s">
        <v>4101</v>
      </c>
      <c r="B4166" s="7">
        <v>21</v>
      </c>
      <c r="C4166" s="7">
        <v>14</v>
      </c>
      <c r="D4166" s="7">
        <v>7406550103</v>
      </c>
    </row>
    <row r="4167" spans="1:4">
      <c r="A4167" s="4" t="s">
        <v>4102</v>
      </c>
      <c r="B4167" s="7">
        <v>21</v>
      </c>
      <c r="C4167" s="7">
        <v>14</v>
      </c>
      <c r="D4167" s="7">
        <v>7406550104</v>
      </c>
    </row>
    <row r="4168" spans="1:4">
      <c r="A4168" s="4" t="s">
        <v>4103</v>
      </c>
      <c r="B4168" s="7">
        <v>21</v>
      </c>
      <c r="C4168" s="7">
        <v>14</v>
      </c>
      <c r="D4168" s="7">
        <v>7406550105</v>
      </c>
    </row>
    <row r="4169" spans="1:4">
      <c r="A4169" s="4" t="s">
        <v>4104</v>
      </c>
      <c r="B4169" s="7">
        <v>21</v>
      </c>
      <c r="C4169" s="7">
        <v>14</v>
      </c>
      <c r="D4169" s="7">
        <v>7406550106</v>
      </c>
    </row>
    <row r="4170" spans="1:4">
      <c r="A4170" s="4" t="s">
        <v>4105</v>
      </c>
      <c r="B4170" s="7">
        <v>21</v>
      </c>
      <c r="C4170" s="7">
        <v>14</v>
      </c>
      <c r="D4170" s="7">
        <v>7406550107</v>
      </c>
    </row>
    <row r="4171" spans="1:4">
      <c r="A4171" s="4" t="s">
        <v>4106</v>
      </c>
      <c r="B4171" s="7">
        <v>21</v>
      </c>
      <c r="C4171" s="7">
        <v>14</v>
      </c>
      <c r="D4171" s="7">
        <v>7406550108</v>
      </c>
    </row>
    <row r="4172" spans="1:4">
      <c r="A4172" s="4" t="s">
        <v>4107</v>
      </c>
      <c r="B4172" s="7">
        <v>21</v>
      </c>
      <c r="C4172" s="7">
        <v>14</v>
      </c>
      <c r="D4172" s="7">
        <v>7406550109</v>
      </c>
    </row>
    <row r="4173" spans="1:4">
      <c r="A4173" s="4" t="s">
        <v>4108</v>
      </c>
      <c r="B4173" s="7">
        <v>21</v>
      </c>
      <c r="C4173" s="7">
        <v>14</v>
      </c>
      <c r="D4173" s="7">
        <v>7406550110</v>
      </c>
    </row>
    <row r="4174" spans="1:4">
      <c r="A4174" s="4" t="s">
        <v>4109</v>
      </c>
      <c r="B4174" s="7">
        <v>21</v>
      </c>
      <c r="C4174" s="7">
        <v>14</v>
      </c>
      <c r="D4174" s="7">
        <v>7406550111</v>
      </c>
    </row>
    <row r="4175" spans="1:4">
      <c r="A4175" s="4" t="s">
        <v>4110</v>
      </c>
      <c r="B4175" s="7">
        <v>21</v>
      </c>
      <c r="C4175" s="7">
        <v>14</v>
      </c>
      <c r="D4175" s="7">
        <v>7406550112</v>
      </c>
    </row>
    <row r="4176" spans="1:4">
      <c r="A4176" s="4" t="s">
        <v>4111</v>
      </c>
      <c r="B4176" s="7">
        <v>21</v>
      </c>
      <c r="C4176" s="7">
        <v>14</v>
      </c>
      <c r="D4176" s="7">
        <v>7406550113</v>
      </c>
    </row>
    <row r="4177" spans="1:4">
      <c r="A4177" s="4" t="s">
        <v>4112</v>
      </c>
      <c r="B4177" s="7">
        <v>21</v>
      </c>
      <c r="C4177" s="7">
        <v>14</v>
      </c>
      <c r="D4177" s="7">
        <v>7406550114</v>
      </c>
    </row>
    <row r="4178" spans="1:4">
      <c r="A4178" s="4" t="s">
        <v>4113</v>
      </c>
      <c r="B4178" s="7">
        <v>21</v>
      </c>
      <c r="C4178" s="7">
        <v>14</v>
      </c>
      <c r="D4178" s="7">
        <v>7406550115</v>
      </c>
    </row>
    <row r="4179" spans="1:4">
      <c r="A4179" s="4" t="s">
        <v>4114</v>
      </c>
      <c r="B4179" s="7">
        <v>21</v>
      </c>
      <c r="C4179" s="7">
        <v>14</v>
      </c>
      <c r="D4179" s="7">
        <v>7406550116</v>
      </c>
    </row>
    <row r="4180" spans="1:4">
      <c r="A4180" s="4" t="s">
        <v>4115</v>
      </c>
      <c r="B4180" s="7">
        <v>21</v>
      </c>
      <c r="C4180" s="7">
        <v>14</v>
      </c>
      <c r="D4180" s="7">
        <v>7406550117</v>
      </c>
    </row>
    <row r="4181" spans="1:4">
      <c r="A4181" s="4" t="s">
        <v>4116</v>
      </c>
      <c r="B4181" s="7">
        <v>21</v>
      </c>
      <c r="C4181" s="7">
        <v>14</v>
      </c>
      <c r="D4181" s="7">
        <v>7406550118</v>
      </c>
    </row>
    <row r="4182" spans="1:4">
      <c r="A4182" s="4" t="s">
        <v>4117</v>
      </c>
      <c r="B4182" s="7">
        <v>21</v>
      </c>
      <c r="C4182" s="7">
        <v>14</v>
      </c>
      <c r="D4182" s="7">
        <v>7406550119</v>
      </c>
    </row>
    <row r="4183" spans="1:4">
      <c r="A4183" s="4" t="s">
        <v>4118</v>
      </c>
      <c r="B4183" s="7">
        <v>21</v>
      </c>
      <c r="C4183" s="7">
        <v>14</v>
      </c>
      <c r="D4183" s="7">
        <v>7406550120</v>
      </c>
    </row>
    <row r="4184" spans="1:4">
      <c r="A4184" s="4" t="s">
        <v>4119</v>
      </c>
      <c r="B4184" s="7">
        <v>21</v>
      </c>
      <c r="C4184" s="7">
        <v>14</v>
      </c>
      <c r="D4184" s="7">
        <v>7406550126</v>
      </c>
    </row>
    <row r="4185" spans="1:4">
      <c r="A4185" s="4" t="s">
        <v>4120</v>
      </c>
      <c r="B4185" s="7">
        <v>21</v>
      </c>
      <c r="C4185" s="7">
        <v>14</v>
      </c>
      <c r="D4185" s="7">
        <v>7406550128</v>
      </c>
    </row>
    <row r="4186" spans="1:4">
      <c r="A4186" s="4" t="s">
        <v>4121</v>
      </c>
      <c r="B4186" s="7">
        <v>21</v>
      </c>
      <c r="C4186" s="7">
        <v>14</v>
      </c>
      <c r="D4186" s="7">
        <v>7406550129</v>
      </c>
    </row>
    <row r="4187" spans="1:4">
      <c r="A4187" s="4" t="s">
        <v>4122</v>
      </c>
      <c r="B4187" s="7">
        <v>21</v>
      </c>
      <c r="C4187" s="7">
        <v>14</v>
      </c>
      <c r="D4187" s="7">
        <v>7406550141</v>
      </c>
    </row>
    <row r="4188" spans="1:4">
      <c r="A4188" s="4" t="s">
        <v>4123</v>
      </c>
      <c r="B4188" s="7">
        <v>21</v>
      </c>
      <c r="C4188" s="7">
        <v>14</v>
      </c>
      <c r="D4188" s="7">
        <v>7406550142</v>
      </c>
    </row>
    <row r="4189" spans="1:4">
      <c r="A4189" s="4" t="s">
        <v>4124</v>
      </c>
      <c r="B4189" s="7">
        <v>21</v>
      </c>
      <c r="C4189" s="7">
        <v>14</v>
      </c>
      <c r="D4189" s="7">
        <v>7406550146</v>
      </c>
    </row>
    <row r="4190" spans="1:4">
      <c r="A4190" s="4" t="s">
        <v>4125</v>
      </c>
      <c r="B4190" s="7">
        <v>21</v>
      </c>
      <c r="C4190" s="7">
        <v>14</v>
      </c>
      <c r="D4190" s="7">
        <v>7406550147</v>
      </c>
    </row>
    <row r="4191" spans="1:4">
      <c r="A4191" s="4" t="s">
        <v>4126</v>
      </c>
      <c r="B4191" s="7">
        <v>21</v>
      </c>
      <c r="C4191" s="7">
        <v>14</v>
      </c>
      <c r="D4191" s="7">
        <v>7406550148</v>
      </c>
    </row>
    <row r="4192" spans="1:4">
      <c r="A4192" s="4" t="s">
        <v>4127</v>
      </c>
      <c r="B4192" s="7">
        <v>21</v>
      </c>
      <c r="C4192" s="7">
        <v>14</v>
      </c>
      <c r="D4192" s="7">
        <v>7406550151</v>
      </c>
    </row>
    <row r="4193" spans="1:4">
      <c r="A4193" s="4" t="s">
        <v>4128</v>
      </c>
      <c r="B4193" s="7">
        <v>21</v>
      </c>
      <c r="C4193" s="7">
        <v>14</v>
      </c>
      <c r="D4193" s="7">
        <v>7406550152</v>
      </c>
    </row>
    <row r="4194" spans="1:4">
      <c r="A4194" s="4" t="s">
        <v>4129</v>
      </c>
      <c r="B4194" s="7">
        <v>21</v>
      </c>
      <c r="C4194" s="7">
        <v>14</v>
      </c>
      <c r="D4194" s="7">
        <v>7406550201</v>
      </c>
    </row>
    <row r="4195" spans="1:4">
      <c r="A4195" s="4" t="s">
        <v>4130</v>
      </c>
      <c r="B4195" s="7">
        <v>21</v>
      </c>
      <c r="C4195" s="7">
        <v>14</v>
      </c>
      <c r="D4195" s="7">
        <v>7406550202</v>
      </c>
    </row>
    <row r="4196" spans="1:4">
      <c r="A4196" s="4" t="s">
        <v>4131</v>
      </c>
      <c r="B4196" s="7">
        <v>21</v>
      </c>
      <c r="C4196" s="7">
        <v>14</v>
      </c>
      <c r="D4196" s="7">
        <v>7406550203</v>
      </c>
    </row>
    <row r="4197" spans="1:4">
      <c r="A4197" s="4" t="s">
        <v>4132</v>
      </c>
      <c r="B4197" s="7">
        <v>21</v>
      </c>
      <c r="C4197" s="7">
        <v>14</v>
      </c>
      <c r="D4197" s="7">
        <v>7406550204</v>
      </c>
    </row>
    <row r="4198" spans="1:4">
      <c r="A4198" s="4" t="s">
        <v>4133</v>
      </c>
      <c r="B4198" s="7">
        <v>21</v>
      </c>
      <c r="C4198" s="7">
        <v>14</v>
      </c>
      <c r="D4198" s="7">
        <v>7406550301</v>
      </c>
    </row>
    <row r="4199" spans="1:4">
      <c r="A4199" s="4" t="s">
        <v>4134</v>
      </c>
      <c r="B4199" s="7">
        <v>21</v>
      </c>
      <c r="C4199" s="7">
        <v>14</v>
      </c>
      <c r="D4199" s="7">
        <v>7406550303</v>
      </c>
    </row>
    <row r="4200" spans="1:4">
      <c r="A4200" s="4" t="s">
        <v>4135</v>
      </c>
      <c r="B4200" s="7">
        <v>21</v>
      </c>
      <c r="C4200" s="7">
        <v>14</v>
      </c>
      <c r="D4200" s="7">
        <v>7406550304</v>
      </c>
    </row>
    <row r="4201" spans="1:4">
      <c r="A4201" s="4" t="s">
        <v>4136</v>
      </c>
      <c r="B4201" s="7">
        <v>21</v>
      </c>
      <c r="C4201" s="7">
        <v>14</v>
      </c>
      <c r="D4201" s="7">
        <v>7406550305</v>
      </c>
    </row>
    <row r="4202" spans="1:4">
      <c r="A4202" s="4" t="s">
        <v>4137</v>
      </c>
      <c r="B4202" s="7">
        <v>21</v>
      </c>
      <c r="C4202" s="7">
        <v>14</v>
      </c>
      <c r="D4202" s="7">
        <v>7406550306</v>
      </c>
    </row>
    <row r="4203" spans="1:4">
      <c r="A4203" s="4" t="s">
        <v>4138</v>
      </c>
      <c r="B4203" s="7">
        <v>21</v>
      </c>
      <c r="C4203" s="7">
        <v>14</v>
      </c>
      <c r="D4203" s="7">
        <v>7406550307</v>
      </c>
    </row>
    <row r="4204" spans="1:4">
      <c r="A4204" s="4" t="s">
        <v>4139</v>
      </c>
      <c r="B4204" s="7">
        <v>21</v>
      </c>
      <c r="C4204" s="7">
        <v>14</v>
      </c>
      <c r="D4204" s="7">
        <v>7406550310</v>
      </c>
    </row>
    <row r="4205" spans="1:4">
      <c r="A4205" s="4" t="s">
        <v>4140</v>
      </c>
      <c r="B4205" s="7">
        <v>21</v>
      </c>
      <c r="C4205" s="7">
        <v>14</v>
      </c>
      <c r="D4205" s="7">
        <v>7406550401</v>
      </c>
    </row>
    <row r="4206" spans="1:4">
      <c r="A4206" s="4" t="s">
        <v>4141</v>
      </c>
      <c r="B4206" s="7">
        <v>21</v>
      </c>
      <c r="C4206" s="7">
        <v>14</v>
      </c>
      <c r="D4206" s="7">
        <v>7406550402</v>
      </c>
    </row>
    <row r="4207" spans="1:4">
      <c r="A4207" s="4" t="s">
        <v>4142</v>
      </c>
      <c r="B4207" s="7">
        <v>21</v>
      </c>
      <c r="C4207" s="7">
        <v>14</v>
      </c>
      <c r="D4207" s="7">
        <v>7406550403</v>
      </c>
    </row>
    <row r="4208" spans="1:4">
      <c r="A4208" s="4" t="s">
        <v>4143</v>
      </c>
      <c r="B4208" s="7">
        <v>21</v>
      </c>
      <c r="C4208" s="7">
        <v>14</v>
      </c>
      <c r="D4208" s="7">
        <v>7406560101</v>
      </c>
    </row>
    <row r="4209" spans="1:4">
      <c r="A4209" s="4" t="s">
        <v>4144</v>
      </c>
      <c r="B4209" s="7">
        <v>21</v>
      </c>
      <c r="C4209" s="7">
        <v>14</v>
      </c>
      <c r="D4209" s="7">
        <v>7406560102</v>
      </c>
    </row>
    <row r="4210" spans="1:4">
      <c r="A4210" s="4" t="s">
        <v>4145</v>
      </c>
      <c r="B4210" s="7">
        <v>21</v>
      </c>
      <c r="C4210" s="7">
        <v>14</v>
      </c>
      <c r="D4210" s="7">
        <v>7406560103</v>
      </c>
    </row>
    <row r="4211" spans="1:4">
      <c r="A4211" s="4" t="s">
        <v>4146</v>
      </c>
      <c r="B4211" s="7">
        <v>21</v>
      </c>
      <c r="C4211" s="7">
        <v>14</v>
      </c>
      <c r="D4211" s="7">
        <v>7406560201</v>
      </c>
    </row>
    <row r="4212" spans="1:4">
      <c r="A4212" s="4" t="s">
        <v>4147</v>
      </c>
      <c r="B4212" s="7">
        <v>21</v>
      </c>
      <c r="C4212" s="7">
        <v>14</v>
      </c>
      <c r="D4212" s="7">
        <v>7406560202</v>
      </c>
    </row>
    <row r="4213" spans="1:4">
      <c r="A4213" s="4" t="s">
        <v>4148</v>
      </c>
      <c r="B4213" s="7">
        <v>21</v>
      </c>
      <c r="C4213" s="7">
        <v>14</v>
      </c>
      <c r="D4213" s="7">
        <v>7406560203</v>
      </c>
    </row>
    <row r="4214" spans="1:4">
      <c r="A4214" s="4" t="s">
        <v>4149</v>
      </c>
      <c r="B4214" s="7">
        <v>21</v>
      </c>
      <c r="C4214" s="7">
        <v>14</v>
      </c>
      <c r="D4214" s="7">
        <v>7406560301</v>
      </c>
    </row>
    <row r="4215" spans="1:4">
      <c r="A4215" s="4" t="s">
        <v>1486</v>
      </c>
      <c r="B4215" s="7">
        <v>21</v>
      </c>
      <c r="C4215" s="7">
        <v>14</v>
      </c>
      <c r="D4215" s="7">
        <v>7406560302</v>
      </c>
    </row>
    <row r="4216" spans="1:4">
      <c r="A4216" s="4" t="s">
        <v>4150</v>
      </c>
      <c r="B4216" s="7">
        <v>21</v>
      </c>
      <c r="C4216" s="7">
        <v>14</v>
      </c>
      <c r="D4216" s="7">
        <v>7406560303</v>
      </c>
    </row>
    <row r="4217" spans="1:4">
      <c r="A4217" s="4" t="s">
        <v>1486</v>
      </c>
      <c r="B4217" s="7">
        <v>21</v>
      </c>
      <c r="C4217" s="7">
        <v>14</v>
      </c>
      <c r="D4217" s="7">
        <v>7406560401</v>
      </c>
    </row>
    <row r="4218" spans="1:4">
      <c r="A4218" s="4" t="s">
        <v>4151</v>
      </c>
      <c r="B4218" s="7">
        <v>21</v>
      </c>
      <c r="C4218" s="7">
        <v>14</v>
      </c>
      <c r="D4218" s="7">
        <v>7406560402</v>
      </c>
    </row>
    <row r="4219" spans="1:4">
      <c r="A4219" s="4" t="s">
        <v>4152</v>
      </c>
      <c r="B4219" s="7">
        <v>21</v>
      </c>
      <c r="C4219" s="7">
        <v>14</v>
      </c>
      <c r="D4219" s="7">
        <v>7406560403</v>
      </c>
    </row>
    <row r="4220" spans="1:4">
      <c r="A4220" s="4" t="s">
        <v>4153</v>
      </c>
      <c r="B4220" s="7">
        <v>21</v>
      </c>
      <c r="C4220" s="7">
        <v>14</v>
      </c>
      <c r="D4220" s="7">
        <v>7406560501</v>
      </c>
    </row>
    <row r="4221" spans="1:4">
      <c r="A4221" s="4" t="s">
        <v>4154</v>
      </c>
      <c r="B4221" s="7">
        <v>21</v>
      </c>
      <c r="C4221" s="7">
        <v>14</v>
      </c>
      <c r="D4221" s="7">
        <v>7406560502</v>
      </c>
    </row>
    <row r="4222" spans="1:4">
      <c r="A4222" s="4" t="s">
        <v>4155</v>
      </c>
      <c r="B4222" s="7">
        <v>21</v>
      </c>
      <c r="C4222" s="7">
        <v>14</v>
      </c>
      <c r="D4222" s="7">
        <v>7406560503</v>
      </c>
    </row>
    <row r="4223" spans="1:4">
      <c r="A4223" s="4" t="s">
        <v>4156</v>
      </c>
      <c r="B4223" s="7">
        <v>21</v>
      </c>
      <c r="C4223" s="7">
        <v>14</v>
      </c>
      <c r="D4223" s="7">
        <v>7406560601</v>
      </c>
    </row>
    <row r="4224" spans="1:4">
      <c r="A4224" s="4" t="s">
        <v>4157</v>
      </c>
      <c r="B4224" s="7">
        <v>21</v>
      </c>
      <c r="C4224" s="7">
        <v>14</v>
      </c>
      <c r="D4224" s="7">
        <v>7406560602</v>
      </c>
    </row>
    <row r="4225" spans="1:4">
      <c r="A4225" s="4" t="s">
        <v>4158</v>
      </c>
      <c r="B4225" s="7">
        <v>21</v>
      </c>
      <c r="C4225" s="7">
        <v>14</v>
      </c>
      <c r="D4225" s="7">
        <v>7406560603</v>
      </c>
    </row>
    <row r="4226" spans="1:4">
      <c r="A4226" s="4" t="s">
        <v>4159</v>
      </c>
      <c r="B4226" s="7">
        <v>21</v>
      </c>
      <c r="C4226" s="7">
        <v>14</v>
      </c>
      <c r="D4226" s="7">
        <v>7406560831</v>
      </c>
    </row>
    <row r="4227" spans="1:4">
      <c r="A4227" s="4" t="s">
        <v>4160</v>
      </c>
      <c r="B4227" s="7">
        <v>21</v>
      </c>
      <c r="C4227" s="7">
        <v>14</v>
      </c>
      <c r="D4227" s="7">
        <v>7406560831</v>
      </c>
    </row>
    <row r="4228" spans="1:4">
      <c r="A4228" s="4" t="s">
        <v>4161</v>
      </c>
      <c r="B4228" s="7">
        <v>21</v>
      </c>
      <c r="C4228" s="7">
        <v>14</v>
      </c>
      <c r="D4228" s="7">
        <v>7406560832</v>
      </c>
    </row>
    <row r="4229" spans="1:4">
      <c r="A4229" s="4" t="s">
        <v>4162</v>
      </c>
      <c r="B4229" s="7">
        <v>21</v>
      </c>
      <c r="C4229" s="7">
        <v>14</v>
      </c>
      <c r="D4229" s="7">
        <v>7406560832</v>
      </c>
    </row>
    <row r="4230" spans="1:4">
      <c r="A4230" s="4" t="s">
        <v>4163</v>
      </c>
      <c r="B4230" s="7">
        <v>21</v>
      </c>
      <c r="C4230" s="7">
        <v>14</v>
      </c>
      <c r="D4230" s="7">
        <v>7406560833</v>
      </c>
    </row>
    <row r="4231" spans="1:4">
      <c r="A4231" s="4" t="s">
        <v>4164</v>
      </c>
      <c r="B4231" s="7">
        <v>21</v>
      </c>
      <c r="C4231" s="7">
        <v>14</v>
      </c>
      <c r="D4231" s="7">
        <v>7406560833</v>
      </c>
    </row>
    <row r="4232" spans="1:4">
      <c r="A4232" s="4" t="s">
        <v>4165</v>
      </c>
      <c r="B4232" s="7">
        <v>21</v>
      </c>
      <c r="C4232" s="7">
        <v>14</v>
      </c>
      <c r="D4232" s="7">
        <v>7406560901</v>
      </c>
    </row>
    <row r="4233" spans="1:4">
      <c r="A4233" s="4" t="s">
        <v>4166</v>
      </c>
      <c r="B4233" s="7">
        <v>21</v>
      </c>
      <c r="C4233" s="7">
        <v>14</v>
      </c>
      <c r="D4233" s="7">
        <v>7406560902</v>
      </c>
    </row>
    <row r="4234" spans="1:4">
      <c r="A4234" s="4" t="s">
        <v>4167</v>
      </c>
      <c r="B4234" s="7">
        <v>21</v>
      </c>
      <c r="C4234" s="7">
        <v>14</v>
      </c>
      <c r="D4234" s="7">
        <v>7406560903</v>
      </c>
    </row>
    <row r="4235" spans="1:4">
      <c r="A4235" s="4" t="s">
        <v>4168</v>
      </c>
      <c r="B4235" s="7">
        <v>21</v>
      </c>
      <c r="C4235" s="7">
        <v>14</v>
      </c>
      <c r="D4235" s="7">
        <v>7406561001</v>
      </c>
    </row>
    <row r="4236" spans="1:4">
      <c r="A4236" s="4" t="s">
        <v>4169</v>
      </c>
      <c r="B4236" s="7">
        <v>21</v>
      </c>
      <c r="C4236" s="7">
        <v>14</v>
      </c>
      <c r="D4236" s="7">
        <v>7406561002</v>
      </c>
    </row>
    <row r="4237" spans="1:4">
      <c r="A4237" s="4" t="s">
        <v>4170</v>
      </c>
      <c r="B4237" s="7">
        <v>21</v>
      </c>
      <c r="C4237" s="7">
        <v>14</v>
      </c>
      <c r="D4237" s="7">
        <v>7406561003</v>
      </c>
    </row>
    <row r="4238" spans="1:4">
      <c r="A4238" s="4" t="s">
        <v>4171</v>
      </c>
      <c r="B4238" s="7">
        <v>21</v>
      </c>
      <c r="C4238" s="7">
        <v>14</v>
      </c>
      <c r="D4238" s="7">
        <v>7406561101</v>
      </c>
    </row>
    <row r="4239" spans="1:4">
      <c r="A4239" s="4" t="s">
        <v>4172</v>
      </c>
      <c r="B4239" s="7">
        <v>21</v>
      </c>
      <c r="C4239" s="7">
        <v>14</v>
      </c>
      <c r="D4239" s="7">
        <v>7406561102</v>
      </c>
    </row>
    <row r="4240" spans="1:4">
      <c r="A4240" s="4" t="s">
        <v>4173</v>
      </c>
      <c r="B4240" s="7">
        <v>21</v>
      </c>
      <c r="C4240" s="7">
        <v>14</v>
      </c>
      <c r="D4240" s="7">
        <v>7406561103</v>
      </c>
    </row>
    <row r="4241" spans="1:4">
      <c r="A4241" s="4" t="s">
        <v>4174</v>
      </c>
      <c r="B4241" s="7">
        <v>21</v>
      </c>
      <c r="C4241" s="7">
        <v>14</v>
      </c>
      <c r="D4241" s="7">
        <v>7406561201</v>
      </c>
    </row>
    <row r="4242" spans="1:4">
      <c r="A4242" s="4" t="s">
        <v>4175</v>
      </c>
      <c r="B4242" s="7">
        <v>21</v>
      </c>
      <c r="C4242" s="7">
        <v>14</v>
      </c>
      <c r="D4242" s="7">
        <v>7406561202</v>
      </c>
    </row>
    <row r="4243" spans="1:4">
      <c r="A4243" s="4" t="s">
        <v>4176</v>
      </c>
      <c r="B4243" s="7">
        <v>21</v>
      </c>
      <c r="C4243" s="7">
        <v>14</v>
      </c>
      <c r="D4243" s="7">
        <v>7406561203</v>
      </c>
    </row>
    <row r="4244" spans="1:4">
      <c r="A4244" s="4" t="s">
        <v>4177</v>
      </c>
      <c r="B4244" s="7">
        <v>21</v>
      </c>
      <c r="C4244" s="7">
        <v>14</v>
      </c>
      <c r="D4244" s="7">
        <v>7406561301</v>
      </c>
    </row>
    <row r="4245" spans="1:4">
      <c r="A4245" s="4" t="s">
        <v>4178</v>
      </c>
      <c r="B4245" s="7">
        <v>21</v>
      </c>
      <c r="C4245" s="7">
        <v>14</v>
      </c>
      <c r="D4245" s="7">
        <v>7406561302</v>
      </c>
    </row>
    <row r="4246" spans="1:4">
      <c r="A4246" s="4" t="s">
        <v>4179</v>
      </c>
      <c r="B4246" s="7">
        <v>21</v>
      </c>
      <c r="C4246" s="7">
        <v>14</v>
      </c>
      <c r="D4246" s="7">
        <v>7406561303</v>
      </c>
    </row>
    <row r="4247" spans="1:4">
      <c r="A4247" s="4" t="s">
        <v>4180</v>
      </c>
      <c r="B4247" s="7">
        <v>21</v>
      </c>
      <c r="C4247" s="7">
        <v>14</v>
      </c>
      <c r="D4247" s="7">
        <v>7406561401</v>
      </c>
    </row>
    <row r="4248" spans="1:4">
      <c r="A4248" s="4" t="s">
        <v>4181</v>
      </c>
      <c r="B4248" s="7">
        <v>21</v>
      </c>
      <c r="C4248" s="7">
        <v>14</v>
      </c>
      <c r="D4248" s="7">
        <v>7406561402</v>
      </c>
    </row>
    <row r="4249" spans="1:4">
      <c r="A4249" s="4" t="s">
        <v>4182</v>
      </c>
      <c r="B4249" s="7">
        <v>21</v>
      </c>
      <c r="C4249" s="7">
        <v>14</v>
      </c>
      <c r="D4249" s="7">
        <v>7406561403</v>
      </c>
    </row>
    <row r="4250" spans="1:4">
      <c r="A4250" s="4" t="s">
        <v>4183</v>
      </c>
      <c r="B4250" s="7">
        <v>21</v>
      </c>
      <c r="C4250" s="7">
        <v>14</v>
      </c>
      <c r="D4250" s="7">
        <v>7406561501</v>
      </c>
    </row>
    <row r="4251" spans="1:4">
      <c r="A4251" s="4" t="s">
        <v>4184</v>
      </c>
      <c r="B4251" s="7">
        <v>21</v>
      </c>
      <c r="C4251" s="7">
        <v>14</v>
      </c>
      <c r="D4251" s="7">
        <v>7406561502</v>
      </c>
    </row>
    <row r="4252" spans="1:4">
      <c r="A4252" s="4" t="s">
        <v>4185</v>
      </c>
      <c r="B4252" s="7">
        <v>21</v>
      </c>
      <c r="C4252" s="7">
        <v>14</v>
      </c>
      <c r="D4252" s="7">
        <v>7406561503</v>
      </c>
    </row>
    <row r="4253" spans="1:4">
      <c r="A4253" s="4" t="s">
        <v>4186</v>
      </c>
      <c r="B4253" s="7">
        <v>21</v>
      </c>
      <c r="C4253" s="7">
        <v>14</v>
      </c>
      <c r="D4253" s="7">
        <v>7406561601</v>
      </c>
    </row>
    <row r="4254" spans="1:4">
      <c r="A4254" s="4" t="s">
        <v>4187</v>
      </c>
      <c r="B4254" s="7">
        <v>21</v>
      </c>
      <c r="C4254" s="7">
        <v>14</v>
      </c>
      <c r="D4254" s="7">
        <v>7406561602</v>
      </c>
    </row>
    <row r="4255" spans="1:4">
      <c r="A4255" s="4" t="s">
        <v>4188</v>
      </c>
      <c r="B4255" s="7">
        <v>21</v>
      </c>
      <c r="C4255" s="7">
        <v>14</v>
      </c>
      <c r="D4255" s="7">
        <v>7406561603</v>
      </c>
    </row>
    <row r="4256" spans="1:4">
      <c r="A4256" s="4" t="s">
        <v>4189</v>
      </c>
      <c r="B4256" s="7">
        <v>21</v>
      </c>
      <c r="C4256" s="7">
        <v>14</v>
      </c>
      <c r="D4256" s="7">
        <v>7406561831</v>
      </c>
    </row>
    <row r="4257" spans="1:4">
      <c r="A4257" s="4" t="s">
        <v>4190</v>
      </c>
      <c r="B4257" s="7">
        <v>21</v>
      </c>
      <c r="C4257" s="7">
        <v>14</v>
      </c>
      <c r="D4257" s="7">
        <v>7406561831</v>
      </c>
    </row>
    <row r="4258" spans="1:4">
      <c r="A4258" s="4" t="s">
        <v>4191</v>
      </c>
      <c r="B4258" s="7">
        <v>21</v>
      </c>
      <c r="C4258" s="7">
        <v>14</v>
      </c>
      <c r="D4258" s="7">
        <v>7406561832</v>
      </c>
    </row>
    <row r="4259" spans="1:4">
      <c r="A4259" s="4" t="s">
        <v>4192</v>
      </c>
      <c r="B4259" s="7">
        <v>21</v>
      </c>
      <c r="C4259" s="7">
        <v>14</v>
      </c>
      <c r="D4259" s="7">
        <v>7406561832</v>
      </c>
    </row>
    <row r="4260" spans="1:4">
      <c r="A4260" s="4" t="s">
        <v>4193</v>
      </c>
      <c r="B4260" s="7">
        <v>21</v>
      </c>
      <c r="C4260" s="7">
        <v>14</v>
      </c>
      <c r="D4260" s="7">
        <v>7406561833</v>
      </c>
    </row>
    <row r="4261" spans="1:4">
      <c r="A4261" s="4" t="s">
        <v>4194</v>
      </c>
      <c r="B4261" s="7">
        <v>21</v>
      </c>
      <c r="C4261" s="7">
        <v>14</v>
      </c>
      <c r="D4261" s="7">
        <v>7406561833</v>
      </c>
    </row>
    <row r="4262" spans="1:4">
      <c r="A4262" s="4" t="s">
        <v>4195</v>
      </c>
      <c r="B4262" s="7">
        <v>21</v>
      </c>
      <c r="C4262" s="7">
        <v>14</v>
      </c>
      <c r="D4262" s="7">
        <v>7406561901</v>
      </c>
    </row>
    <row r="4263" spans="1:4">
      <c r="A4263" s="4" t="s">
        <v>4196</v>
      </c>
      <c r="B4263" s="7">
        <v>21</v>
      </c>
      <c r="C4263" s="7">
        <v>14</v>
      </c>
      <c r="D4263" s="7">
        <v>7406561902</v>
      </c>
    </row>
    <row r="4264" spans="1:4">
      <c r="A4264" s="4" t="s">
        <v>4197</v>
      </c>
      <c r="B4264" s="7">
        <v>21</v>
      </c>
      <c r="C4264" s="7">
        <v>14</v>
      </c>
      <c r="D4264" s="7">
        <v>7406561903</v>
      </c>
    </row>
    <row r="4265" spans="1:4">
      <c r="A4265" s="4" t="s">
        <v>4198</v>
      </c>
      <c r="B4265" s="7">
        <v>21</v>
      </c>
      <c r="C4265" s="7">
        <v>14</v>
      </c>
      <c r="D4265" s="7">
        <v>7406562001</v>
      </c>
    </row>
    <row r="4266" spans="1:4">
      <c r="A4266" s="4" t="s">
        <v>4199</v>
      </c>
      <c r="B4266" s="7">
        <v>21</v>
      </c>
      <c r="C4266" s="7">
        <v>14</v>
      </c>
      <c r="D4266" s="7">
        <v>7406562002</v>
      </c>
    </row>
    <row r="4267" spans="1:4">
      <c r="A4267" s="4" t="s">
        <v>4200</v>
      </c>
      <c r="B4267" s="7">
        <v>21</v>
      </c>
      <c r="C4267" s="7">
        <v>14</v>
      </c>
      <c r="D4267" s="7">
        <v>7406562003</v>
      </c>
    </row>
    <row r="4268" spans="1:4">
      <c r="A4268" s="4" t="s">
        <v>4201</v>
      </c>
      <c r="B4268" s="7">
        <v>21</v>
      </c>
      <c r="C4268" s="7">
        <v>14</v>
      </c>
      <c r="D4268" s="7">
        <v>7406562201</v>
      </c>
    </row>
    <row r="4269" spans="1:4">
      <c r="A4269" s="4" t="s">
        <v>4202</v>
      </c>
      <c r="B4269" s="7">
        <v>21</v>
      </c>
      <c r="C4269" s="7">
        <v>14</v>
      </c>
      <c r="D4269" s="7">
        <v>7406562202</v>
      </c>
    </row>
    <row r="4270" spans="1:4">
      <c r="A4270" s="4" t="s">
        <v>4203</v>
      </c>
      <c r="B4270" s="7">
        <v>21</v>
      </c>
      <c r="C4270" s="7">
        <v>14</v>
      </c>
      <c r="D4270" s="7">
        <v>7406562501</v>
      </c>
    </row>
    <row r="4271" spans="1:4">
      <c r="A4271" s="4" t="s">
        <v>4204</v>
      </c>
      <c r="B4271" s="7">
        <v>21</v>
      </c>
      <c r="C4271" s="7">
        <v>14</v>
      </c>
      <c r="D4271" s="7">
        <v>7406562502</v>
      </c>
    </row>
    <row r="4272" spans="1:4">
      <c r="A4272" s="4" t="s">
        <v>4205</v>
      </c>
      <c r="B4272" s="7">
        <v>21</v>
      </c>
      <c r="C4272" s="7">
        <v>14</v>
      </c>
      <c r="D4272" s="7">
        <v>7406562503</v>
      </c>
    </row>
    <row r="4273" spans="1:4">
      <c r="A4273" s="4" t="s">
        <v>4206</v>
      </c>
      <c r="B4273" s="7">
        <v>21</v>
      </c>
      <c r="C4273" s="7">
        <v>14</v>
      </c>
      <c r="D4273" s="7">
        <v>7406562601</v>
      </c>
    </row>
    <row r="4274" spans="1:4">
      <c r="A4274" s="4" t="s">
        <v>4207</v>
      </c>
      <c r="B4274" s="7">
        <v>21</v>
      </c>
      <c r="C4274" s="7">
        <v>14</v>
      </c>
      <c r="D4274" s="7">
        <v>7406562602</v>
      </c>
    </row>
    <row r="4275" spans="1:4">
      <c r="A4275" s="4" t="s">
        <v>4208</v>
      </c>
      <c r="B4275" s="7">
        <v>21</v>
      </c>
      <c r="C4275" s="7">
        <v>14</v>
      </c>
      <c r="D4275" s="7">
        <v>7406562603</v>
      </c>
    </row>
    <row r="4276" spans="1:4">
      <c r="A4276" s="4" t="s">
        <v>4209</v>
      </c>
      <c r="B4276" s="7">
        <v>21</v>
      </c>
      <c r="C4276" s="7">
        <v>14</v>
      </c>
      <c r="D4276" s="7">
        <v>7406562831</v>
      </c>
    </row>
    <row r="4277" spans="1:4">
      <c r="A4277" s="4" t="s">
        <v>4210</v>
      </c>
      <c r="B4277" s="7">
        <v>21</v>
      </c>
      <c r="C4277" s="7">
        <v>14</v>
      </c>
      <c r="D4277" s="7">
        <v>7406562831</v>
      </c>
    </row>
    <row r="4278" spans="1:4">
      <c r="A4278" s="4" t="s">
        <v>4211</v>
      </c>
      <c r="B4278" s="7">
        <v>21</v>
      </c>
      <c r="C4278" s="7">
        <v>14</v>
      </c>
      <c r="D4278" s="7">
        <v>7406562832</v>
      </c>
    </row>
    <row r="4279" spans="1:4">
      <c r="A4279" s="4" t="s">
        <v>1515</v>
      </c>
      <c r="B4279" s="7">
        <v>21</v>
      </c>
      <c r="C4279" s="7">
        <v>14</v>
      </c>
      <c r="D4279" s="7">
        <v>7406562832</v>
      </c>
    </row>
    <row r="4280" spans="1:4">
      <c r="A4280" s="4" t="s">
        <v>4212</v>
      </c>
      <c r="B4280" s="7">
        <v>21</v>
      </c>
      <c r="C4280" s="7">
        <v>14</v>
      </c>
      <c r="D4280" s="7">
        <v>7406562833</v>
      </c>
    </row>
    <row r="4281" spans="1:4">
      <c r="A4281" s="4" t="s">
        <v>4213</v>
      </c>
      <c r="B4281" s="7">
        <v>21</v>
      </c>
      <c r="C4281" s="7">
        <v>14</v>
      </c>
      <c r="D4281" s="7">
        <v>7406562833</v>
      </c>
    </row>
    <row r="4282" spans="1:4">
      <c r="A4282" s="4" t="s">
        <v>4214</v>
      </c>
      <c r="B4282" s="7">
        <v>21</v>
      </c>
      <c r="C4282" s="7">
        <v>14</v>
      </c>
      <c r="D4282" s="7">
        <v>7406563101</v>
      </c>
    </row>
    <row r="4283" spans="1:4">
      <c r="A4283" s="4" t="s">
        <v>4215</v>
      </c>
      <c r="B4283" s="7">
        <v>21</v>
      </c>
      <c r="C4283" s="7">
        <v>14</v>
      </c>
      <c r="D4283" s="7">
        <v>7406563102</v>
      </c>
    </row>
    <row r="4284" spans="1:4">
      <c r="A4284" s="4" t="s">
        <v>4216</v>
      </c>
      <c r="B4284" s="7">
        <v>21</v>
      </c>
      <c r="C4284" s="7">
        <v>14</v>
      </c>
      <c r="D4284" s="7">
        <v>7406583201</v>
      </c>
    </row>
    <row r="4285" spans="1:4">
      <c r="A4285" s="4" t="s">
        <v>1515</v>
      </c>
      <c r="B4285" s="7">
        <v>21</v>
      </c>
      <c r="C4285" s="7">
        <v>14</v>
      </c>
      <c r="D4285" s="7">
        <v>7406583202</v>
      </c>
    </row>
    <row r="4286" spans="1:4">
      <c r="A4286" s="4" t="s">
        <v>4217</v>
      </c>
      <c r="B4286" s="7">
        <v>21</v>
      </c>
      <c r="C4286" s="7">
        <v>14</v>
      </c>
      <c r="D4286" s="7">
        <v>7406583203</v>
      </c>
    </row>
    <row r="4287" spans="1:4">
      <c r="A4287" s="4" t="s">
        <v>4218</v>
      </c>
      <c r="B4287" s="7">
        <v>21</v>
      </c>
      <c r="C4287" s="7">
        <v>14</v>
      </c>
      <c r="D4287" s="7">
        <v>7406583204</v>
      </c>
    </row>
    <row r="4288" spans="1:4">
      <c r="A4288" s="4" t="s">
        <v>4219</v>
      </c>
      <c r="B4288" s="7">
        <v>21</v>
      </c>
      <c r="C4288" s="7">
        <v>14</v>
      </c>
      <c r="D4288" s="7">
        <v>7406710101</v>
      </c>
    </row>
    <row r="4289" spans="1:4">
      <c r="A4289" s="4" t="s">
        <v>4220</v>
      </c>
      <c r="B4289" s="7">
        <v>21</v>
      </c>
      <c r="C4289" s="7">
        <v>14</v>
      </c>
      <c r="D4289" s="7">
        <v>7406710102</v>
      </c>
    </row>
    <row r="4290" spans="1:4">
      <c r="A4290" s="4" t="s">
        <v>4221</v>
      </c>
      <c r="B4290" s="7">
        <v>21</v>
      </c>
      <c r="C4290" s="7">
        <v>14</v>
      </c>
      <c r="D4290" s="7">
        <v>7406710103</v>
      </c>
    </row>
    <row r="4291" spans="1:4">
      <c r="A4291" s="4" t="s">
        <v>4222</v>
      </c>
      <c r="B4291" s="7">
        <v>21</v>
      </c>
      <c r="C4291" s="7">
        <v>14</v>
      </c>
      <c r="D4291" s="7">
        <v>7406710130</v>
      </c>
    </row>
    <row r="4292" spans="1:4">
      <c r="A4292" s="4" t="s">
        <v>4223</v>
      </c>
      <c r="B4292" s="7">
        <v>21</v>
      </c>
      <c r="C4292" s="7">
        <v>14</v>
      </c>
      <c r="D4292" s="7">
        <v>7406710201</v>
      </c>
    </row>
    <row r="4293" spans="1:4">
      <c r="A4293" s="4" t="s">
        <v>4224</v>
      </c>
      <c r="B4293" s="7">
        <v>21</v>
      </c>
      <c r="C4293" s="7">
        <v>14</v>
      </c>
      <c r="D4293" s="7">
        <v>7406720101</v>
      </c>
    </row>
    <row r="4294" spans="1:4">
      <c r="A4294" s="4" t="s">
        <v>4225</v>
      </c>
      <c r="B4294" s="7">
        <v>21</v>
      </c>
      <c r="C4294" s="7">
        <v>14</v>
      </c>
      <c r="D4294" s="7">
        <v>7406810101</v>
      </c>
    </row>
    <row r="4295" spans="1:4">
      <c r="A4295" s="4" t="s">
        <v>4226</v>
      </c>
      <c r="B4295" s="7">
        <v>21</v>
      </c>
      <c r="C4295" s="7">
        <v>14</v>
      </c>
      <c r="D4295" s="7">
        <v>7406810102</v>
      </c>
    </row>
    <row r="4296" spans="1:4">
      <c r="A4296" s="4" t="s">
        <v>4227</v>
      </c>
      <c r="B4296" s="7">
        <v>21</v>
      </c>
      <c r="C4296" s="7">
        <v>14</v>
      </c>
      <c r="D4296" s="7">
        <v>7406810105</v>
      </c>
    </row>
    <row r="4297" spans="1:4">
      <c r="A4297" s="4" t="s">
        <v>4228</v>
      </c>
      <c r="B4297" s="7">
        <v>21</v>
      </c>
      <c r="C4297" s="7">
        <v>14</v>
      </c>
      <c r="D4297" s="7">
        <v>7406810106</v>
      </c>
    </row>
    <row r="4298" spans="1:4">
      <c r="A4298" s="4" t="s">
        <v>4229</v>
      </c>
      <c r="B4298" s="7">
        <v>21</v>
      </c>
      <c r="C4298" s="7">
        <v>14</v>
      </c>
      <c r="D4298" s="7">
        <v>7406810201</v>
      </c>
    </row>
    <row r="4299" spans="1:4">
      <c r="A4299" s="4" t="s">
        <v>4230</v>
      </c>
      <c r="B4299" s="7">
        <v>21</v>
      </c>
      <c r="C4299" s="7">
        <v>14</v>
      </c>
      <c r="D4299" s="7">
        <v>7406810202</v>
      </c>
    </row>
    <row r="4300" spans="1:4">
      <c r="A4300" s="4" t="s">
        <v>4231</v>
      </c>
      <c r="B4300" s="7">
        <v>21</v>
      </c>
      <c r="C4300" s="7">
        <v>14</v>
      </c>
      <c r="D4300" s="7">
        <v>7406810205</v>
      </c>
    </row>
    <row r="4301" spans="1:4">
      <c r="A4301" s="4" t="s">
        <v>4232</v>
      </c>
      <c r="B4301" s="7">
        <v>21</v>
      </c>
      <c r="C4301" s="7">
        <v>14</v>
      </c>
      <c r="D4301" s="7">
        <v>7406850101</v>
      </c>
    </row>
    <row r="4302" spans="1:4">
      <c r="A4302" s="4" t="s">
        <v>4233</v>
      </c>
      <c r="B4302" s="7">
        <v>21</v>
      </c>
      <c r="C4302" s="7">
        <v>14</v>
      </c>
      <c r="D4302" s="7">
        <v>7406850102</v>
      </c>
    </row>
    <row r="4303" spans="1:4">
      <c r="A4303" s="4" t="s">
        <v>4234</v>
      </c>
      <c r="B4303" s="7">
        <v>21</v>
      </c>
      <c r="C4303" s="7">
        <v>14</v>
      </c>
      <c r="D4303" s="7">
        <v>7406850103</v>
      </c>
    </row>
    <row r="4304" spans="1:4">
      <c r="A4304" s="4" t="s">
        <v>4235</v>
      </c>
      <c r="B4304" s="7">
        <v>21</v>
      </c>
      <c r="C4304" s="7">
        <v>14</v>
      </c>
      <c r="D4304" s="7">
        <v>7408100101</v>
      </c>
    </row>
    <row r="4305" spans="1:4">
      <c r="A4305" s="4" t="s">
        <v>4236</v>
      </c>
      <c r="B4305" s="7">
        <v>21</v>
      </c>
      <c r="C4305" s="7">
        <v>14</v>
      </c>
      <c r="D4305" s="7">
        <v>7408100102</v>
      </c>
    </row>
    <row r="4306" spans="1:4">
      <c r="A4306" s="4" t="s">
        <v>4237</v>
      </c>
      <c r="B4306" s="7">
        <v>21</v>
      </c>
      <c r="C4306" s="7">
        <v>14</v>
      </c>
      <c r="D4306" s="7">
        <v>7408100103</v>
      </c>
    </row>
    <row r="4307" spans="1:4">
      <c r="A4307" s="4" t="s">
        <v>4238</v>
      </c>
      <c r="B4307" s="7">
        <v>21</v>
      </c>
      <c r="C4307" s="7">
        <v>14</v>
      </c>
      <c r="D4307" s="7">
        <v>7408100104</v>
      </c>
    </row>
    <row r="4308" spans="1:4">
      <c r="A4308" s="4" t="s">
        <v>4239</v>
      </c>
      <c r="B4308" s="7">
        <v>21</v>
      </c>
      <c r="C4308" s="7">
        <v>14</v>
      </c>
      <c r="D4308" s="7">
        <v>7408100105</v>
      </c>
    </row>
    <row r="4309" spans="1:4">
      <c r="A4309" s="4" t="s">
        <v>4240</v>
      </c>
      <c r="B4309" s="7">
        <v>21</v>
      </c>
      <c r="C4309" s="7">
        <v>14</v>
      </c>
      <c r="D4309" s="7">
        <v>7408100106</v>
      </c>
    </row>
    <row r="4310" spans="1:4">
      <c r="A4310" s="4" t="s">
        <v>4241</v>
      </c>
      <c r="B4310" s="7">
        <v>21</v>
      </c>
      <c r="C4310" s="7">
        <v>14</v>
      </c>
      <c r="D4310" s="7">
        <v>7408100107</v>
      </c>
    </row>
    <row r="4311" spans="1:4">
      <c r="A4311" s="4" t="s">
        <v>4242</v>
      </c>
      <c r="B4311" s="7">
        <v>21</v>
      </c>
      <c r="C4311" s="7">
        <v>14</v>
      </c>
      <c r="D4311" s="7">
        <v>7408100108</v>
      </c>
    </row>
    <row r="4312" spans="1:4">
      <c r="A4312" s="4" t="s">
        <v>4243</v>
      </c>
      <c r="B4312" s="7">
        <v>21</v>
      </c>
      <c r="C4312" s="7">
        <v>14</v>
      </c>
      <c r="D4312" s="7">
        <v>7408100109</v>
      </c>
    </row>
    <row r="4313" spans="1:4">
      <c r="A4313" s="4" t="s">
        <v>4244</v>
      </c>
      <c r="B4313" s="7">
        <v>21</v>
      </c>
      <c r="C4313" s="7">
        <v>14</v>
      </c>
      <c r="D4313" s="7">
        <v>7408100110</v>
      </c>
    </row>
    <row r="4314" spans="1:4">
      <c r="A4314" s="4" t="s">
        <v>4245</v>
      </c>
      <c r="B4314" s="7">
        <v>21</v>
      </c>
      <c r="C4314" s="7">
        <v>14</v>
      </c>
      <c r="D4314" s="7">
        <v>7408100111</v>
      </c>
    </row>
    <row r="4315" spans="1:4">
      <c r="A4315" s="4" t="s">
        <v>4246</v>
      </c>
      <c r="B4315" s="7">
        <v>21</v>
      </c>
      <c r="C4315" s="7">
        <v>14</v>
      </c>
      <c r="D4315" s="7">
        <v>7408100112</v>
      </c>
    </row>
    <row r="4316" spans="1:4">
      <c r="A4316" s="4" t="s">
        <v>4247</v>
      </c>
      <c r="B4316" s="7">
        <v>21</v>
      </c>
      <c r="C4316" s="7">
        <v>14</v>
      </c>
      <c r="D4316" s="7">
        <v>7408100113</v>
      </c>
    </row>
    <row r="4317" spans="1:4">
      <c r="A4317" s="4" t="s">
        <v>4248</v>
      </c>
      <c r="B4317" s="7">
        <v>21</v>
      </c>
      <c r="C4317" s="7">
        <v>14</v>
      </c>
      <c r="D4317" s="7">
        <v>7408100114</v>
      </c>
    </row>
    <row r="4318" spans="1:4">
      <c r="A4318" s="4" t="s">
        <v>4249</v>
      </c>
      <c r="B4318" s="7">
        <v>21</v>
      </c>
      <c r="C4318" s="7">
        <v>14</v>
      </c>
      <c r="D4318" s="7">
        <v>7408100115</v>
      </c>
    </row>
    <row r="4319" spans="1:4">
      <c r="A4319" s="4" t="s">
        <v>4250</v>
      </c>
      <c r="B4319" s="7">
        <v>21</v>
      </c>
      <c r="C4319" s="7">
        <v>14</v>
      </c>
      <c r="D4319" s="7">
        <v>7408100116</v>
      </c>
    </row>
    <row r="4320" spans="1:4">
      <c r="A4320" s="4" t="s">
        <v>4251</v>
      </c>
      <c r="B4320" s="7">
        <v>21</v>
      </c>
      <c r="C4320" s="7">
        <v>14</v>
      </c>
      <c r="D4320" s="7">
        <v>7408100130</v>
      </c>
    </row>
    <row r="4321" spans="1:4">
      <c r="A4321" s="4" t="s">
        <v>4252</v>
      </c>
      <c r="B4321" s="7">
        <v>21</v>
      </c>
      <c r="C4321" s="7">
        <v>14</v>
      </c>
      <c r="D4321" s="7">
        <v>7408100201</v>
      </c>
    </row>
    <row r="4322" spans="1:4">
      <c r="A4322" s="4" t="s">
        <v>4253</v>
      </c>
      <c r="B4322" s="7">
        <v>21</v>
      </c>
      <c r="C4322" s="7">
        <v>14</v>
      </c>
      <c r="D4322" s="7">
        <v>7408100202</v>
      </c>
    </row>
    <row r="4323" spans="1:4">
      <c r="A4323" s="4" t="s">
        <v>4254</v>
      </c>
      <c r="B4323" s="7">
        <v>21</v>
      </c>
      <c r="C4323" s="7">
        <v>14</v>
      </c>
      <c r="D4323" s="7">
        <v>7408100203</v>
      </c>
    </row>
    <row r="4324" spans="1:4">
      <c r="A4324" s="4" t="s">
        <v>4255</v>
      </c>
      <c r="B4324" s="7">
        <v>21</v>
      </c>
      <c r="C4324" s="7">
        <v>14</v>
      </c>
      <c r="D4324" s="7">
        <v>7408100204</v>
      </c>
    </row>
    <row r="4325" spans="1:4">
      <c r="A4325" s="4" t="s">
        <v>4256</v>
      </c>
      <c r="B4325" s="7">
        <v>21</v>
      </c>
      <c r="C4325" s="7">
        <v>14</v>
      </c>
      <c r="D4325" s="7">
        <v>7408100205</v>
      </c>
    </row>
    <row r="4326" spans="1:4">
      <c r="A4326" s="4" t="s">
        <v>4257</v>
      </c>
      <c r="B4326" s="7">
        <v>21</v>
      </c>
      <c r="C4326" s="7">
        <v>14</v>
      </c>
      <c r="D4326" s="7">
        <v>7408100206</v>
      </c>
    </row>
    <row r="4327" spans="1:4">
      <c r="A4327" s="4" t="s">
        <v>4258</v>
      </c>
      <c r="B4327" s="7">
        <v>21</v>
      </c>
      <c r="C4327" s="7">
        <v>14</v>
      </c>
      <c r="D4327" s="7">
        <v>7408100230</v>
      </c>
    </row>
    <row r="4328" spans="1:4">
      <c r="A4328" s="4" t="s">
        <v>4259</v>
      </c>
      <c r="B4328" s="7">
        <v>21</v>
      </c>
      <c r="C4328" s="7">
        <v>14</v>
      </c>
      <c r="D4328" s="7">
        <v>7408100301</v>
      </c>
    </row>
    <row r="4329" spans="1:4">
      <c r="A4329" s="4" t="s">
        <v>4260</v>
      </c>
      <c r="B4329" s="7">
        <v>21</v>
      </c>
      <c r="C4329" s="7">
        <v>14</v>
      </c>
      <c r="D4329" s="7">
        <v>7408100302</v>
      </c>
    </row>
    <row r="4330" spans="1:4">
      <c r="A4330" s="4" t="s">
        <v>4261</v>
      </c>
      <c r="B4330" s="7">
        <v>21</v>
      </c>
      <c r="C4330" s="7">
        <v>14</v>
      </c>
      <c r="D4330" s="7">
        <v>7408100303</v>
      </c>
    </row>
    <row r="4331" spans="1:4">
      <c r="A4331" s="4" t="s">
        <v>4262</v>
      </c>
      <c r="B4331" s="7">
        <v>21</v>
      </c>
      <c r="C4331" s="7">
        <v>14</v>
      </c>
      <c r="D4331" s="7">
        <v>7408100304</v>
      </c>
    </row>
    <row r="4332" spans="1:4">
      <c r="A4332" s="4" t="s">
        <v>4263</v>
      </c>
      <c r="B4332" s="7">
        <v>21</v>
      </c>
      <c r="C4332" s="7">
        <v>14</v>
      </c>
      <c r="D4332" s="7">
        <v>7408100305</v>
      </c>
    </row>
    <row r="4333" spans="1:4">
      <c r="A4333" s="4" t="s">
        <v>4264</v>
      </c>
      <c r="B4333" s="7">
        <v>21</v>
      </c>
      <c r="C4333" s="7">
        <v>14</v>
      </c>
      <c r="D4333" s="7">
        <v>7408100306</v>
      </c>
    </row>
    <row r="4334" spans="1:4">
      <c r="A4334" s="4" t="s">
        <v>4265</v>
      </c>
      <c r="B4334" s="7">
        <v>21</v>
      </c>
      <c r="C4334" s="7">
        <v>14</v>
      </c>
      <c r="D4334" s="7">
        <v>7408200101</v>
      </c>
    </row>
    <row r="4335" spans="1:4">
      <c r="A4335" s="4" t="s">
        <v>4266</v>
      </c>
      <c r="B4335" s="7">
        <v>21</v>
      </c>
      <c r="C4335" s="7">
        <v>14</v>
      </c>
      <c r="D4335" s="7">
        <v>7408200102</v>
      </c>
    </row>
    <row r="4336" spans="1:4">
      <c r="A4336" s="4" t="s">
        <v>4267</v>
      </c>
      <c r="B4336" s="7">
        <v>21</v>
      </c>
      <c r="C4336" s="7">
        <v>14</v>
      </c>
      <c r="D4336" s="7">
        <v>7408200103</v>
      </c>
    </row>
    <row r="4337" spans="1:4">
      <c r="A4337" s="4" t="s">
        <v>4268</v>
      </c>
      <c r="B4337" s="7">
        <v>21</v>
      </c>
      <c r="C4337" s="7">
        <v>14</v>
      </c>
      <c r="D4337" s="7">
        <v>7408200104</v>
      </c>
    </row>
    <row r="4338" spans="1:4">
      <c r="A4338" s="4" t="s">
        <v>4269</v>
      </c>
      <c r="B4338" s="7">
        <v>21</v>
      </c>
      <c r="C4338" s="7">
        <v>14</v>
      </c>
      <c r="D4338" s="7">
        <v>7408200105</v>
      </c>
    </row>
    <row r="4339" spans="1:4">
      <c r="A4339" s="4" t="s">
        <v>4270</v>
      </c>
      <c r="B4339" s="7">
        <v>21</v>
      </c>
      <c r="C4339" s="7">
        <v>14</v>
      </c>
      <c r="D4339" s="7">
        <v>7408200106</v>
      </c>
    </row>
    <row r="4340" spans="1:4">
      <c r="A4340" s="4" t="s">
        <v>4271</v>
      </c>
      <c r="B4340" s="7">
        <v>21</v>
      </c>
      <c r="C4340" s="7">
        <v>14</v>
      </c>
      <c r="D4340" s="7">
        <v>7408200107</v>
      </c>
    </row>
    <row r="4341" spans="1:4">
      <c r="A4341" s="4" t="s">
        <v>4272</v>
      </c>
      <c r="B4341" s="7">
        <v>21</v>
      </c>
      <c r="C4341" s="7">
        <v>14</v>
      </c>
      <c r="D4341" s="7">
        <v>7408200108</v>
      </c>
    </row>
    <row r="4342" spans="1:4">
      <c r="A4342" s="4" t="s">
        <v>4273</v>
      </c>
      <c r="B4342" s="7">
        <v>21</v>
      </c>
      <c r="C4342" s="7">
        <v>14</v>
      </c>
      <c r="D4342" s="7">
        <v>7408200109</v>
      </c>
    </row>
    <row r="4343" spans="1:4">
      <c r="A4343" s="4" t="s">
        <v>4274</v>
      </c>
      <c r="B4343" s="7">
        <v>21</v>
      </c>
      <c r="C4343" s="7">
        <v>14</v>
      </c>
      <c r="D4343" s="7">
        <v>7408200130</v>
      </c>
    </row>
    <row r="4344" spans="1:4">
      <c r="A4344" s="4" t="s">
        <v>4275</v>
      </c>
      <c r="B4344" s="7">
        <v>21</v>
      </c>
      <c r="C4344" s="7">
        <v>14</v>
      </c>
      <c r="D4344" s="7">
        <v>7408200301</v>
      </c>
    </row>
    <row r="4345" spans="1:4">
      <c r="A4345" s="4" t="s">
        <v>4276</v>
      </c>
      <c r="B4345" s="7">
        <v>21</v>
      </c>
      <c r="C4345" s="7">
        <v>14</v>
      </c>
      <c r="D4345" s="7">
        <v>7408200302</v>
      </c>
    </row>
    <row r="4346" spans="1:4">
      <c r="A4346" s="4" t="s">
        <v>4277</v>
      </c>
      <c r="B4346" s="7">
        <v>21</v>
      </c>
      <c r="C4346" s="7">
        <v>14</v>
      </c>
      <c r="D4346" s="7">
        <v>7408200401</v>
      </c>
    </row>
    <row r="4347" spans="1:4">
      <c r="A4347" s="4" t="s">
        <v>4278</v>
      </c>
      <c r="B4347" s="7">
        <v>21</v>
      </c>
      <c r="C4347" s="7">
        <v>14</v>
      </c>
      <c r="D4347" s="7">
        <v>7408200402</v>
      </c>
    </row>
    <row r="4348" spans="1:4">
      <c r="A4348" s="4" t="s">
        <v>4279</v>
      </c>
      <c r="B4348" s="7">
        <v>21</v>
      </c>
      <c r="C4348" s="7">
        <v>14</v>
      </c>
      <c r="D4348" s="7">
        <v>7408200403</v>
      </c>
    </row>
    <row r="4349" spans="1:4">
      <c r="A4349" s="4" t="s">
        <v>1582</v>
      </c>
      <c r="B4349" s="7">
        <v>21</v>
      </c>
      <c r="C4349" s="7">
        <v>14</v>
      </c>
      <c r="D4349" s="7">
        <v>7408200404</v>
      </c>
    </row>
    <row r="4350" spans="1:4">
      <c r="A4350" s="4" t="s">
        <v>4280</v>
      </c>
      <c r="B4350" s="7">
        <v>21</v>
      </c>
      <c r="C4350" s="7">
        <v>14</v>
      </c>
      <c r="D4350" s="7">
        <v>7408200501</v>
      </c>
    </row>
    <row r="4351" spans="1:4">
      <c r="A4351" s="4" t="s">
        <v>4281</v>
      </c>
      <c r="B4351" s="7">
        <v>21</v>
      </c>
      <c r="C4351" s="7">
        <v>14</v>
      </c>
      <c r="D4351" s="7">
        <v>7408200503</v>
      </c>
    </row>
    <row r="4352" spans="1:4">
      <c r="A4352" s="4" t="s">
        <v>1582</v>
      </c>
      <c r="B4352" s="7">
        <v>21</v>
      </c>
      <c r="C4352" s="7">
        <v>14</v>
      </c>
      <c r="D4352" s="7">
        <v>7408200530</v>
      </c>
    </row>
    <row r="4353" spans="1:4">
      <c r="A4353" s="4" t="s">
        <v>4282</v>
      </c>
      <c r="B4353" s="7">
        <v>21</v>
      </c>
      <c r="C4353" s="7">
        <v>14</v>
      </c>
      <c r="D4353" s="7">
        <v>7408200601</v>
      </c>
    </row>
    <row r="4354" spans="1:4">
      <c r="A4354" s="4" t="s">
        <v>4283</v>
      </c>
      <c r="B4354" s="7">
        <v>21</v>
      </c>
      <c r="C4354" s="7">
        <v>14</v>
      </c>
      <c r="D4354" s="7">
        <v>7408200602</v>
      </c>
    </row>
    <row r="4355" spans="1:4">
      <c r="A4355" s="4" t="s">
        <v>4284</v>
      </c>
      <c r="B4355" s="7">
        <v>21</v>
      </c>
      <c r="C4355" s="7">
        <v>14</v>
      </c>
      <c r="D4355" s="7">
        <v>7408202401</v>
      </c>
    </row>
    <row r="4356" spans="1:4">
      <c r="A4356" s="4" t="s">
        <v>4285</v>
      </c>
      <c r="B4356" s="7">
        <v>21</v>
      </c>
      <c r="C4356" s="7">
        <v>14</v>
      </c>
      <c r="D4356" s="7">
        <v>7408202402</v>
      </c>
    </row>
    <row r="4357" spans="1:4">
      <c r="A4357" s="4" t="s">
        <v>4286</v>
      </c>
      <c r="B4357" s="7">
        <v>21</v>
      </c>
      <c r="C4357" s="7">
        <v>14</v>
      </c>
      <c r="D4357" s="7">
        <v>7408202403</v>
      </c>
    </row>
    <row r="4358" spans="1:4">
      <c r="A4358" s="4" t="s">
        <v>4287</v>
      </c>
      <c r="B4358" s="7">
        <v>21</v>
      </c>
      <c r="C4358" s="7">
        <v>14</v>
      </c>
      <c r="D4358" s="7">
        <v>7408202404</v>
      </c>
    </row>
    <row r="4359" spans="1:4">
      <c r="A4359" s="4" t="s">
        <v>4288</v>
      </c>
      <c r="B4359" s="7">
        <v>21</v>
      </c>
      <c r="C4359" s="7">
        <v>14</v>
      </c>
      <c r="D4359" s="7">
        <v>7408203001</v>
      </c>
    </row>
    <row r="4360" spans="1:4">
      <c r="A4360" s="4" t="s">
        <v>4289</v>
      </c>
      <c r="B4360" s="7">
        <v>21</v>
      </c>
      <c r="C4360" s="7">
        <v>14</v>
      </c>
      <c r="D4360" s="7">
        <v>7408203002</v>
      </c>
    </row>
    <row r="4361" spans="1:4">
      <c r="A4361" s="4" t="s">
        <v>4290</v>
      </c>
      <c r="B4361" s="7">
        <v>21</v>
      </c>
      <c r="C4361" s="7">
        <v>14</v>
      </c>
      <c r="D4361" s="7">
        <v>7408203003</v>
      </c>
    </row>
    <row r="4362" spans="1:4">
      <c r="A4362" s="4" t="s">
        <v>4291</v>
      </c>
      <c r="B4362" s="7">
        <v>21</v>
      </c>
      <c r="C4362" s="7">
        <v>14</v>
      </c>
      <c r="D4362" s="7">
        <v>7408203004</v>
      </c>
    </row>
    <row r="4363" spans="1:4">
      <c r="A4363" s="4" t="s">
        <v>4292</v>
      </c>
      <c r="B4363" s="7">
        <v>21</v>
      </c>
      <c r="C4363" s="7">
        <v>14</v>
      </c>
      <c r="D4363" s="7">
        <v>7408203006</v>
      </c>
    </row>
    <row r="4364" spans="1:4">
      <c r="A4364" s="4" t="s">
        <v>4293</v>
      </c>
      <c r="B4364" s="7">
        <v>21</v>
      </c>
      <c r="C4364" s="7">
        <v>14</v>
      </c>
      <c r="D4364" s="7">
        <v>7408203007</v>
      </c>
    </row>
    <row r="4365" spans="1:4">
      <c r="A4365" s="4" t="s">
        <v>4294</v>
      </c>
      <c r="B4365" s="7">
        <v>21</v>
      </c>
      <c r="C4365" s="7">
        <v>14</v>
      </c>
      <c r="D4365" s="7">
        <v>7408203008</v>
      </c>
    </row>
    <row r="4366" spans="1:4">
      <c r="A4366" s="4" t="s">
        <v>4295</v>
      </c>
      <c r="B4366" s="7">
        <v>21</v>
      </c>
      <c r="C4366" s="7">
        <v>14</v>
      </c>
      <c r="D4366" s="7">
        <v>7408203009</v>
      </c>
    </row>
    <row r="4367" spans="1:4">
      <c r="A4367" s="4" t="s">
        <v>4296</v>
      </c>
      <c r="B4367" s="7">
        <v>21</v>
      </c>
      <c r="C4367" s="7">
        <v>14</v>
      </c>
      <c r="D4367" s="7">
        <v>7408203030</v>
      </c>
    </row>
    <row r="4368" spans="1:4">
      <c r="A4368" s="4" t="s">
        <v>4297</v>
      </c>
      <c r="B4368" s="7">
        <v>21</v>
      </c>
      <c r="C4368" s="7">
        <v>14</v>
      </c>
      <c r="D4368" s="7">
        <v>7408300101</v>
      </c>
    </row>
    <row r="4369" spans="1:4">
      <c r="A4369" s="4" t="s">
        <v>4298</v>
      </c>
      <c r="B4369" s="7">
        <v>21</v>
      </c>
      <c r="C4369" s="7">
        <v>14</v>
      </c>
      <c r="D4369" s="7">
        <v>7408300102</v>
      </c>
    </row>
    <row r="4370" spans="1:4">
      <c r="A4370" s="4" t="s">
        <v>4299</v>
      </c>
      <c r="B4370" s="7">
        <v>21</v>
      </c>
      <c r="C4370" s="7">
        <v>14</v>
      </c>
      <c r="D4370" s="7">
        <v>7408300201</v>
      </c>
    </row>
    <row r="4371" spans="1:4">
      <c r="A4371" s="4" t="s">
        <v>4300</v>
      </c>
      <c r="B4371" s="7">
        <v>21</v>
      </c>
      <c r="C4371" s="7">
        <v>14</v>
      </c>
      <c r="D4371" s="7">
        <v>7408300202</v>
      </c>
    </row>
    <row r="4372" spans="1:4">
      <c r="A4372" s="4" t="s">
        <v>4301</v>
      </c>
      <c r="B4372" s="7">
        <v>21</v>
      </c>
      <c r="C4372" s="7">
        <v>14</v>
      </c>
      <c r="D4372" s="7">
        <v>7408300203</v>
      </c>
    </row>
    <row r="4373" spans="1:4">
      <c r="A4373" s="4" t="s">
        <v>4302</v>
      </c>
      <c r="B4373" s="7">
        <v>21</v>
      </c>
      <c r="C4373" s="7">
        <v>14</v>
      </c>
      <c r="D4373" s="7">
        <v>7408300205</v>
      </c>
    </row>
    <row r="4374" spans="1:4">
      <c r="A4374" s="4" t="s">
        <v>4303</v>
      </c>
      <c r="B4374" s="7">
        <v>21</v>
      </c>
      <c r="C4374" s="7">
        <v>14</v>
      </c>
      <c r="D4374" s="7">
        <v>7408300301</v>
      </c>
    </row>
    <row r="4375" spans="1:4">
      <c r="A4375" s="4" t="s">
        <v>4304</v>
      </c>
      <c r="B4375" s="7">
        <v>21</v>
      </c>
      <c r="C4375" s="7">
        <v>14</v>
      </c>
      <c r="D4375" s="7">
        <v>7408300302</v>
      </c>
    </row>
    <row r="4376" spans="1:4">
      <c r="A4376" s="4" t="s">
        <v>4305</v>
      </c>
      <c r="B4376" s="7">
        <v>21</v>
      </c>
      <c r="C4376" s="7">
        <v>14</v>
      </c>
      <c r="D4376" s="7">
        <v>7408300303</v>
      </c>
    </row>
    <row r="4377" spans="1:4">
      <c r="A4377" s="4" t="s">
        <v>4306</v>
      </c>
      <c r="B4377" s="7">
        <v>21</v>
      </c>
      <c r="C4377" s="7">
        <v>14</v>
      </c>
      <c r="D4377" s="7">
        <v>7408300304</v>
      </c>
    </row>
    <row r="4378" spans="1:4">
      <c r="A4378" s="4" t="s">
        <v>4307</v>
      </c>
      <c r="B4378" s="7">
        <v>21</v>
      </c>
      <c r="C4378" s="7">
        <v>14</v>
      </c>
      <c r="D4378" s="7">
        <v>7408300305</v>
      </c>
    </row>
    <row r="4379" spans="1:4">
      <c r="A4379" s="4" t="s">
        <v>4308</v>
      </c>
      <c r="B4379" s="7">
        <v>21</v>
      </c>
      <c r="C4379" s="7">
        <v>14</v>
      </c>
      <c r="D4379" s="7">
        <v>7408510101</v>
      </c>
    </row>
    <row r="4380" spans="1:4">
      <c r="A4380" s="4" t="s">
        <v>4309</v>
      </c>
      <c r="B4380" s="7">
        <v>21</v>
      </c>
      <c r="C4380" s="7">
        <v>14</v>
      </c>
      <c r="D4380" s="7">
        <v>7408510102</v>
      </c>
    </row>
    <row r="4381" spans="1:4">
      <c r="A4381" s="4" t="s">
        <v>4310</v>
      </c>
      <c r="B4381" s="7">
        <v>21</v>
      </c>
      <c r="C4381" s="7">
        <v>14</v>
      </c>
      <c r="D4381" s="7">
        <v>7408510103</v>
      </c>
    </row>
    <row r="4382" spans="1:4">
      <c r="A4382" s="4" t="s">
        <v>4311</v>
      </c>
      <c r="B4382" s="7">
        <v>21</v>
      </c>
      <c r="C4382" s="7">
        <v>14</v>
      </c>
      <c r="D4382" s="7">
        <v>7408510104</v>
      </c>
    </row>
    <row r="4383" spans="1:4">
      <c r="A4383" s="4" t="s">
        <v>4312</v>
      </c>
      <c r="B4383" s="7">
        <v>21</v>
      </c>
      <c r="C4383" s="7">
        <v>14</v>
      </c>
      <c r="D4383" s="7">
        <v>7408510105</v>
      </c>
    </row>
    <row r="4384" spans="1:4">
      <c r="A4384" s="4" t="s">
        <v>4313</v>
      </c>
      <c r="B4384" s="7">
        <v>21</v>
      </c>
      <c r="C4384" s="7">
        <v>14</v>
      </c>
      <c r="D4384" s="7">
        <v>7408510106</v>
      </c>
    </row>
    <row r="4385" spans="1:4">
      <c r="A4385" s="4" t="s">
        <v>4314</v>
      </c>
      <c r="B4385" s="7">
        <v>21</v>
      </c>
      <c r="C4385" s="7">
        <v>14</v>
      </c>
      <c r="D4385" s="7">
        <v>7408510107</v>
      </c>
    </row>
    <row r="4386" spans="1:4">
      <c r="A4386" s="4" t="s">
        <v>4315</v>
      </c>
      <c r="B4386" s="7">
        <v>21</v>
      </c>
      <c r="C4386" s="7">
        <v>14</v>
      </c>
      <c r="D4386" s="7">
        <v>7408510108</v>
      </c>
    </row>
    <row r="4387" spans="1:4">
      <c r="A4387" s="4" t="s">
        <v>4316</v>
      </c>
      <c r="B4387" s="7">
        <v>21</v>
      </c>
      <c r="C4387" s="7">
        <v>14</v>
      </c>
      <c r="D4387" s="7">
        <v>7408510109</v>
      </c>
    </row>
    <row r="4388" spans="1:4">
      <c r="A4388" s="4" t="s">
        <v>4317</v>
      </c>
      <c r="B4388" s="7">
        <v>21</v>
      </c>
      <c r="C4388" s="7">
        <v>14</v>
      </c>
      <c r="D4388" s="7">
        <v>7408510110</v>
      </c>
    </row>
    <row r="4389" spans="1:4">
      <c r="A4389" s="4" t="s">
        <v>4318</v>
      </c>
      <c r="B4389" s="7">
        <v>21</v>
      </c>
      <c r="C4389" s="7">
        <v>14</v>
      </c>
      <c r="D4389" s="7">
        <v>7408510111</v>
      </c>
    </row>
    <row r="4390" spans="1:4">
      <c r="A4390" s="4" t="s">
        <v>4319</v>
      </c>
      <c r="B4390" s="7">
        <v>21</v>
      </c>
      <c r="C4390" s="7">
        <v>14</v>
      </c>
      <c r="D4390" s="7">
        <v>7408510112</v>
      </c>
    </row>
    <row r="4391" spans="1:4">
      <c r="A4391" s="4" t="s">
        <v>4320</v>
      </c>
      <c r="B4391" s="7">
        <v>21</v>
      </c>
      <c r="C4391" s="7">
        <v>14</v>
      </c>
      <c r="D4391" s="7">
        <v>7408510113</v>
      </c>
    </row>
    <row r="4392" spans="1:4">
      <c r="A4392" s="4" t="s">
        <v>4321</v>
      </c>
      <c r="B4392" s="7">
        <v>21</v>
      </c>
      <c r="C4392" s="7">
        <v>14</v>
      </c>
      <c r="D4392" s="7">
        <v>7408510114</v>
      </c>
    </row>
    <row r="4393" spans="1:4">
      <c r="A4393" s="4" t="s">
        <v>4322</v>
      </c>
      <c r="B4393" s="7">
        <v>21</v>
      </c>
      <c r="C4393" s="7">
        <v>14</v>
      </c>
      <c r="D4393" s="7">
        <v>7408510115</v>
      </c>
    </row>
    <row r="4394" spans="1:4">
      <c r="A4394" s="4" t="s">
        <v>4323</v>
      </c>
      <c r="B4394" s="7">
        <v>21</v>
      </c>
      <c r="C4394" s="7">
        <v>14</v>
      </c>
      <c r="D4394" s="7">
        <v>7408510116</v>
      </c>
    </row>
    <row r="4395" spans="1:4">
      <c r="A4395" s="4" t="s">
        <v>4324</v>
      </c>
      <c r="B4395" s="7">
        <v>21</v>
      </c>
      <c r="C4395" s="7">
        <v>14</v>
      </c>
      <c r="D4395" s="7">
        <v>7408510117</v>
      </c>
    </row>
    <row r="4396" spans="1:4">
      <c r="A4396" s="4" t="s">
        <v>4325</v>
      </c>
      <c r="B4396" s="7">
        <v>21</v>
      </c>
      <c r="C4396" s="7">
        <v>14</v>
      </c>
      <c r="D4396" s="7">
        <v>7408510118</v>
      </c>
    </row>
    <row r="4397" spans="1:4">
      <c r="A4397" s="4" t="s">
        <v>4326</v>
      </c>
      <c r="B4397" s="7">
        <v>21</v>
      </c>
      <c r="C4397" s="7">
        <v>14</v>
      </c>
      <c r="D4397" s="7">
        <v>7408510119</v>
      </c>
    </row>
    <row r="4398" spans="1:4">
      <c r="A4398" s="4" t="s">
        <v>4327</v>
      </c>
      <c r="B4398" s="7">
        <v>21</v>
      </c>
      <c r="C4398" s="7">
        <v>14</v>
      </c>
      <c r="D4398" s="7">
        <v>7408510120</v>
      </c>
    </row>
    <row r="4399" spans="1:4">
      <c r="A4399" s="4" t="s">
        <v>4324</v>
      </c>
      <c r="B4399" s="7">
        <v>21</v>
      </c>
      <c r="C4399" s="7">
        <v>14</v>
      </c>
      <c r="D4399" s="7">
        <v>7408510121</v>
      </c>
    </row>
    <row r="4400" spans="1:4">
      <c r="A4400" s="4" t="s">
        <v>4328</v>
      </c>
      <c r="B4400" s="7">
        <v>21</v>
      </c>
      <c r="C4400" s="7">
        <v>14</v>
      </c>
      <c r="D4400" s="7">
        <v>7408510122</v>
      </c>
    </row>
    <row r="4401" spans="1:4">
      <c r="A4401" s="4" t="s">
        <v>4329</v>
      </c>
      <c r="B4401" s="7">
        <v>21</v>
      </c>
      <c r="C4401" s="7">
        <v>14</v>
      </c>
      <c r="D4401" s="7">
        <v>7408510123</v>
      </c>
    </row>
    <row r="4402" spans="1:4">
      <c r="A4402" s="4" t="s">
        <v>4330</v>
      </c>
      <c r="B4402" s="7">
        <v>21</v>
      </c>
      <c r="C4402" s="7">
        <v>14</v>
      </c>
      <c r="D4402" s="7">
        <v>7408510124</v>
      </c>
    </row>
    <row r="4403" spans="1:4">
      <c r="A4403" s="4" t="s">
        <v>4331</v>
      </c>
      <c r="B4403" s="7">
        <v>21</v>
      </c>
      <c r="C4403" s="7">
        <v>14</v>
      </c>
      <c r="D4403" s="7">
        <v>7408510125</v>
      </c>
    </row>
    <row r="4404" spans="1:4">
      <c r="A4404" s="4" t="s">
        <v>4332</v>
      </c>
      <c r="B4404" s="7">
        <v>21</v>
      </c>
      <c r="C4404" s="7">
        <v>14</v>
      </c>
      <c r="D4404" s="7">
        <v>7408510126</v>
      </c>
    </row>
    <row r="4405" spans="1:4">
      <c r="A4405" s="4" t="s">
        <v>4324</v>
      </c>
      <c r="B4405" s="7">
        <v>21</v>
      </c>
      <c r="C4405" s="7">
        <v>14</v>
      </c>
      <c r="D4405" s="7">
        <v>7408510127</v>
      </c>
    </row>
    <row r="4406" spans="1:4">
      <c r="A4406" s="4" t="s">
        <v>4333</v>
      </c>
      <c r="B4406" s="7">
        <v>21</v>
      </c>
      <c r="C4406" s="7">
        <v>14</v>
      </c>
      <c r="D4406" s="7">
        <v>7408510128</v>
      </c>
    </row>
    <row r="4407" spans="1:4">
      <c r="A4407" s="4" t="s">
        <v>4334</v>
      </c>
      <c r="B4407" s="7">
        <v>21</v>
      </c>
      <c r="C4407" s="7">
        <v>14</v>
      </c>
      <c r="D4407" s="7">
        <v>7408510130</v>
      </c>
    </row>
    <row r="4408" spans="1:4">
      <c r="A4408" s="4" t="s">
        <v>4324</v>
      </c>
      <c r="B4408" s="7">
        <v>21</v>
      </c>
      <c r="C4408" s="7">
        <v>14</v>
      </c>
      <c r="D4408" s="7">
        <v>7408510131</v>
      </c>
    </row>
    <row r="4409" spans="1:4">
      <c r="A4409" s="4" t="s">
        <v>4335</v>
      </c>
      <c r="B4409" s="7">
        <v>21</v>
      </c>
      <c r="C4409" s="7">
        <v>14</v>
      </c>
      <c r="D4409" s="7">
        <v>7408510132</v>
      </c>
    </row>
    <row r="4410" spans="1:4">
      <c r="A4410" s="4" t="s">
        <v>4336</v>
      </c>
      <c r="B4410" s="7">
        <v>21</v>
      </c>
      <c r="C4410" s="7">
        <v>14</v>
      </c>
      <c r="D4410" s="7">
        <v>7408510134</v>
      </c>
    </row>
    <row r="4411" spans="1:4">
      <c r="A4411" s="4" t="s">
        <v>4337</v>
      </c>
      <c r="B4411" s="7">
        <v>21</v>
      </c>
      <c r="C4411" s="7">
        <v>14</v>
      </c>
      <c r="D4411" s="7">
        <v>7408510135</v>
      </c>
    </row>
    <row r="4412" spans="1:4">
      <c r="A4412" s="4" t="s">
        <v>4338</v>
      </c>
      <c r="B4412" s="7">
        <v>21</v>
      </c>
      <c r="C4412" s="7">
        <v>14</v>
      </c>
      <c r="D4412" s="7">
        <v>7408510136</v>
      </c>
    </row>
    <row r="4413" spans="1:4">
      <c r="A4413" s="4" t="s">
        <v>4339</v>
      </c>
      <c r="B4413" s="7">
        <v>21</v>
      </c>
      <c r="C4413" s="7">
        <v>14</v>
      </c>
      <c r="D4413" s="7">
        <v>7408510137</v>
      </c>
    </row>
    <row r="4414" spans="1:4">
      <c r="A4414" s="4" t="s">
        <v>4340</v>
      </c>
      <c r="B4414" s="7">
        <v>21</v>
      </c>
      <c r="C4414" s="7">
        <v>14</v>
      </c>
      <c r="D4414" s="7">
        <v>7408510138</v>
      </c>
    </row>
    <row r="4415" spans="1:4">
      <c r="A4415" s="4" t="s">
        <v>4341</v>
      </c>
      <c r="B4415" s="7">
        <v>21</v>
      </c>
      <c r="C4415" s="7">
        <v>14</v>
      </c>
      <c r="D4415" s="7">
        <v>7408510139</v>
      </c>
    </row>
    <row r="4416" spans="1:4">
      <c r="A4416" s="4" t="s">
        <v>4342</v>
      </c>
      <c r="B4416" s="7">
        <v>21</v>
      </c>
      <c r="C4416" s="7">
        <v>14</v>
      </c>
      <c r="D4416" s="7">
        <v>7408510140</v>
      </c>
    </row>
    <row r="4417" spans="1:4">
      <c r="A4417" s="4" t="s">
        <v>4343</v>
      </c>
      <c r="B4417" s="7">
        <v>21</v>
      </c>
      <c r="C4417" s="7">
        <v>14</v>
      </c>
      <c r="D4417" s="7">
        <v>7408510141</v>
      </c>
    </row>
    <row r="4418" spans="1:4">
      <c r="A4418" s="4" t="s">
        <v>4344</v>
      </c>
      <c r="B4418" s="7">
        <v>21</v>
      </c>
      <c r="C4418" s="7">
        <v>14</v>
      </c>
      <c r="D4418" s="7">
        <v>7408510142</v>
      </c>
    </row>
    <row r="4419" spans="1:4">
      <c r="A4419" s="4" t="s">
        <v>4345</v>
      </c>
      <c r="B4419" s="7">
        <v>21</v>
      </c>
      <c r="C4419" s="7">
        <v>14</v>
      </c>
      <c r="D4419" s="7">
        <v>7408510143</v>
      </c>
    </row>
    <row r="4420" spans="1:4">
      <c r="A4420" s="4" t="s">
        <v>4346</v>
      </c>
      <c r="B4420" s="7">
        <v>21</v>
      </c>
      <c r="C4420" s="7">
        <v>14</v>
      </c>
      <c r="D4420" s="7">
        <v>7408510144</v>
      </c>
    </row>
    <row r="4421" spans="1:4">
      <c r="A4421" s="4" t="s">
        <v>4347</v>
      </c>
      <c r="B4421" s="7">
        <v>21</v>
      </c>
      <c r="C4421" s="7">
        <v>14</v>
      </c>
      <c r="D4421" s="7">
        <v>7408510145</v>
      </c>
    </row>
    <row r="4422" spans="1:4">
      <c r="A4422" s="4" t="s">
        <v>4348</v>
      </c>
      <c r="B4422" s="7">
        <v>21</v>
      </c>
      <c r="C4422" s="7">
        <v>14</v>
      </c>
      <c r="D4422" s="7">
        <v>7408510146</v>
      </c>
    </row>
    <row r="4423" spans="1:4">
      <c r="A4423" s="4" t="s">
        <v>4349</v>
      </c>
      <c r="B4423" s="7">
        <v>21</v>
      </c>
      <c r="C4423" s="7">
        <v>14</v>
      </c>
      <c r="D4423" s="7">
        <v>7408510147</v>
      </c>
    </row>
    <row r="4424" spans="1:4">
      <c r="A4424" s="4" t="s">
        <v>4350</v>
      </c>
      <c r="B4424" s="7">
        <v>21</v>
      </c>
      <c r="C4424" s="7">
        <v>14</v>
      </c>
      <c r="D4424" s="7">
        <v>7408510201</v>
      </c>
    </row>
    <row r="4425" spans="1:4">
      <c r="A4425" s="4" t="s">
        <v>4351</v>
      </c>
      <c r="B4425" s="7">
        <v>21</v>
      </c>
      <c r="C4425" s="7">
        <v>14</v>
      </c>
      <c r="D4425" s="7">
        <v>7408510202</v>
      </c>
    </row>
    <row r="4426" spans="1:4">
      <c r="A4426" s="4" t="s">
        <v>4352</v>
      </c>
      <c r="B4426" s="7">
        <v>21</v>
      </c>
      <c r="C4426" s="7">
        <v>14</v>
      </c>
      <c r="D4426" s="7">
        <v>7408510203</v>
      </c>
    </row>
    <row r="4427" spans="1:4">
      <c r="A4427" s="4" t="s">
        <v>4353</v>
      </c>
      <c r="B4427" s="7">
        <v>21</v>
      </c>
      <c r="C4427" s="7">
        <v>14</v>
      </c>
      <c r="D4427" s="7">
        <v>7408510204</v>
      </c>
    </row>
    <row r="4428" spans="1:4">
      <c r="A4428" s="4" t="s">
        <v>4354</v>
      </c>
      <c r="B4428" s="7">
        <v>21</v>
      </c>
      <c r="C4428" s="7">
        <v>14</v>
      </c>
      <c r="D4428" s="7">
        <v>7408510205</v>
      </c>
    </row>
    <row r="4429" spans="1:4">
      <c r="A4429" s="4" t="s">
        <v>4355</v>
      </c>
      <c r="B4429" s="7">
        <v>21</v>
      </c>
      <c r="C4429" s="7">
        <v>14</v>
      </c>
      <c r="D4429" s="7">
        <v>7408510206</v>
      </c>
    </row>
    <row r="4430" spans="1:4">
      <c r="A4430" s="4" t="s">
        <v>4356</v>
      </c>
      <c r="B4430" s="7">
        <v>21</v>
      </c>
      <c r="C4430" s="7">
        <v>14</v>
      </c>
      <c r="D4430" s="7">
        <v>7408510207</v>
      </c>
    </row>
    <row r="4431" spans="1:4">
      <c r="A4431" s="4" t="s">
        <v>4357</v>
      </c>
      <c r="B4431" s="7">
        <v>21</v>
      </c>
      <c r="C4431" s="7">
        <v>14</v>
      </c>
      <c r="D4431" s="7">
        <v>7408510208</v>
      </c>
    </row>
    <row r="4432" spans="1:4">
      <c r="A4432" s="4" t="s">
        <v>4358</v>
      </c>
      <c r="B4432" s="7">
        <v>21</v>
      </c>
      <c r="C4432" s="7">
        <v>14</v>
      </c>
      <c r="D4432" s="7">
        <v>7408510209</v>
      </c>
    </row>
    <row r="4433" spans="1:4">
      <c r="A4433" s="4" t="s">
        <v>4359</v>
      </c>
      <c r="B4433" s="7">
        <v>21</v>
      </c>
      <c r="C4433" s="7">
        <v>14</v>
      </c>
      <c r="D4433" s="7">
        <v>7408510210</v>
      </c>
    </row>
    <row r="4434" spans="1:4">
      <c r="A4434" s="4" t="s">
        <v>4360</v>
      </c>
      <c r="B4434" s="7">
        <v>21</v>
      </c>
      <c r="C4434" s="7">
        <v>14</v>
      </c>
      <c r="D4434" s="7">
        <v>7408510211</v>
      </c>
    </row>
    <row r="4435" spans="1:4">
      <c r="A4435" s="4" t="s">
        <v>4361</v>
      </c>
      <c r="B4435" s="7">
        <v>21</v>
      </c>
      <c r="C4435" s="7">
        <v>14</v>
      </c>
      <c r="D4435" s="7">
        <v>7408510212</v>
      </c>
    </row>
    <row r="4436" spans="1:4">
      <c r="A4436" s="4" t="s">
        <v>4362</v>
      </c>
      <c r="B4436" s="7">
        <v>21</v>
      </c>
      <c r="C4436" s="7">
        <v>14</v>
      </c>
      <c r="D4436" s="7">
        <v>7408510213</v>
      </c>
    </row>
    <row r="4437" spans="1:4">
      <c r="A4437" s="4" t="s">
        <v>4363</v>
      </c>
      <c r="B4437" s="7">
        <v>21</v>
      </c>
      <c r="C4437" s="7">
        <v>14</v>
      </c>
      <c r="D4437" s="7">
        <v>7408510214</v>
      </c>
    </row>
    <row r="4438" spans="1:4">
      <c r="A4438" s="4" t="s">
        <v>4364</v>
      </c>
      <c r="B4438" s="7">
        <v>21</v>
      </c>
      <c r="C4438" s="7">
        <v>14</v>
      </c>
      <c r="D4438" s="7">
        <v>7408510215</v>
      </c>
    </row>
    <row r="4439" spans="1:4">
      <c r="A4439" s="4" t="s">
        <v>4365</v>
      </c>
      <c r="B4439" s="7">
        <v>21</v>
      </c>
      <c r="C4439" s="7">
        <v>14</v>
      </c>
      <c r="D4439" s="7">
        <v>7408510216</v>
      </c>
    </row>
    <row r="4440" spans="1:4">
      <c r="A4440" s="4" t="s">
        <v>4366</v>
      </c>
      <c r="B4440" s="7">
        <v>21</v>
      </c>
      <c r="C4440" s="7">
        <v>14</v>
      </c>
      <c r="D4440" s="7">
        <v>7408510217</v>
      </c>
    </row>
    <row r="4441" spans="1:4">
      <c r="A4441" s="4" t="s">
        <v>4367</v>
      </c>
      <c r="B4441" s="7">
        <v>21</v>
      </c>
      <c r="C4441" s="7">
        <v>14</v>
      </c>
      <c r="D4441" s="7">
        <v>7408510218</v>
      </c>
    </row>
    <row r="4442" spans="1:4">
      <c r="A4442" s="4" t="s">
        <v>4368</v>
      </c>
      <c r="B4442" s="7">
        <v>21</v>
      </c>
      <c r="C4442" s="7">
        <v>14</v>
      </c>
      <c r="D4442" s="7">
        <v>7408510220</v>
      </c>
    </row>
    <row r="4443" spans="1:4">
      <c r="A4443" s="4" t="s">
        <v>4369</v>
      </c>
      <c r="B4443" s="7">
        <v>21</v>
      </c>
      <c r="C4443" s="7">
        <v>14</v>
      </c>
      <c r="D4443" s="7">
        <v>7408510221</v>
      </c>
    </row>
    <row r="4444" spans="1:4">
      <c r="A4444" s="4" t="s">
        <v>4370</v>
      </c>
      <c r="B4444" s="7">
        <v>21</v>
      </c>
      <c r="C4444" s="7">
        <v>14</v>
      </c>
      <c r="D4444" s="7">
        <v>7408550101</v>
      </c>
    </row>
    <row r="4445" spans="1:4">
      <c r="A4445" s="4" t="s">
        <v>4371</v>
      </c>
      <c r="B4445" s="7">
        <v>21</v>
      </c>
      <c r="C4445" s="7">
        <v>14</v>
      </c>
      <c r="D4445" s="7">
        <v>7408550102</v>
      </c>
    </row>
    <row r="4446" spans="1:4">
      <c r="A4446" s="4" t="s">
        <v>4372</v>
      </c>
      <c r="B4446" s="7">
        <v>21</v>
      </c>
      <c r="C4446" s="7">
        <v>14</v>
      </c>
      <c r="D4446" s="7">
        <v>7408550103</v>
      </c>
    </row>
    <row r="4447" spans="1:4">
      <c r="A4447" s="4" t="s">
        <v>4373</v>
      </c>
      <c r="B4447" s="7">
        <v>21</v>
      </c>
      <c r="C4447" s="7">
        <v>14</v>
      </c>
      <c r="D4447" s="7">
        <v>7408550104</v>
      </c>
    </row>
    <row r="4448" spans="1:4">
      <c r="A4448" s="4" t="s">
        <v>4374</v>
      </c>
      <c r="B4448" s="7">
        <v>21</v>
      </c>
      <c r="C4448" s="7">
        <v>14</v>
      </c>
      <c r="D4448" s="7">
        <v>7408550105</v>
      </c>
    </row>
    <row r="4449" spans="1:4">
      <c r="A4449" s="4" t="s">
        <v>4375</v>
      </c>
      <c r="B4449" s="7">
        <v>21</v>
      </c>
      <c r="C4449" s="7">
        <v>14</v>
      </c>
      <c r="D4449" s="7">
        <v>7408550106</v>
      </c>
    </row>
    <row r="4450" spans="1:4">
      <c r="A4450" s="4" t="s">
        <v>4376</v>
      </c>
      <c r="B4450" s="7">
        <v>21</v>
      </c>
      <c r="C4450" s="7">
        <v>14</v>
      </c>
      <c r="D4450" s="7">
        <v>7408550107</v>
      </c>
    </row>
    <row r="4451" spans="1:4">
      <c r="A4451" s="4" t="s">
        <v>4377</v>
      </c>
      <c r="B4451" s="7">
        <v>21</v>
      </c>
      <c r="C4451" s="7">
        <v>14</v>
      </c>
      <c r="D4451" s="7">
        <v>7408550108</v>
      </c>
    </row>
    <row r="4452" spans="1:4">
      <c r="A4452" s="4" t="s">
        <v>4378</v>
      </c>
      <c r="B4452" s="7">
        <v>21</v>
      </c>
      <c r="C4452" s="7">
        <v>14</v>
      </c>
      <c r="D4452" s="7">
        <v>7408550109</v>
      </c>
    </row>
    <row r="4453" spans="1:4">
      <c r="A4453" s="4" t="s">
        <v>4379</v>
      </c>
      <c r="B4453" s="7">
        <v>21</v>
      </c>
      <c r="C4453" s="7">
        <v>14</v>
      </c>
      <c r="D4453" s="7">
        <v>7408550110</v>
      </c>
    </row>
    <row r="4454" spans="1:4">
      <c r="A4454" s="4" t="s">
        <v>4380</v>
      </c>
      <c r="B4454" s="7">
        <v>21</v>
      </c>
      <c r="C4454" s="7">
        <v>14</v>
      </c>
      <c r="D4454" s="7">
        <v>7408550111</v>
      </c>
    </row>
    <row r="4455" spans="1:4">
      <c r="A4455" s="4" t="s">
        <v>4381</v>
      </c>
      <c r="B4455" s="7">
        <v>21</v>
      </c>
      <c r="C4455" s="7">
        <v>14</v>
      </c>
      <c r="D4455" s="7">
        <v>7408550112</v>
      </c>
    </row>
    <row r="4456" spans="1:4">
      <c r="A4456" s="4" t="s">
        <v>4382</v>
      </c>
      <c r="B4456" s="7">
        <v>21</v>
      </c>
      <c r="C4456" s="7">
        <v>14</v>
      </c>
      <c r="D4456" s="7">
        <v>7408550113</v>
      </c>
    </row>
    <row r="4457" spans="1:4">
      <c r="A4457" s="4" t="s">
        <v>4383</v>
      </c>
      <c r="B4457" s="7">
        <v>21</v>
      </c>
      <c r="C4457" s="7">
        <v>14</v>
      </c>
      <c r="D4457" s="7">
        <v>7408550114</v>
      </c>
    </row>
    <row r="4458" spans="1:4">
      <c r="A4458" s="4" t="s">
        <v>4384</v>
      </c>
      <c r="B4458" s="7">
        <v>21</v>
      </c>
      <c r="C4458" s="7">
        <v>14</v>
      </c>
      <c r="D4458" s="7">
        <v>7408550115</v>
      </c>
    </row>
    <row r="4459" spans="1:4">
      <c r="A4459" s="4" t="s">
        <v>4385</v>
      </c>
      <c r="B4459" s="7">
        <v>21</v>
      </c>
      <c r="C4459" s="7">
        <v>14</v>
      </c>
      <c r="D4459" s="7">
        <v>7408550116</v>
      </c>
    </row>
    <row r="4460" spans="1:4">
      <c r="A4460" s="4" t="s">
        <v>4386</v>
      </c>
      <c r="B4460" s="7">
        <v>21</v>
      </c>
      <c r="C4460" s="7">
        <v>14</v>
      </c>
      <c r="D4460" s="7">
        <v>7408550117</v>
      </c>
    </row>
    <row r="4461" spans="1:4">
      <c r="A4461" s="4" t="s">
        <v>4387</v>
      </c>
      <c r="B4461" s="7">
        <v>21</v>
      </c>
      <c r="C4461" s="7">
        <v>14</v>
      </c>
      <c r="D4461" s="7">
        <v>7408550118</v>
      </c>
    </row>
    <row r="4462" spans="1:4">
      <c r="A4462" s="4" t="s">
        <v>4388</v>
      </c>
      <c r="B4462" s="7">
        <v>21</v>
      </c>
      <c r="C4462" s="7">
        <v>14</v>
      </c>
      <c r="D4462" s="7">
        <v>7408550119</v>
      </c>
    </row>
    <row r="4463" spans="1:4">
      <c r="A4463" s="4" t="s">
        <v>4389</v>
      </c>
      <c r="B4463" s="7">
        <v>21</v>
      </c>
      <c r="C4463" s="7">
        <v>14</v>
      </c>
      <c r="D4463" s="7">
        <v>7408550120</v>
      </c>
    </row>
    <row r="4464" spans="1:4">
      <c r="A4464" s="4" t="s">
        <v>4390</v>
      </c>
      <c r="B4464" s="7">
        <v>21</v>
      </c>
      <c r="C4464" s="7">
        <v>14</v>
      </c>
      <c r="D4464" s="7">
        <v>7408550126</v>
      </c>
    </row>
    <row r="4465" spans="1:4">
      <c r="A4465" s="4" t="s">
        <v>4391</v>
      </c>
      <c r="B4465" s="7">
        <v>21</v>
      </c>
      <c r="C4465" s="7">
        <v>14</v>
      </c>
      <c r="D4465" s="7">
        <v>7408550128</v>
      </c>
    </row>
    <row r="4466" spans="1:4">
      <c r="A4466" s="4" t="s">
        <v>4392</v>
      </c>
      <c r="B4466" s="7">
        <v>21</v>
      </c>
      <c r="C4466" s="7">
        <v>14</v>
      </c>
      <c r="D4466" s="7">
        <v>7408550129</v>
      </c>
    </row>
    <row r="4467" spans="1:4">
      <c r="A4467" s="4" t="s">
        <v>4393</v>
      </c>
      <c r="B4467" s="7">
        <v>21</v>
      </c>
      <c r="C4467" s="7">
        <v>14</v>
      </c>
      <c r="D4467" s="7">
        <v>7408550141</v>
      </c>
    </row>
    <row r="4468" spans="1:4">
      <c r="A4468" s="4" t="s">
        <v>4394</v>
      </c>
      <c r="B4468" s="7">
        <v>21</v>
      </c>
      <c r="C4468" s="7">
        <v>14</v>
      </c>
      <c r="D4468" s="7">
        <v>7408550142</v>
      </c>
    </row>
    <row r="4469" spans="1:4">
      <c r="A4469" s="4" t="s">
        <v>4395</v>
      </c>
      <c r="B4469" s="7">
        <v>21</v>
      </c>
      <c r="C4469" s="7">
        <v>14</v>
      </c>
      <c r="D4469" s="7">
        <v>7408550146</v>
      </c>
    </row>
    <row r="4470" spans="1:4">
      <c r="A4470" s="4" t="s">
        <v>4396</v>
      </c>
      <c r="B4470" s="7">
        <v>21</v>
      </c>
      <c r="C4470" s="7">
        <v>14</v>
      </c>
      <c r="D4470" s="7">
        <v>7408550147</v>
      </c>
    </row>
    <row r="4471" spans="1:4">
      <c r="A4471" s="4" t="s">
        <v>4397</v>
      </c>
      <c r="B4471" s="7">
        <v>21</v>
      </c>
      <c r="C4471" s="7">
        <v>14</v>
      </c>
      <c r="D4471" s="7">
        <v>7408550148</v>
      </c>
    </row>
    <row r="4472" spans="1:4">
      <c r="A4472" s="4" t="s">
        <v>4398</v>
      </c>
      <c r="B4472" s="7">
        <v>21</v>
      </c>
      <c r="C4472" s="7">
        <v>14</v>
      </c>
      <c r="D4472" s="7">
        <v>7408550151</v>
      </c>
    </row>
    <row r="4473" spans="1:4">
      <c r="A4473" s="4" t="s">
        <v>4399</v>
      </c>
      <c r="B4473" s="7">
        <v>21</v>
      </c>
      <c r="C4473" s="7">
        <v>14</v>
      </c>
      <c r="D4473" s="7">
        <v>7408550152</v>
      </c>
    </row>
    <row r="4474" spans="1:4">
      <c r="A4474" s="4" t="s">
        <v>4400</v>
      </c>
      <c r="B4474" s="7">
        <v>21</v>
      </c>
      <c r="C4474" s="7">
        <v>14</v>
      </c>
      <c r="D4474" s="7">
        <v>7408550201</v>
      </c>
    </row>
    <row r="4475" spans="1:4">
      <c r="A4475" s="4" t="s">
        <v>4401</v>
      </c>
      <c r="B4475" s="7">
        <v>21</v>
      </c>
      <c r="C4475" s="7">
        <v>14</v>
      </c>
      <c r="D4475" s="7">
        <v>7408550202</v>
      </c>
    </row>
    <row r="4476" spans="1:4">
      <c r="A4476" s="4" t="s">
        <v>4402</v>
      </c>
      <c r="B4476" s="7">
        <v>21</v>
      </c>
      <c r="C4476" s="7">
        <v>14</v>
      </c>
      <c r="D4476" s="7">
        <v>7408550203</v>
      </c>
    </row>
    <row r="4477" spans="1:4">
      <c r="A4477" s="4" t="s">
        <v>4403</v>
      </c>
      <c r="B4477" s="7">
        <v>21</v>
      </c>
      <c r="C4477" s="7">
        <v>14</v>
      </c>
      <c r="D4477" s="7">
        <v>7408550204</v>
      </c>
    </row>
    <row r="4478" spans="1:4">
      <c r="A4478" s="4" t="s">
        <v>4404</v>
      </c>
      <c r="B4478" s="7">
        <v>21</v>
      </c>
      <c r="C4478" s="7">
        <v>14</v>
      </c>
      <c r="D4478" s="7">
        <v>7408550301</v>
      </c>
    </row>
    <row r="4479" spans="1:4">
      <c r="A4479" s="4" t="s">
        <v>4405</v>
      </c>
      <c r="B4479" s="7">
        <v>21</v>
      </c>
      <c r="C4479" s="7">
        <v>14</v>
      </c>
      <c r="D4479" s="7">
        <v>7408550303</v>
      </c>
    </row>
    <row r="4480" spans="1:4">
      <c r="A4480" s="4" t="s">
        <v>4406</v>
      </c>
      <c r="B4480" s="7">
        <v>21</v>
      </c>
      <c r="C4480" s="7">
        <v>14</v>
      </c>
      <c r="D4480" s="7">
        <v>7408550304</v>
      </c>
    </row>
    <row r="4481" spans="1:4">
      <c r="A4481" s="4" t="s">
        <v>4407</v>
      </c>
      <c r="B4481" s="7">
        <v>21</v>
      </c>
      <c r="C4481" s="7">
        <v>14</v>
      </c>
      <c r="D4481" s="7">
        <v>7408550305</v>
      </c>
    </row>
    <row r="4482" spans="1:4">
      <c r="A4482" s="4" t="s">
        <v>4408</v>
      </c>
      <c r="B4482" s="7">
        <v>21</v>
      </c>
      <c r="C4482" s="7">
        <v>14</v>
      </c>
      <c r="D4482" s="7">
        <v>7408550306</v>
      </c>
    </row>
    <row r="4483" spans="1:4">
      <c r="A4483" s="4" t="s">
        <v>4409</v>
      </c>
      <c r="B4483" s="7">
        <v>21</v>
      </c>
      <c r="C4483" s="7">
        <v>14</v>
      </c>
      <c r="D4483" s="7">
        <v>7408550307</v>
      </c>
    </row>
    <row r="4484" spans="1:4">
      <c r="A4484" s="4" t="s">
        <v>4410</v>
      </c>
      <c r="B4484" s="7">
        <v>21</v>
      </c>
      <c r="C4484" s="7">
        <v>14</v>
      </c>
      <c r="D4484" s="7">
        <v>7408550310</v>
      </c>
    </row>
    <row r="4485" spans="1:4">
      <c r="A4485" s="4" t="s">
        <v>4411</v>
      </c>
      <c r="B4485" s="7">
        <v>21</v>
      </c>
      <c r="C4485" s="7">
        <v>14</v>
      </c>
      <c r="D4485" s="7">
        <v>7408550401</v>
      </c>
    </row>
    <row r="4486" spans="1:4">
      <c r="A4486" s="4" t="s">
        <v>4412</v>
      </c>
      <c r="B4486" s="7">
        <v>21</v>
      </c>
      <c r="C4486" s="7">
        <v>14</v>
      </c>
      <c r="D4486" s="7">
        <v>7408550402</v>
      </c>
    </row>
    <row r="4487" spans="1:4">
      <c r="A4487" s="4" t="s">
        <v>4413</v>
      </c>
      <c r="B4487" s="7">
        <v>21</v>
      </c>
      <c r="C4487" s="7">
        <v>14</v>
      </c>
      <c r="D4487" s="7">
        <v>7408550403</v>
      </c>
    </row>
    <row r="4488" spans="1:4">
      <c r="A4488" s="4" t="s">
        <v>4414</v>
      </c>
      <c r="B4488" s="7">
        <v>21</v>
      </c>
      <c r="C4488" s="7">
        <v>14</v>
      </c>
      <c r="D4488" s="7">
        <v>7408560101</v>
      </c>
    </row>
    <row r="4489" spans="1:4">
      <c r="A4489" s="4" t="s">
        <v>4415</v>
      </c>
      <c r="B4489" s="7">
        <v>21</v>
      </c>
      <c r="C4489" s="7">
        <v>14</v>
      </c>
      <c r="D4489" s="7">
        <v>7408560102</v>
      </c>
    </row>
    <row r="4490" spans="1:4">
      <c r="A4490" s="4" t="s">
        <v>4416</v>
      </c>
      <c r="B4490" s="7">
        <v>21</v>
      </c>
      <c r="C4490" s="7">
        <v>14</v>
      </c>
      <c r="D4490" s="7">
        <v>7408560103</v>
      </c>
    </row>
    <row r="4491" spans="1:4">
      <c r="A4491" s="4" t="s">
        <v>4417</v>
      </c>
      <c r="B4491" s="7">
        <v>21</v>
      </c>
      <c r="C4491" s="7">
        <v>14</v>
      </c>
      <c r="D4491" s="7">
        <v>7408560201</v>
      </c>
    </row>
    <row r="4492" spans="1:4">
      <c r="A4492" s="4" t="s">
        <v>4418</v>
      </c>
      <c r="B4492" s="7">
        <v>21</v>
      </c>
      <c r="C4492" s="7">
        <v>14</v>
      </c>
      <c r="D4492" s="7">
        <v>7408560202</v>
      </c>
    </row>
    <row r="4493" spans="1:4">
      <c r="A4493" s="4" t="s">
        <v>4419</v>
      </c>
      <c r="B4493" s="7">
        <v>21</v>
      </c>
      <c r="C4493" s="7">
        <v>14</v>
      </c>
      <c r="D4493" s="7">
        <v>7408560203</v>
      </c>
    </row>
    <row r="4494" spans="1:4">
      <c r="A4494" s="4" t="s">
        <v>4420</v>
      </c>
      <c r="B4494" s="7">
        <v>21</v>
      </c>
      <c r="C4494" s="7">
        <v>14</v>
      </c>
      <c r="D4494" s="7">
        <v>7408560301</v>
      </c>
    </row>
    <row r="4495" spans="1:4">
      <c r="A4495" s="4" t="s">
        <v>1632</v>
      </c>
      <c r="B4495" s="7">
        <v>21</v>
      </c>
      <c r="C4495" s="7">
        <v>14</v>
      </c>
      <c r="D4495" s="7">
        <v>7408560302</v>
      </c>
    </row>
    <row r="4496" spans="1:4">
      <c r="A4496" s="4" t="s">
        <v>4421</v>
      </c>
      <c r="B4496" s="7">
        <v>21</v>
      </c>
      <c r="C4496" s="7">
        <v>14</v>
      </c>
      <c r="D4496" s="7">
        <v>7408560303</v>
      </c>
    </row>
    <row r="4497" spans="1:4">
      <c r="A4497" s="4" t="s">
        <v>1632</v>
      </c>
      <c r="B4497" s="7">
        <v>21</v>
      </c>
      <c r="C4497" s="7">
        <v>14</v>
      </c>
      <c r="D4497" s="7">
        <v>7408560401</v>
      </c>
    </row>
    <row r="4498" spans="1:4">
      <c r="A4498" s="4" t="s">
        <v>4422</v>
      </c>
      <c r="B4498" s="7">
        <v>21</v>
      </c>
      <c r="C4498" s="7">
        <v>14</v>
      </c>
      <c r="D4498" s="7">
        <v>7408560402</v>
      </c>
    </row>
    <row r="4499" spans="1:4">
      <c r="A4499" s="4" t="s">
        <v>4423</v>
      </c>
      <c r="B4499" s="7">
        <v>21</v>
      </c>
      <c r="C4499" s="7">
        <v>14</v>
      </c>
      <c r="D4499" s="7">
        <v>7408560403</v>
      </c>
    </row>
    <row r="4500" spans="1:4">
      <c r="A4500" s="4" t="s">
        <v>4424</v>
      </c>
      <c r="B4500" s="7">
        <v>21</v>
      </c>
      <c r="C4500" s="7">
        <v>14</v>
      </c>
      <c r="D4500" s="7">
        <v>7408560501</v>
      </c>
    </row>
    <row r="4501" spans="1:4">
      <c r="A4501" s="4" t="s">
        <v>4425</v>
      </c>
      <c r="B4501" s="7">
        <v>21</v>
      </c>
      <c r="C4501" s="7">
        <v>14</v>
      </c>
      <c r="D4501" s="7">
        <v>7408560502</v>
      </c>
    </row>
    <row r="4502" spans="1:4">
      <c r="A4502" s="4" t="s">
        <v>4426</v>
      </c>
      <c r="B4502" s="7">
        <v>21</v>
      </c>
      <c r="C4502" s="7">
        <v>14</v>
      </c>
      <c r="D4502" s="7">
        <v>7408560503</v>
      </c>
    </row>
    <row r="4503" spans="1:4">
      <c r="A4503" s="4" t="s">
        <v>4427</v>
      </c>
      <c r="B4503" s="7">
        <v>21</v>
      </c>
      <c r="C4503" s="7">
        <v>14</v>
      </c>
      <c r="D4503" s="7">
        <v>7408560601</v>
      </c>
    </row>
    <row r="4504" spans="1:4">
      <c r="A4504" s="4" t="s">
        <v>4428</v>
      </c>
      <c r="B4504" s="7">
        <v>21</v>
      </c>
      <c r="C4504" s="7">
        <v>14</v>
      </c>
      <c r="D4504" s="7">
        <v>7408560602</v>
      </c>
    </row>
    <row r="4505" spans="1:4">
      <c r="A4505" s="4" t="s">
        <v>4429</v>
      </c>
      <c r="B4505" s="7">
        <v>21</v>
      </c>
      <c r="C4505" s="7">
        <v>14</v>
      </c>
      <c r="D4505" s="7">
        <v>7408560603</v>
      </c>
    </row>
    <row r="4506" spans="1:4">
      <c r="A4506" s="4" t="s">
        <v>4430</v>
      </c>
      <c r="B4506" s="7">
        <v>21</v>
      </c>
      <c r="C4506" s="7">
        <v>14</v>
      </c>
      <c r="D4506" s="7">
        <v>7408560831</v>
      </c>
    </row>
    <row r="4507" spans="1:4">
      <c r="A4507" s="4" t="s">
        <v>4431</v>
      </c>
      <c r="B4507" s="7">
        <v>21</v>
      </c>
      <c r="C4507" s="7">
        <v>14</v>
      </c>
      <c r="D4507" s="7">
        <v>7408560831</v>
      </c>
    </row>
    <row r="4508" spans="1:4">
      <c r="A4508" s="4" t="s">
        <v>4432</v>
      </c>
      <c r="B4508" s="7">
        <v>21</v>
      </c>
      <c r="C4508" s="7">
        <v>14</v>
      </c>
      <c r="D4508" s="7">
        <v>7408560832</v>
      </c>
    </row>
    <row r="4509" spans="1:4">
      <c r="A4509" s="4" t="s">
        <v>4433</v>
      </c>
      <c r="B4509" s="7">
        <v>21</v>
      </c>
      <c r="C4509" s="7">
        <v>14</v>
      </c>
      <c r="D4509" s="7">
        <v>7408560832</v>
      </c>
    </row>
    <row r="4510" spans="1:4">
      <c r="A4510" s="4" t="s">
        <v>4434</v>
      </c>
      <c r="B4510" s="7">
        <v>21</v>
      </c>
      <c r="C4510" s="7">
        <v>14</v>
      </c>
      <c r="D4510" s="7">
        <v>7408560833</v>
      </c>
    </row>
    <row r="4511" spans="1:4">
      <c r="A4511" s="4" t="s">
        <v>4435</v>
      </c>
      <c r="B4511" s="7">
        <v>21</v>
      </c>
      <c r="C4511" s="7">
        <v>14</v>
      </c>
      <c r="D4511" s="7">
        <v>7408560833</v>
      </c>
    </row>
    <row r="4512" spans="1:4">
      <c r="A4512" s="4" t="s">
        <v>4436</v>
      </c>
      <c r="B4512" s="7">
        <v>21</v>
      </c>
      <c r="C4512" s="7">
        <v>14</v>
      </c>
      <c r="D4512" s="7">
        <v>7408560901</v>
      </c>
    </row>
    <row r="4513" spans="1:4">
      <c r="A4513" s="4" t="s">
        <v>4437</v>
      </c>
      <c r="B4513" s="7">
        <v>21</v>
      </c>
      <c r="C4513" s="7">
        <v>14</v>
      </c>
      <c r="D4513" s="7">
        <v>7408560902</v>
      </c>
    </row>
    <row r="4514" spans="1:4">
      <c r="A4514" s="4" t="s">
        <v>4438</v>
      </c>
      <c r="B4514" s="7">
        <v>21</v>
      </c>
      <c r="C4514" s="7">
        <v>14</v>
      </c>
      <c r="D4514" s="7">
        <v>7408560903</v>
      </c>
    </row>
    <row r="4515" spans="1:4">
      <c r="A4515" s="4" t="s">
        <v>4439</v>
      </c>
      <c r="B4515" s="7">
        <v>21</v>
      </c>
      <c r="C4515" s="7">
        <v>14</v>
      </c>
      <c r="D4515" s="7">
        <v>7408561001</v>
      </c>
    </row>
    <row r="4516" spans="1:4">
      <c r="A4516" s="4" t="s">
        <v>4440</v>
      </c>
      <c r="B4516" s="7">
        <v>21</v>
      </c>
      <c r="C4516" s="7">
        <v>14</v>
      </c>
      <c r="D4516" s="7">
        <v>7408561002</v>
      </c>
    </row>
    <row r="4517" spans="1:4">
      <c r="A4517" s="4" t="s">
        <v>4441</v>
      </c>
      <c r="B4517" s="7">
        <v>21</v>
      </c>
      <c r="C4517" s="7">
        <v>14</v>
      </c>
      <c r="D4517" s="7">
        <v>7408561003</v>
      </c>
    </row>
    <row r="4518" spans="1:4">
      <c r="A4518" s="4" t="s">
        <v>4442</v>
      </c>
      <c r="B4518" s="7">
        <v>21</v>
      </c>
      <c r="C4518" s="7">
        <v>14</v>
      </c>
      <c r="D4518" s="7">
        <v>7408561101</v>
      </c>
    </row>
    <row r="4519" spans="1:4">
      <c r="A4519" s="4" t="s">
        <v>4443</v>
      </c>
      <c r="B4519" s="7">
        <v>21</v>
      </c>
      <c r="C4519" s="7">
        <v>14</v>
      </c>
      <c r="D4519" s="7">
        <v>7408561102</v>
      </c>
    </row>
    <row r="4520" spans="1:4">
      <c r="A4520" s="4" t="s">
        <v>4444</v>
      </c>
      <c r="B4520" s="7">
        <v>21</v>
      </c>
      <c r="C4520" s="7">
        <v>14</v>
      </c>
      <c r="D4520" s="7">
        <v>7408561103</v>
      </c>
    </row>
    <row r="4521" spans="1:4">
      <c r="A4521" s="4" t="s">
        <v>4445</v>
      </c>
      <c r="B4521" s="7">
        <v>21</v>
      </c>
      <c r="C4521" s="7">
        <v>14</v>
      </c>
      <c r="D4521" s="7">
        <v>7408561201</v>
      </c>
    </row>
    <row r="4522" spans="1:4">
      <c r="A4522" s="4" t="s">
        <v>4446</v>
      </c>
      <c r="B4522" s="7">
        <v>21</v>
      </c>
      <c r="C4522" s="7">
        <v>14</v>
      </c>
      <c r="D4522" s="7">
        <v>7408561202</v>
      </c>
    </row>
    <row r="4523" spans="1:4">
      <c r="A4523" s="4" t="s">
        <v>4447</v>
      </c>
      <c r="B4523" s="7">
        <v>21</v>
      </c>
      <c r="C4523" s="7">
        <v>14</v>
      </c>
      <c r="D4523" s="7">
        <v>7408561203</v>
      </c>
    </row>
    <row r="4524" spans="1:4">
      <c r="A4524" s="4" t="s">
        <v>4448</v>
      </c>
      <c r="B4524" s="7">
        <v>21</v>
      </c>
      <c r="C4524" s="7">
        <v>14</v>
      </c>
      <c r="D4524" s="7">
        <v>7408561301</v>
      </c>
    </row>
    <row r="4525" spans="1:4">
      <c r="A4525" s="4" t="s">
        <v>4449</v>
      </c>
      <c r="B4525" s="7">
        <v>21</v>
      </c>
      <c r="C4525" s="7">
        <v>14</v>
      </c>
      <c r="D4525" s="7">
        <v>7408561302</v>
      </c>
    </row>
    <row r="4526" spans="1:4">
      <c r="A4526" s="4" t="s">
        <v>4450</v>
      </c>
      <c r="B4526" s="7">
        <v>21</v>
      </c>
      <c r="C4526" s="7">
        <v>14</v>
      </c>
      <c r="D4526" s="7">
        <v>7408561303</v>
      </c>
    </row>
    <row r="4527" spans="1:4">
      <c r="A4527" s="4" t="s">
        <v>4451</v>
      </c>
      <c r="B4527" s="7">
        <v>21</v>
      </c>
      <c r="C4527" s="7">
        <v>14</v>
      </c>
      <c r="D4527" s="7">
        <v>7408561401</v>
      </c>
    </row>
    <row r="4528" spans="1:4">
      <c r="A4528" s="4" t="s">
        <v>4452</v>
      </c>
      <c r="B4528" s="7">
        <v>21</v>
      </c>
      <c r="C4528" s="7">
        <v>14</v>
      </c>
      <c r="D4528" s="7">
        <v>7408561402</v>
      </c>
    </row>
    <row r="4529" spans="1:4">
      <c r="A4529" s="4" t="s">
        <v>4453</v>
      </c>
      <c r="B4529" s="7">
        <v>21</v>
      </c>
      <c r="C4529" s="7">
        <v>14</v>
      </c>
      <c r="D4529" s="7">
        <v>7408561403</v>
      </c>
    </row>
    <row r="4530" spans="1:4">
      <c r="A4530" s="4" t="s">
        <v>4454</v>
      </c>
      <c r="B4530" s="7">
        <v>21</v>
      </c>
      <c r="C4530" s="7">
        <v>14</v>
      </c>
      <c r="D4530" s="7">
        <v>7408561501</v>
      </c>
    </row>
    <row r="4531" spans="1:4">
      <c r="A4531" s="4" t="s">
        <v>4455</v>
      </c>
      <c r="B4531" s="7">
        <v>21</v>
      </c>
      <c r="C4531" s="7">
        <v>14</v>
      </c>
      <c r="D4531" s="7">
        <v>7408561502</v>
      </c>
    </row>
    <row r="4532" spans="1:4">
      <c r="A4532" s="4" t="s">
        <v>4456</v>
      </c>
      <c r="B4532" s="7">
        <v>21</v>
      </c>
      <c r="C4532" s="7">
        <v>14</v>
      </c>
      <c r="D4532" s="7">
        <v>7408561503</v>
      </c>
    </row>
    <row r="4533" spans="1:4">
      <c r="A4533" s="4" t="s">
        <v>4457</v>
      </c>
      <c r="B4533" s="7">
        <v>21</v>
      </c>
      <c r="C4533" s="7">
        <v>14</v>
      </c>
      <c r="D4533" s="7">
        <v>7408561601</v>
      </c>
    </row>
    <row r="4534" spans="1:4">
      <c r="A4534" s="4" t="s">
        <v>4458</v>
      </c>
      <c r="B4534" s="7">
        <v>21</v>
      </c>
      <c r="C4534" s="7">
        <v>14</v>
      </c>
      <c r="D4534" s="7">
        <v>7408561602</v>
      </c>
    </row>
    <row r="4535" spans="1:4">
      <c r="A4535" s="4" t="s">
        <v>4459</v>
      </c>
      <c r="B4535" s="7">
        <v>21</v>
      </c>
      <c r="C4535" s="7">
        <v>14</v>
      </c>
      <c r="D4535" s="7">
        <v>7408561603</v>
      </c>
    </row>
    <row r="4536" spans="1:4">
      <c r="A4536" s="4" t="s">
        <v>4460</v>
      </c>
      <c r="B4536" s="7">
        <v>21</v>
      </c>
      <c r="C4536" s="7">
        <v>14</v>
      </c>
      <c r="D4536" s="7">
        <v>7408561831</v>
      </c>
    </row>
    <row r="4537" spans="1:4">
      <c r="A4537" s="4" t="s">
        <v>4461</v>
      </c>
      <c r="B4537" s="7">
        <v>21</v>
      </c>
      <c r="C4537" s="7">
        <v>14</v>
      </c>
      <c r="D4537" s="7">
        <v>7408561831</v>
      </c>
    </row>
    <row r="4538" spans="1:4">
      <c r="A4538" s="4" t="s">
        <v>4462</v>
      </c>
      <c r="B4538" s="7">
        <v>21</v>
      </c>
      <c r="C4538" s="7">
        <v>14</v>
      </c>
      <c r="D4538" s="7">
        <v>7408561832</v>
      </c>
    </row>
    <row r="4539" spans="1:4">
      <c r="A4539" s="4" t="s">
        <v>4463</v>
      </c>
      <c r="B4539" s="7">
        <v>21</v>
      </c>
      <c r="C4539" s="7">
        <v>14</v>
      </c>
      <c r="D4539" s="7">
        <v>7408561832</v>
      </c>
    </row>
    <row r="4540" spans="1:4">
      <c r="A4540" s="4" t="s">
        <v>4464</v>
      </c>
      <c r="B4540" s="7">
        <v>21</v>
      </c>
      <c r="C4540" s="7">
        <v>14</v>
      </c>
      <c r="D4540" s="7">
        <v>7408561833</v>
      </c>
    </row>
    <row r="4541" spans="1:4">
      <c r="A4541" s="4" t="s">
        <v>4465</v>
      </c>
      <c r="B4541" s="7">
        <v>21</v>
      </c>
      <c r="C4541" s="7">
        <v>14</v>
      </c>
      <c r="D4541" s="7">
        <v>7408561833</v>
      </c>
    </row>
    <row r="4542" spans="1:4">
      <c r="A4542" s="4" t="s">
        <v>4466</v>
      </c>
      <c r="B4542" s="7">
        <v>21</v>
      </c>
      <c r="C4542" s="7">
        <v>14</v>
      </c>
      <c r="D4542" s="7">
        <v>7408561901</v>
      </c>
    </row>
    <row r="4543" spans="1:4">
      <c r="A4543" s="4" t="s">
        <v>4467</v>
      </c>
      <c r="B4543" s="7">
        <v>21</v>
      </c>
      <c r="C4543" s="7">
        <v>14</v>
      </c>
      <c r="D4543" s="7">
        <v>7408561902</v>
      </c>
    </row>
    <row r="4544" spans="1:4">
      <c r="A4544" s="4" t="s">
        <v>4468</v>
      </c>
      <c r="B4544" s="7">
        <v>21</v>
      </c>
      <c r="C4544" s="7">
        <v>14</v>
      </c>
      <c r="D4544" s="7">
        <v>7408561903</v>
      </c>
    </row>
    <row r="4545" spans="1:4">
      <c r="A4545" s="4" t="s">
        <v>4469</v>
      </c>
      <c r="B4545" s="7">
        <v>21</v>
      </c>
      <c r="C4545" s="7">
        <v>14</v>
      </c>
      <c r="D4545" s="7">
        <v>7408562001</v>
      </c>
    </row>
    <row r="4546" spans="1:4">
      <c r="A4546" s="4" t="s">
        <v>4470</v>
      </c>
      <c r="B4546" s="7">
        <v>21</v>
      </c>
      <c r="C4546" s="7">
        <v>14</v>
      </c>
      <c r="D4546" s="7">
        <v>7408562002</v>
      </c>
    </row>
    <row r="4547" spans="1:4">
      <c r="A4547" s="4" t="s">
        <v>4471</v>
      </c>
      <c r="B4547" s="7">
        <v>21</v>
      </c>
      <c r="C4547" s="7">
        <v>14</v>
      </c>
      <c r="D4547" s="7">
        <v>7408562003</v>
      </c>
    </row>
    <row r="4548" spans="1:4">
      <c r="A4548" s="4" t="s">
        <v>4472</v>
      </c>
      <c r="B4548" s="7">
        <v>21</v>
      </c>
      <c r="C4548" s="7">
        <v>14</v>
      </c>
      <c r="D4548" s="7">
        <v>7408562201</v>
      </c>
    </row>
    <row r="4549" spans="1:4">
      <c r="A4549" s="4" t="s">
        <v>4473</v>
      </c>
      <c r="B4549" s="7">
        <v>21</v>
      </c>
      <c r="C4549" s="7">
        <v>14</v>
      </c>
      <c r="D4549" s="7">
        <v>7408562202</v>
      </c>
    </row>
    <row r="4550" spans="1:4">
      <c r="A4550" s="4" t="s">
        <v>4474</v>
      </c>
      <c r="B4550" s="7">
        <v>21</v>
      </c>
      <c r="C4550" s="7">
        <v>14</v>
      </c>
      <c r="D4550" s="7">
        <v>7408562501</v>
      </c>
    </row>
    <row r="4551" spans="1:4">
      <c r="A4551" s="4" t="s">
        <v>4475</v>
      </c>
      <c r="B4551" s="7">
        <v>21</v>
      </c>
      <c r="C4551" s="7">
        <v>14</v>
      </c>
      <c r="D4551" s="7">
        <v>7408562502</v>
      </c>
    </row>
    <row r="4552" spans="1:4">
      <c r="A4552" s="4" t="s">
        <v>4476</v>
      </c>
      <c r="B4552" s="7">
        <v>21</v>
      </c>
      <c r="C4552" s="7">
        <v>14</v>
      </c>
      <c r="D4552" s="7">
        <v>7408562503</v>
      </c>
    </row>
    <row r="4553" spans="1:4">
      <c r="A4553" s="4" t="s">
        <v>4477</v>
      </c>
      <c r="B4553" s="7">
        <v>21</v>
      </c>
      <c r="C4553" s="7">
        <v>14</v>
      </c>
      <c r="D4553" s="7">
        <v>7408562601</v>
      </c>
    </row>
    <row r="4554" spans="1:4">
      <c r="A4554" s="4" t="s">
        <v>4478</v>
      </c>
      <c r="B4554" s="7">
        <v>21</v>
      </c>
      <c r="C4554" s="7">
        <v>14</v>
      </c>
      <c r="D4554" s="7">
        <v>7408562602</v>
      </c>
    </row>
    <row r="4555" spans="1:4">
      <c r="A4555" s="4" t="s">
        <v>4479</v>
      </c>
      <c r="B4555" s="7">
        <v>21</v>
      </c>
      <c r="C4555" s="7">
        <v>14</v>
      </c>
      <c r="D4555" s="7">
        <v>7408562603</v>
      </c>
    </row>
    <row r="4556" spans="1:4">
      <c r="A4556" s="4" t="s">
        <v>4480</v>
      </c>
      <c r="B4556" s="7">
        <v>21</v>
      </c>
      <c r="C4556" s="7">
        <v>14</v>
      </c>
      <c r="D4556" s="7">
        <v>7408562831</v>
      </c>
    </row>
    <row r="4557" spans="1:4">
      <c r="A4557" s="4" t="s">
        <v>4481</v>
      </c>
      <c r="B4557" s="7">
        <v>21</v>
      </c>
      <c r="C4557" s="7">
        <v>14</v>
      </c>
      <c r="D4557" s="7">
        <v>7408562831</v>
      </c>
    </row>
    <row r="4558" spans="1:4">
      <c r="A4558" s="4" t="s">
        <v>4482</v>
      </c>
      <c r="B4558" s="7">
        <v>21</v>
      </c>
      <c r="C4558" s="7">
        <v>14</v>
      </c>
      <c r="D4558" s="7">
        <v>7408562832</v>
      </c>
    </row>
    <row r="4559" spans="1:4">
      <c r="A4559" s="4" t="s">
        <v>1661</v>
      </c>
      <c r="B4559" s="7">
        <v>21</v>
      </c>
      <c r="C4559" s="7">
        <v>14</v>
      </c>
      <c r="D4559" s="7">
        <v>7408562832</v>
      </c>
    </row>
    <row r="4560" spans="1:4">
      <c r="A4560" s="4" t="s">
        <v>4483</v>
      </c>
      <c r="B4560" s="7">
        <v>21</v>
      </c>
      <c r="C4560" s="7">
        <v>14</v>
      </c>
      <c r="D4560" s="7">
        <v>7408562833</v>
      </c>
    </row>
    <row r="4561" spans="1:4">
      <c r="A4561" s="4" t="s">
        <v>4484</v>
      </c>
      <c r="B4561" s="7">
        <v>21</v>
      </c>
      <c r="C4561" s="7">
        <v>14</v>
      </c>
      <c r="D4561" s="7">
        <v>7408562833</v>
      </c>
    </row>
    <row r="4562" spans="1:4">
      <c r="A4562" s="4" t="s">
        <v>4485</v>
      </c>
      <c r="B4562" s="7">
        <v>21</v>
      </c>
      <c r="C4562" s="7">
        <v>14</v>
      </c>
      <c r="D4562" s="7">
        <v>7408563101</v>
      </c>
    </row>
    <row r="4563" spans="1:4">
      <c r="A4563" s="4" t="s">
        <v>4486</v>
      </c>
      <c r="B4563" s="7">
        <v>21</v>
      </c>
      <c r="C4563" s="7">
        <v>14</v>
      </c>
      <c r="D4563" s="7">
        <v>7408563102</v>
      </c>
    </row>
    <row r="4564" spans="1:4">
      <c r="A4564" s="4" t="s">
        <v>4487</v>
      </c>
      <c r="B4564" s="7">
        <v>21</v>
      </c>
      <c r="C4564" s="7">
        <v>14</v>
      </c>
      <c r="D4564" s="7">
        <v>7408583201</v>
      </c>
    </row>
    <row r="4565" spans="1:4">
      <c r="A4565" s="4" t="s">
        <v>1661</v>
      </c>
      <c r="B4565" s="7">
        <v>21</v>
      </c>
      <c r="C4565" s="7">
        <v>14</v>
      </c>
      <c r="D4565" s="7">
        <v>7408583202</v>
      </c>
    </row>
    <row r="4566" spans="1:4">
      <c r="A4566" s="4" t="s">
        <v>4488</v>
      </c>
      <c r="B4566" s="7">
        <v>21</v>
      </c>
      <c r="C4566" s="7">
        <v>14</v>
      </c>
      <c r="D4566" s="7">
        <v>7408583203</v>
      </c>
    </row>
    <row r="4567" spans="1:4">
      <c r="A4567" s="4" t="s">
        <v>4489</v>
      </c>
      <c r="B4567" s="7">
        <v>21</v>
      </c>
      <c r="C4567" s="7">
        <v>14</v>
      </c>
      <c r="D4567" s="7">
        <v>7408583204</v>
      </c>
    </row>
    <row r="4568" spans="1:4">
      <c r="A4568" s="4" t="s">
        <v>4490</v>
      </c>
      <c r="B4568" s="7">
        <v>21</v>
      </c>
      <c r="C4568" s="7">
        <v>14</v>
      </c>
      <c r="D4568" s="7">
        <v>7408710101</v>
      </c>
    </row>
    <row r="4569" spans="1:4">
      <c r="A4569" s="4" t="s">
        <v>4491</v>
      </c>
      <c r="B4569" s="7">
        <v>21</v>
      </c>
      <c r="C4569" s="7">
        <v>14</v>
      </c>
      <c r="D4569" s="7">
        <v>7408710102</v>
      </c>
    </row>
    <row r="4570" spans="1:4">
      <c r="A4570" s="4" t="s">
        <v>4492</v>
      </c>
      <c r="B4570" s="7">
        <v>21</v>
      </c>
      <c r="C4570" s="7">
        <v>14</v>
      </c>
      <c r="D4570" s="7">
        <v>7408710103</v>
      </c>
    </row>
    <row r="4571" spans="1:4">
      <c r="A4571" s="4" t="s">
        <v>4493</v>
      </c>
      <c r="B4571" s="7">
        <v>21</v>
      </c>
      <c r="C4571" s="7">
        <v>14</v>
      </c>
      <c r="D4571" s="7">
        <v>7408710130</v>
      </c>
    </row>
    <row r="4572" spans="1:4">
      <c r="A4572" s="4" t="s">
        <v>4494</v>
      </c>
      <c r="B4572" s="7">
        <v>21</v>
      </c>
      <c r="C4572" s="7">
        <v>14</v>
      </c>
      <c r="D4572" s="7">
        <v>7408710201</v>
      </c>
    </row>
    <row r="4573" spans="1:4">
      <c r="A4573" s="4" t="s">
        <v>4495</v>
      </c>
      <c r="B4573" s="7">
        <v>21</v>
      </c>
      <c r="C4573" s="7">
        <v>14</v>
      </c>
      <c r="D4573" s="7">
        <v>7408720101</v>
      </c>
    </row>
    <row r="4574" spans="1:4">
      <c r="A4574" s="4" t="s">
        <v>4496</v>
      </c>
      <c r="B4574" s="7">
        <v>21</v>
      </c>
      <c r="C4574" s="7">
        <v>14</v>
      </c>
      <c r="D4574" s="7">
        <v>7408810101</v>
      </c>
    </row>
    <row r="4575" spans="1:4">
      <c r="A4575" s="4" t="s">
        <v>4497</v>
      </c>
      <c r="B4575" s="7">
        <v>21</v>
      </c>
      <c r="C4575" s="7">
        <v>14</v>
      </c>
      <c r="D4575" s="7">
        <v>7408810102</v>
      </c>
    </row>
    <row r="4576" spans="1:4">
      <c r="A4576" s="4" t="s">
        <v>4498</v>
      </c>
      <c r="B4576" s="7">
        <v>21</v>
      </c>
      <c r="C4576" s="7">
        <v>14</v>
      </c>
      <c r="D4576" s="7">
        <v>7408810105</v>
      </c>
    </row>
    <row r="4577" spans="1:4">
      <c r="A4577" s="4" t="s">
        <v>4499</v>
      </c>
      <c r="B4577" s="7">
        <v>21</v>
      </c>
      <c r="C4577" s="7">
        <v>14</v>
      </c>
      <c r="D4577" s="7">
        <v>7408810106</v>
      </c>
    </row>
    <row r="4578" spans="1:4">
      <c r="A4578" s="4" t="s">
        <v>4500</v>
      </c>
      <c r="B4578" s="7">
        <v>21</v>
      </c>
      <c r="C4578" s="7">
        <v>14</v>
      </c>
      <c r="D4578" s="7">
        <v>7408810201</v>
      </c>
    </row>
    <row r="4579" spans="1:4">
      <c r="A4579" s="4" t="s">
        <v>4501</v>
      </c>
      <c r="B4579" s="7">
        <v>21</v>
      </c>
      <c r="C4579" s="7">
        <v>14</v>
      </c>
      <c r="D4579" s="7">
        <v>7408810202</v>
      </c>
    </row>
    <row r="4580" spans="1:4">
      <c r="A4580" s="4" t="s">
        <v>4502</v>
      </c>
      <c r="B4580" s="7">
        <v>21</v>
      </c>
      <c r="C4580" s="7">
        <v>14</v>
      </c>
      <c r="D4580" s="7">
        <v>7408810205</v>
      </c>
    </row>
    <row r="4581" spans="1:4">
      <c r="A4581" s="4" t="s">
        <v>4503</v>
      </c>
      <c r="B4581" s="7">
        <v>21</v>
      </c>
      <c r="C4581" s="7">
        <v>14</v>
      </c>
      <c r="D4581" s="7">
        <v>7408850101</v>
      </c>
    </row>
    <row r="4582" spans="1:4">
      <c r="A4582" s="4" t="s">
        <v>4504</v>
      </c>
      <c r="B4582" s="7">
        <v>21</v>
      </c>
      <c r="C4582" s="7">
        <v>14</v>
      </c>
      <c r="D4582" s="7">
        <v>7408850102</v>
      </c>
    </row>
    <row r="4583" spans="1:4">
      <c r="A4583" s="4" t="s">
        <v>4505</v>
      </c>
      <c r="B4583" s="7">
        <v>21</v>
      </c>
      <c r="C4583" s="7">
        <v>14</v>
      </c>
      <c r="D4583" s="7">
        <v>7408850103</v>
      </c>
    </row>
    <row r="4584" spans="1:4">
      <c r="A4584" s="4" t="s">
        <v>4506</v>
      </c>
      <c r="B4584" s="7">
        <v>21</v>
      </c>
      <c r="C4584" s="7">
        <v>14</v>
      </c>
      <c r="D4584" s="7">
        <v>7410100101</v>
      </c>
    </row>
    <row r="4585" spans="1:4">
      <c r="A4585" s="4" t="s">
        <v>4507</v>
      </c>
      <c r="B4585" s="7">
        <v>21</v>
      </c>
      <c r="C4585" s="7">
        <v>14</v>
      </c>
      <c r="D4585" s="7">
        <v>7410100102</v>
      </c>
    </row>
    <row r="4586" spans="1:4">
      <c r="A4586" s="4" t="s">
        <v>4508</v>
      </c>
      <c r="B4586" s="7">
        <v>21</v>
      </c>
      <c r="C4586" s="7">
        <v>14</v>
      </c>
      <c r="D4586" s="7">
        <v>7410100103</v>
      </c>
    </row>
    <row r="4587" spans="1:4">
      <c r="A4587" s="4" t="s">
        <v>4509</v>
      </c>
      <c r="B4587" s="7">
        <v>21</v>
      </c>
      <c r="C4587" s="7">
        <v>14</v>
      </c>
      <c r="D4587" s="7">
        <v>7410100104</v>
      </c>
    </row>
    <row r="4588" spans="1:4">
      <c r="A4588" s="4" t="s">
        <v>4510</v>
      </c>
      <c r="B4588" s="7">
        <v>21</v>
      </c>
      <c r="C4588" s="7">
        <v>14</v>
      </c>
      <c r="D4588" s="7">
        <v>7410100105</v>
      </c>
    </row>
    <row r="4589" spans="1:4">
      <c r="A4589" s="4" t="s">
        <v>4511</v>
      </c>
      <c r="B4589" s="7">
        <v>21</v>
      </c>
      <c r="C4589" s="7">
        <v>14</v>
      </c>
      <c r="D4589" s="7">
        <v>7410100106</v>
      </c>
    </row>
    <row r="4590" spans="1:4">
      <c r="A4590" s="4" t="s">
        <v>4512</v>
      </c>
      <c r="B4590" s="7">
        <v>21</v>
      </c>
      <c r="C4590" s="7">
        <v>14</v>
      </c>
      <c r="D4590" s="7">
        <v>7410100107</v>
      </c>
    </row>
    <row r="4591" spans="1:4">
      <c r="A4591" s="4" t="s">
        <v>4513</v>
      </c>
      <c r="B4591" s="7">
        <v>21</v>
      </c>
      <c r="C4591" s="7">
        <v>14</v>
      </c>
      <c r="D4591" s="7">
        <v>7410100108</v>
      </c>
    </row>
    <row r="4592" spans="1:4">
      <c r="A4592" s="4" t="s">
        <v>4514</v>
      </c>
      <c r="B4592" s="7">
        <v>21</v>
      </c>
      <c r="C4592" s="7">
        <v>14</v>
      </c>
      <c r="D4592" s="7">
        <v>7410100109</v>
      </c>
    </row>
    <row r="4593" spans="1:4">
      <c r="A4593" s="4" t="s">
        <v>4515</v>
      </c>
      <c r="B4593" s="7">
        <v>21</v>
      </c>
      <c r="C4593" s="7">
        <v>14</v>
      </c>
      <c r="D4593" s="7">
        <v>7410100110</v>
      </c>
    </row>
    <row r="4594" spans="1:4">
      <c r="A4594" s="4" t="s">
        <v>4516</v>
      </c>
      <c r="B4594" s="7">
        <v>21</v>
      </c>
      <c r="C4594" s="7">
        <v>14</v>
      </c>
      <c r="D4594" s="7">
        <v>7410100111</v>
      </c>
    </row>
    <row r="4595" spans="1:4">
      <c r="A4595" s="4" t="s">
        <v>4517</v>
      </c>
      <c r="B4595" s="7">
        <v>21</v>
      </c>
      <c r="C4595" s="7">
        <v>14</v>
      </c>
      <c r="D4595" s="7">
        <v>7410100112</v>
      </c>
    </row>
    <row r="4596" spans="1:4">
      <c r="A4596" s="4" t="s">
        <v>4518</v>
      </c>
      <c r="B4596" s="7">
        <v>21</v>
      </c>
      <c r="C4596" s="7">
        <v>14</v>
      </c>
      <c r="D4596" s="7">
        <v>7410100113</v>
      </c>
    </row>
    <row r="4597" spans="1:4">
      <c r="A4597" s="4" t="s">
        <v>4519</v>
      </c>
      <c r="B4597" s="7">
        <v>21</v>
      </c>
      <c r="C4597" s="7">
        <v>14</v>
      </c>
      <c r="D4597" s="7">
        <v>7410100114</v>
      </c>
    </row>
    <row r="4598" spans="1:4">
      <c r="A4598" s="4" t="s">
        <v>4520</v>
      </c>
      <c r="B4598" s="7">
        <v>21</v>
      </c>
      <c r="C4598" s="7">
        <v>14</v>
      </c>
      <c r="D4598" s="7">
        <v>7410100115</v>
      </c>
    </row>
    <row r="4599" spans="1:4">
      <c r="A4599" s="4" t="s">
        <v>4521</v>
      </c>
      <c r="B4599" s="7">
        <v>21</v>
      </c>
      <c r="C4599" s="7">
        <v>14</v>
      </c>
      <c r="D4599" s="7">
        <v>7410100116</v>
      </c>
    </row>
    <row r="4600" spans="1:4">
      <c r="A4600" s="4" t="s">
        <v>4522</v>
      </c>
      <c r="B4600" s="7">
        <v>21</v>
      </c>
      <c r="C4600" s="7">
        <v>14</v>
      </c>
      <c r="D4600" s="7">
        <v>7410100130</v>
      </c>
    </row>
    <row r="4601" spans="1:4">
      <c r="A4601" s="4" t="s">
        <v>4523</v>
      </c>
      <c r="B4601" s="7">
        <v>21</v>
      </c>
      <c r="C4601" s="7">
        <v>14</v>
      </c>
      <c r="D4601" s="7">
        <v>7410100201</v>
      </c>
    </row>
    <row r="4602" spans="1:4">
      <c r="A4602" s="4" t="s">
        <v>4524</v>
      </c>
      <c r="B4602" s="7">
        <v>21</v>
      </c>
      <c r="C4602" s="7">
        <v>14</v>
      </c>
      <c r="D4602" s="7">
        <v>7410100202</v>
      </c>
    </row>
    <row r="4603" spans="1:4">
      <c r="A4603" s="4" t="s">
        <v>4525</v>
      </c>
      <c r="B4603" s="7">
        <v>21</v>
      </c>
      <c r="C4603" s="7">
        <v>14</v>
      </c>
      <c r="D4603" s="7">
        <v>7410100203</v>
      </c>
    </row>
    <row r="4604" spans="1:4">
      <c r="A4604" s="4" t="s">
        <v>4526</v>
      </c>
      <c r="B4604" s="7">
        <v>21</v>
      </c>
      <c r="C4604" s="7">
        <v>14</v>
      </c>
      <c r="D4604" s="7">
        <v>7410100204</v>
      </c>
    </row>
    <row r="4605" spans="1:4">
      <c r="A4605" s="4" t="s">
        <v>4527</v>
      </c>
      <c r="B4605" s="7">
        <v>21</v>
      </c>
      <c r="C4605" s="7">
        <v>14</v>
      </c>
      <c r="D4605" s="7">
        <v>7410100205</v>
      </c>
    </row>
    <row r="4606" spans="1:4">
      <c r="A4606" s="4" t="s">
        <v>4528</v>
      </c>
      <c r="B4606" s="7">
        <v>21</v>
      </c>
      <c r="C4606" s="7">
        <v>14</v>
      </c>
      <c r="D4606" s="7">
        <v>7410100206</v>
      </c>
    </row>
    <row r="4607" spans="1:4">
      <c r="A4607" s="4" t="s">
        <v>4529</v>
      </c>
      <c r="B4607" s="7">
        <v>21</v>
      </c>
      <c r="C4607" s="7">
        <v>14</v>
      </c>
      <c r="D4607" s="7">
        <v>7410100230</v>
      </c>
    </row>
    <row r="4608" spans="1:4">
      <c r="A4608" s="4" t="s">
        <v>4530</v>
      </c>
      <c r="B4608" s="7">
        <v>21</v>
      </c>
      <c r="C4608" s="7">
        <v>14</v>
      </c>
      <c r="D4608" s="7">
        <v>7410100301</v>
      </c>
    </row>
    <row r="4609" spans="1:4">
      <c r="A4609" s="4" t="s">
        <v>4531</v>
      </c>
      <c r="B4609" s="7">
        <v>21</v>
      </c>
      <c r="C4609" s="7">
        <v>14</v>
      </c>
      <c r="D4609" s="7">
        <v>7410100302</v>
      </c>
    </row>
    <row r="4610" spans="1:4">
      <c r="A4610" s="4" t="s">
        <v>4532</v>
      </c>
      <c r="B4610" s="7">
        <v>21</v>
      </c>
      <c r="C4610" s="7">
        <v>14</v>
      </c>
      <c r="D4610" s="7">
        <v>7410100303</v>
      </c>
    </row>
    <row r="4611" spans="1:4">
      <c r="A4611" s="4" t="s">
        <v>4533</v>
      </c>
      <c r="B4611" s="7">
        <v>21</v>
      </c>
      <c r="C4611" s="7">
        <v>14</v>
      </c>
      <c r="D4611" s="7">
        <v>7410100304</v>
      </c>
    </row>
    <row r="4612" spans="1:4">
      <c r="A4612" s="4" t="s">
        <v>4534</v>
      </c>
      <c r="B4612" s="7">
        <v>21</v>
      </c>
      <c r="C4612" s="7">
        <v>14</v>
      </c>
      <c r="D4612" s="7">
        <v>7410100305</v>
      </c>
    </row>
    <row r="4613" spans="1:4">
      <c r="A4613" s="4" t="s">
        <v>4535</v>
      </c>
      <c r="B4613" s="7">
        <v>21</v>
      </c>
      <c r="C4613" s="7">
        <v>14</v>
      </c>
      <c r="D4613" s="7">
        <v>7410100306</v>
      </c>
    </row>
    <row r="4614" spans="1:4">
      <c r="A4614" s="4" t="s">
        <v>4536</v>
      </c>
      <c r="B4614" s="7">
        <v>21</v>
      </c>
      <c r="C4614" s="7">
        <v>14</v>
      </c>
      <c r="D4614" s="7">
        <v>7410200101</v>
      </c>
    </row>
    <row r="4615" spans="1:4">
      <c r="A4615" s="4" t="s">
        <v>4537</v>
      </c>
      <c r="B4615" s="7">
        <v>21</v>
      </c>
      <c r="C4615" s="7">
        <v>14</v>
      </c>
      <c r="D4615" s="7">
        <v>7410200102</v>
      </c>
    </row>
    <row r="4616" spans="1:4">
      <c r="A4616" s="4" t="s">
        <v>4538</v>
      </c>
      <c r="B4616" s="7">
        <v>21</v>
      </c>
      <c r="C4616" s="7">
        <v>14</v>
      </c>
      <c r="D4616" s="7">
        <v>7410200103</v>
      </c>
    </row>
    <row r="4617" spans="1:4">
      <c r="A4617" s="4" t="s">
        <v>4539</v>
      </c>
      <c r="B4617" s="7">
        <v>21</v>
      </c>
      <c r="C4617" s="7">
        <v>14</v>
      </c>
      <c r="D4617" s="7">
        <v>7410200104</v>
      </c>
    </row>
    <row r="4618" spans="1:4">
      <c r="A4618" s="4" t="s">
        <v>4540</v>
      </c>
      <c r="B4618" s="7">
        <v>21</v>
      </c>
      <c r="C4618" s="7">
        <v>14</v>
      </c>
      <c r="D4618" s="7">
        <v>7410200105</v>
      </c>
    </row>
    <row r="4619" spans="1:4">
      <c r="A4619" s="4" t="s">
        <v>4541</v>
      </c>
      <c r="B4619" s="7">
        <v>21</v>
      </c>
      <c r="C4619" s="7">
        <v>14</v>
      </c>
      <c r="D4619" s="7">
        <v>7410200106</v>
      </c>
    </row>
    <row r="4620" spans="1:4">
      <c r="A4620" s="4" t="s">
        <v>4542</v>
      </c>
      <c r="B4620" s="7">
        <v>21</v>
      </c>
      <c r="C4620" s="7">
        <v>14</v>
      </c>
      <c r="D4620" s="7">
        <v>7410200107</v>
      </c>
    </row>
    <row r="4621" spans="1:4">
      <c r="A4621" s="4" t="s">
        <v>4543</v>
      </c>
      <c r="B4621" s="7">
        <v>21</v>
      </c>
      <c r="C4621" s="7">
        <v>14</v>
      </c>
      <c r="D4621" s="7">
        <v>7410200108</v>
      </c>
    </row>
    <row r="4622" spans="1:4">
      <c r="A4622" s="4" t="s">
        <v>4544</v>
      </c>
      <c r="B4622" s="7">
        <v>21</v>
      </c>
      <c r="C4622" s="7">
        <v>14</v>
      </c>
      <c r="D4622" s="7">
        <v>7410200109</v>
      </c>
    </row>
    <row r="4623" spans="1:4">
      <c r="A4623" s="4" t="s">
        <v>4545</v>
      </c>
      <c r="B4623" s="7">
        <v>21</v>
      </c>
      <c r="C4623" s="7">
        <v>14</v>
      </c>
      <c r="D4623" s="7">
        <v>7410200130</v>
      </c>
    </row>
    <row r="4624" spans="1:4">
      <c r="A4624" s="4" t="s">
        <v>4546</v>
      </c>
      <c r="B4624" s="7">
        <v>21</v>
      </c>
      <c r="C4624" s="7">
        <v>14</v>
      </c>
      <c r="D4624" s="7">
        <v>7410200301</v>
      </c>
    </row>
    <row r="4625" spans="1:4">
      <c r="A4625" s="4" t="s">
        <v>4547</v>
      </c>
      <c r="B4625" s="7">
        <v>21</v>
      </c>
      <c r="C4625" s="7">
        <v>14</v>
      </c>
      <c r="D4625" s="7">
        <v>7410200302</v>
      </c>
    </row>
    <row r="4626" spans="1:4">
      <c r="A4626" s="4" t="s">
        <v>4548</v>
      </c>
      <c r="B4626" s="7">
        <v>21</v>
      </c>
      <c r="C4626" s="7">
        <v>14</v>
      </c>
      <c r="D4626" s="7">
        <v>7410200401</v>
      </c>
    </row>
    <row r="4627" spans="1:4">
      <c r="A4627" s="4" t="s">
        <v>4549</v>
      </c>
      <c r="B4627" s="7">
        <v>21</v>
      </c>
      <c r="C4627" s="7">
        <v>14</v>
      </c>
      <c r="D4627" s="7">
        <v>7410200402</v>
      </c>
    </row>
    <row r="4628" spans="1:4">
      <c r="A4628" s="4" t="s">
        <v>4550</v>
      </c>
      <c r="B4628" s="7">
        <v>21</v>
      </c>
      <c r="C4628" s="7">
        <v>14</v>
      </c>
      <c r="D4628" s="7">
        <v>7410200403</v>
      </c>
    </row>
    <row r="4629" spans="1:4">
      <c r="A4629" s="4" t="s">
        <v>1728</v>
      </c>
      <c r="B4629" s="7">
        <v>21</v>
      </c>
      <c r="C4629" s="7">
        <v>14</v>
      </c>
      <c r="D4629" s="7">
        <v>7410200404</v>
      </c>
    </row>
    <row r="4630" spans="1:4">
      <c r="A4630" s="4" t="s">
        <v>4551</v>
      </c>
      <c r="B4630" s="7">
        <v>21</v>
      </c>
      <c r="C4630" s="7">
        <v>14</v>
      </c>
      <c r="D4630" s="7">
        <v>7410200501</v>
      </c>
    </row>
    <row r="4631" spans="1:4">
      <c r="A4631" s="4" t="s">
        <v>4552</v>
      </c>
      <c r="B4631" s="7">
        <v>21</v>
      </c>
      <c r="C4631" s="7">
        <v>14</v>
      </c>
      <c r="D4631" s="7">
        <v>7410200503</v>
      </c>
    </row>
    <row r="4632" spans="1:4">
      <c r="A4632" s="4" t="s">
        <v>1728</v>
      </c>
      <c r="B4632" s="7">
        <v>21</v>
      </c>
      <c r="C4632" s="7">
        <v>14</v>
      </c>
      <c r="D4632" s="7">
        <v>7410200530</v>
      </c>
    </row>
    <row r="4633" spans="1:4">
      <c r="A4633" s="4" t="s">
        <v>4553</v>
      </c>
      <c r="B4633" s="7">
        <v>21</v>
      </c>
      <c r="C4633" s="7">
        <v>14</v>
      </c>
      <c r="D4633" s="7">
        <v>7410200601</v>
      </c>
    </row>
    <row r="4634" spans="1:4">
      <c r="A4634" s="4" t="s">
        <v>4554</v>
      </c>
      <c r="B4634" s="7">
        <v>21</v>
      </c>
      <c r="C4634" s="7">
        <v>14</v>
      </c>
      <c r="D4634" s="7">
        <v>7410200602</v>
      </c>
    </row>
    <row r="4635" spans="1:4">
      <c r="A4635" s="4" t="s">
        <v>4555</v>
      </c>
      <c r="B4635" s="7">
        <v>21</v>
      </c>
      <c r="C4635" s="7">
        <v>14</v>
      </c>
      <c r="D4635" s="7">
        <v>7410202401</v>
      </c>
    </row>
    <row r="4636" spans="1:4">
      <c r="A4636" s="4" t="s">
        <v>4556</v>
      </c>
      <c r="B4636" s="7">
        <v>21</v>
      </c>
      <c r="C4636" s="7">
        <v>14</v>
      </c>
      <c r="D4636" s="7">
        <v>7410202402</v>
      </c>
    </row>
    <row r="4637" spans="1:4">
      <c r="A4637" s="4" t="s">
        <v>4557</v>
      </c>
      <c r="B4637" s="7">
        <v>21</v>
      </c>
      <c r="C4637" s="7">
        <v>14</v>
      </c>
      <c r="D4637" s="7">
        <v>7410202403</v>
      </c>
    </row>
    <row r="4638" spans="1:4">
      <c r="A4638" s="4" t="s">
        <v>4558</v>
      </c>
      <c r="B4638" s="7">
        <v>21</v>
      </c>
      <c r="C4638" s="7">
        <v>14</v>
      </c>
      <c r="D4638" s="7">
        <v>7410202404</v>
      </c>
    </row>
    <row r="4639" spans="1:4">
      <c r="A4639" s="4" t="s">
        <v>4559</v>
      </c>
      <c r="B4639" s="7">
        <v>21</v>
      </c>
      <c r="C4639" s="7">
        <v>14</v>
      </c>
      <c r="D4639" s="7">
        <v>7410203001</v>
      </c>
    </row>
    <row r="4640" spans="1:4">
      <c r="A4640" s="4" t="s">
        <v>4560</v>
      </c>
      <c r="B4640" s="7">
        <v>21</v>
      </c>
      <c r="C4640" s="7">
        <v>14</v>
      </c>
      <c r="D4640" s="7">
        <v>7410203002</v>
      </c>
    </row>
    <row r="4641" spans="1:4">
      <c r="A4641" s="4" t="s">
        <v>4561</v>
      </c>
      <c r="B4641" s="7">
        <v>21</v>
      </c>
      <c r="C4641" s="7">
        <v>14</v>
      </c>
      <c r="D4641" s="7">
        <v>7410203003</v>
      </c>
    </row>
    <row r="4642" spans="1:4">
      <c r="A4642" s="4" t="s">
        <v>4562</v>
      </c>
      <c r="B4642" s="7">
        <v>21</v>
      </c>
      <c r="C4642" s="7">
        <v>14</v>
      </c>
      <c r="D4642" s="7">
        <v>7410203004</v>
      </c>
    </row>
    <row r="4643" spans="1:4">
      <c r="A4643" s="4" t="s">
        <v>4563</v>
      </c>
      <c r="B4643" s="7">
        <v>21</v>
      </c>
      <c r="C4643" s="7">
        <v>14</v>
      </c>
      <c r="D4643" s="7">
        <v>7410203006</v>
      </c>
    </row>
    <row r="4644" spans="1:4">
      <c r="A4644" s="4" t="s">
        <v>4564</v>
      </c>
      <c r="B4644" s="7">
        <v>21</v>
      </c>
      <c r="C4644" s="7">
        <v>14</v>
      </c>
      <c r="D4644" s="7">
        <v>7410203007</v>
      </c>
    </row>
    <row r="4645" spans="1:4">
      <c r="A4645" s="4" t="s">
        <v>4565</v>
      </c>
      <c r="B4645" s="7">
        <v>21</v>
      </c>
      <c r="C4645" s="7">
        <v>14</v>
      </c>
      <c r="D4645" s="7">
        <v>7410203008</v>
      </c>
    </row>
    <row r="4646" spans="1:4">
      <c r="A4646" s="4" t="s">
        <v>4566</v>
      </c>
      <c r="B4646" s="7">
        <v>21</v>
      </c>
      <c r="C4646" s="7">
        <v>14</v>
      </c>
      <c r="D4646" s="7">
        <v>7410203009</v>
      </c>
    </row>
    <row r="4647" spans="1:4">
      <c r="A4647" s="4" t="s">
        <v>4567</v>
      </c>
      <c r="B4647" s="7">
        <v>21</v>
      </c>
      <c r="C4647" s="7">
        <v>14</v>
      </c>
      <c r="D4647" s="7">
        <v>7410203030</v>
      </c>
    </row>
    <row r="4648" spans="1:4">
      <c r="A4648" s="4" t="s">
        <v>4568</v>
      </c>
      <c r="B4648" s="7">
        <v>21</v>
      </c>
      <c r="C4648" s="7">
        <v>14</v>
      </c>
      <c r="D4648" s="7">
        <v>7410300101</v>
      </c>
    </row>
    <row r="4649" spans="1:4">
      <c r="A4649" s="4" t="s">
        <v>4569</v>
      </c>
      <c r="B4649" s="7">
        <v>21</v>
      </c>
      <c r="C4649" s="7">
        <v>14</v>
      </c>
      <c r="D4649" s="7">
        <v>7410300102</v>
      </c>
    </row>
    <row r="4650" spans="1:4">
      <c r="A4650" s="4" t="s">
        <v>4570</v>
      </c>
      <c r="B4650" s="7">
        <v>21</v>
      </c>
      <c r="C4650" s="7">
        <v>14</v>
      </c>
      <c r="D4650" s="7">
        <v>7410300201</v>
      </c>
    </row>
    <row r="4651" spans="1:4">
      <c r="A4651" s="4" t="s">
        <v>4571</v>
      </c>
      <c r="B4651" s="7">
        <v>21</v>
      </c>
      <c r="C4651" s="7">
        <v>14</v>
      </c>
      <c r="D4651" s="7">
        <v>7410300202</v>
      </c>
    </row>
    <row r="4652" spans="1:4">
      <c r="A4652" s="4" t="s">
        <v>4572</v>
      </c>
      <c r="B4652" s="7">
        <v>21</v>
      </c>
      <c r="C4652" s="7">
        <v>14</v>
      </c>
      <c r="D4652" s="7">
        <v>7410300203</v>
      </c>
    </row>
    <row r="4653" spans="1:4">
      <c r="A4653" s="4" t="s">
        <v>4573</v>
      </c>
      <c r="B4653" s="7">
        <v>21</v>
      </c>
      <c r="C4653" s="7">
        <v>14</v>
      </c>
      <c r="D4653" s="7">
        <v>7410300205</v>
      </c>
    </row>
    <row r="4654" spans="1:4">
      <c r="A4654" s="4" t="s">
        <v>4574</v>
      </c>
      <c r="B4654" s="7">
        <v>21</v>
      </c>
      <c r="C4654" s="7">
        <v>14</v>
      </c>
      <c r="D4654" s="7">
        <v>7410300301</v>
      </c>
    </row>
    <row r="4655" spans="1:4">
      <c r="A4655" s="4" t="s">
        <v>4575</v>
      </c>
      <c r="B4655" s="7">
        <v>21</v>
      </c>
      <c r="C4655" s="7">
        <v>14</v>
      </c>
      <c r="D4655" s="7">
        <v>7410300302</v>
      </c>
    </row>
    <row r="4656" spans="1:4">
      <c r="A4656" s="4" t="s">
        <v>4576</v>
      </c>
      <c r="B4656" s="7">
        <v>21</v>
      </c>
      <c r="C4656" s="7">
        <v>14</v>
      </c>
      <c r="D4656" s="7">
        <v>7410300303</v>
      </c>
    </row>
    <row r="4657" spans="1:4">
      <c r="A4657" s="4" t="s">
        <v>4577</v>
      </c>
      <c r="B4657" s="7">
        <v>21</v>
      </c>
      <c r="C4657" s="7">
        <v>14</v>
      </c>
      <c r="D4657" s="7">
        <v>7410300304</v>
      </c>
    </row>
    <row r="4658" spans="1:4">
      <c r="A4658" s="4" t="s">
        <v>4578</v>
      </c>
      <c r="B4658" s="7">
        <v>21</v>
      </c>
      <c r="C4658" s="7">
        <v>14</v>
      </c>
      <c r="D4658" s="7">
        <v>7410300305</v>
      </c>
    </row>
    <row r="4659" spans="1:4">
      <c r="A4659" s="4" t="s">
        <v>4579</v>
      </c>
      <c r="B4659" s="7">
        <v>21</v>
      </c>
      <c r="C4659" s="7">
        <v>14</v>
      </c>
      <c r="D4659" s="7">
        <v>7410510101</v>
      </c>
    </row>
    <row r="4660" spans="1:4">
      <c r="A4660" s="4" t="s">
        <v>4580</v>
      </c>
      <c r="B4660" s="7">
        <v>21</v>
      </c>
      <c r="C4660" s="7">
        <v>14</v>
      </c>
      <c r="D4660" s="7">
        <v>7410510102</v>
      </c>
    </row>
    <row r="4661" spans="1:4">
      <c r="A4661" s="4" t="s">
        <v>4581</v>
      </c>
      <c r="B4661" s="7">
        <v>21</v>
      </c>
      <c r="C4661" s="7">
        <v>14</v>
      </c>
      <c r="D4661" s="7">
        <v>7410510103</v>
      </c>
    </row>
    <row r="4662" spans="1:4">
      <c r="A4662" s="4" t="s">
        <v>4582</v>
      </c>
      <c r="B4662" s="7">
        <v>21</v>
      </c>
      <c r="C4662" s="7">
        <v>14</v>
      </c>
      <c r="D4662" s="7">
        <v>7410510104</v>
      </c>
    </row>
    <row r="4663" spans="1:4">
      <c r="A4663" s="4" t="s">
        <v>4583</v>
      </c>
      <c r="B4663" s="7">
        <v>21</v>
      </c>
      <c r="C4663" s="7">
        <v>14</v>
      </c>
      <c r="D4663" s="7">
        <v>7410510105</v>
      </c>
    </row>
    <row r="4664" spans="1:4">
      <c r="A4664" s="4" t="s">
        <v>4584</v>
      </c>
      <c r="B4664" s="7">
        <v>21</v>
      </c>
      <c r="C4664" s="7">
        <v>14</v>
      </c>
      <c r="D4664" s="7">
        <v>7410510106</v>
      </c>
    </row>
    <row r="4665" spans="1:4">
      <c r="A4665" s="4" t="s">
        <v>4585</v>
      </c>
      <c r="B4665" s="7">
        <v>21</v>
      </c>
      <c r="C4665" s="7">
        <v>14</v>
      </c>
      <c r="D4665" s="7">
        <v>7410510107</v>
      </c>
    </row>
    <row r="4666" spans="1:4">
      <c r="A4666" s="4" t="s">
        <v>4586</v>
      </c>
      <c r="B4666" s="7">
        <v>21</v>
      </c>
      <c r="C4666" s="7">
        <v>14</v>
      </c>
      <c r="D4666" s="7">
        <v>7410510108</v>
      </c>
    </row>
    <row r="4667" spans="1:4">
      <c r="A4667" s="4" t="s">
        <v>4587</v>
      </c>
      <c r="B4667" s="7">
        <v>21</v>
      </c>
      <c r="C4667" s="7">
        <v>14</v>
      </c>
      <c r="D4667" s="7">
        <v>7410510109</v>
      </c>
    </row>
    <row r="4668" spans="1:4">
      <c r="A4668" s="4" t="s">
        <v>4588</v>
      </c>
      <c r="B4668" s="7">
        <v>21</v>
      </c>
      <c r="C4668" s="7">
        <v>14</v>
      </c>
      <c r="D4668" s="7">
        <v>7410510110</v>
      </c>
    </row>
    <row r="4669" spans="1:4">
      <c r="A4669" s="4" t="s">
        <v>4589</v>
      </c>
      <c r="B4669" s="7">
        <v>21</v>
      </c>
      <c r="C4669" s="7">
        <v>14</v>
      </c>
      <c r="D4669" s="7">
        <v>7410510111</v>
      </c>
    </row>
    <row r="4670" spans="1:4">
      <c r="A4670" s="4" t="s">
        <v>4590</v>
      </c>
      <c r="B4670" s="7">
        <v>21</v>
      </c>
      <c r="C4670" s="7">
        <v>14</v>
      </c>
      <c r="D4670" s="7">
        <v>7410510112</v>
      </c>
    </row>
    <row r="4671" spans="1:4">
      <c r="A4671" s="4" t="s">
        <v>4591</v>
      </c>
      <c r="B4671" s="7">
        <v>21</v>
      </c>
      <c r="C4671" s="7">
        <v>14</v>
      </c>
      <c r="D4671" s="7">
        <v>7410510113</v>
      </c>
    </row>
    <row r="4672" spans="1:4">
      <c r="A4672" s="4" t="s">
        <v>4592</v>
      </c>
      <c r="B4672" s="7">
        <v>21</v>
      </c>
      <c r="C4672" s="7">
        <v>14</v>
      </c>
      <c r="D4672" s="7">
        <v>7410510114</v>
      </c>
    </row>
    <row r="4673" spans="1:4">
      <c r="A4673" s="4" t="s">
        <v>4593</v>
      </c>
      <c r="B4673" s="7">
        <v>21</v>
      </c>
      <c r="C4673" s="7">
        <v>14</v>
      </c>
      <c r="D4673" s="7">
        <v>7410510115</v>
      </c>
    </row>
    <row r="4674" spans="1:4">
      <c r="A4674" s="4" t="s">
        <v>4594</v>
      </c>
      <c r="B4674" s="7">
        <v>21</v>
      </c>
      <c r="C4674" s="7">
        <v>14</v>
      </c>
      <c r="D4674" s="7">
        <v>7410510116</v>
      </c>
    </row>
    <row r="4675" spans="1:4">
      <c r="A4675" s="4" t="s">
        <v>4595</v>
      </c>
      <c r="B4675" s="7">
        <v>21</v>
      </c>
      <c r="C4675" s="7">
        <v>14</v>
      </c>
      <c r="D4675" s="7">
        <v>7410510117</v>
      </c>
    </row>
    <row r="4676" spans="1:4">
      <c r="A4676" s="4" t="s">
        <v>4596</v>
      </c>
      <c r="B4676" s="7">
        <v>21</v>
      </c>
      <c r="C4676" s="7">
        <v>14</v>
      </c>
      <c r="D4676" s="7">
        <v>7410510118</v>
      </c>
    </row>
    <row r="4677" spans="1:4">
      <c r="A4677" s="4" t="s">
        <v>4597</v>
      </c>
      <c r="B4677" s="7">
        <v>21</v>
      </c>
      <c r="C4677" s="7">
        <v>14</v>
      </c>
      <c r="D4677" s="7">
        <v>7410510119</v>
      </c>
    </row>
    <row r="4678" spans="1:4">
      <c r="A4678" s="4" t="s">
        <v>4598</v>
      </c>
      <c r="B4678" s="7">
        <v>21</v>
      </c>
      <c r="C4678" s="7">
        <v>14</v>
      </c>
      <c r="D4678" s="7">
        <v>7410510120</v>
      </c>
    </row>
    <row r="4679" spans="1:4">
      <c r="A4679" s="4" t="s">
        <v>4595</v>
      </c>
      <c r="B4679" s="7">
        <v>21</v>
      </c>
      <c r="C4679" s="7">
        <v>14</v>
      </c>
      <c r="D4679" s="7">
        <v>7410510121</v>
      </c>
    </row>
    <row r="4680" spans="1:4">
      <c r="A4680" s="4" t="s">
        <v>4599</v>
      </c>
      <c r="B4680" s="7">
        <v>21</v>
      </c>
      <c r="C4680" s="7">
        <v>14</v>
      </c>
      <c r="D4680" s="7">
        <v>7410510122</v>
      </c>
    </row>
    <row r="4681" spans="1:4">
      <c r="A4681" s="4" t="s">
        <v>4600</v>
      </c>
      <c r="B4681" s="7">
        <v>21</v>
      </c>
      <c r="C4681" s="7">
        <v>14</v>
      </c>
      <c r="D4681" s="7">
        <v>7410510123</v>
      </c>
    </row>
    <row r="4682" spans="1:4">
      <c r="A4682" s="4" t="s">
        <v>4601</v>
      </c>
      <c r="B4682" s="7">
        <v>21</v>
      </c>
      <c r="C4682" s="7">
        <v>14</v>
      </c>
      <c r="D4682" s="7">
        <v>7410510124</v>
      </c>
    </row>
    <row r="4683" spans="1:4">
      <c r="A4683" s="4" t="s">
        <v>4602</v>
      </c>
      <c r="B4683" s="7">
        <v>21</v>
      </c>
      <c r="C4683" s="7">
        <v>14</v>
      </c>
      <c r="D4683" s="7">
        <v>7410510125</v>
      </c>
    </row>
    <row r="4684" spans="1:4">
      <c r="A4684" s="4" t="s">
        <v>4603</v>
      </c>
      <c r="B4684" s="7">
        <v>21</v>
      </c>
      <c r="C4684" s="7">
        <v>14</v>
      </c>
      <c r="D4684" s="7">
        <v>7410510126</v>
      </c>
    </row>
    <row r="4685" spans="1:4">
      <c r="A4685" s="4" t="s">
        <v>4595</v>
      </c>
      <c r="B4685" s="7">
        <v>21</v>
      </c>
      <c r="C4685" s="7">
        <v>14</v>
      </c>
      <c r="D4685" s="7">
        <v>7410510127</v>
      </c>
    </row>
    <row r="4686" spans="1:4">
      <c r="A4686" s="4" t="s">
        <v>4604</v>
      </c>
      <c r="B4686" s="7">
        <v>21</v>
      </c>
      <c r="C4686" s="7">
        <v>14</v>
      </c>
      <c r="D4686" s="7">
        <v>7410510128</v>
      </c>
    </row>
    <row r="4687" spans="1:4">
      <c r="A4687" s="4" t="s">
        <v>4605</v>
      </c>
      <c r="B4687" s="7">
        <v>21</v>
      </c>
      <c r="C4687" s="7">
        <v>14</v>
      </c>
      <c r="D4687" s="7">
        <v>7410510130</v>
      </c>
    </row>
    <row r="4688" spans="1:4">
      <c r="A4688" s="4" t="s">
        <v>4595</v>
      </c>
      <c r="B4688" s="7">
        <v>21</v>
      </c>
      <c r="C4688" s="7">
        <v>14</v>
      </c>
      <c r="D4688" s="7">
        <v>7410510131</v>
      </c>
    </row>
    <row r="4689" spans="1:4">
      <c r="A4689" s="4" t="s">
        <v>4606</v>
      </c>
      <c r="B4689" s="7">
        <v>21</v>
      </c>
      <c r="C4689" s="7">
        <v>14</v>
      </c>
      <c r="D4689" s="7">
        <v>7410510132</v>
      </c>
    </row>
    <row r="4690" spans="1:4">
      <c r="A4690" s="4" t="s">
        <v>4607</v>
      </c>
      <c r="B4690" s="7">
        <v>21</v>
      </c>
      <c r="C4690" s="7">
        <v>14</v>
      </c>
      <c r="D4690" s="7">
        <v>7410510134</v>
      </c>
    </row>
    <row r="4691" spans="1:4">
      <c r="A4691" s="4" t="s">
        <v>4608</v>
      </c>
      <c r="B4691" s="7">
        <v>21</v>
      </c>
      <c r="C4691" s="7">
        <v>14</v>
      </c>
      <c r="D4691" s="7">
        <v>7410510135</v>
      </c>
    </row>
    <row r="4692" spans="1:4">
      <c r="A4692" s="4" t="s">
        <v>4609</v>
      </c>
      <c r="B4692" s="7">
        <v>21</v>
      </c>
      <c r="C4692" s="7">
        <v>14</v>
      </c>
      <c r="D4692" s="7">
        <v>7410510136</v>
      </c>
    </row>
    <row r="4693" spans="1:4">
      <c r="A4693" s="4" t="s">
        <v>4610</v>
      </c>
      <c r="B4693" s="7">
        <v>21</v>
      </c>
      <c r="C4693" s="7">
        <v>14</v>
      </c>
      <c r="D4693" s="7">
        <v>7410510137</v>
      </c>
    </row>
    <row r="4694" spans="1:4">
      <c r="A4694" s="4" t="s">
        <v>4611</v>
      </c>
      <c r="B4694" s="7">
        <v>21</v>
      </c>
      <c r="C4694" s="7">
        <v>14</v>
      </c>
      <c r="D4694" s="7">
        <v>7410510138</v>
      </c>
    </row>
    <row r="4695" spans="1:4">
      <c r="A4695" s="4" t="s">
        <v>4612</v>
      </c>
      <c r="B4695" s="7">
        <v>21</v>
      </c>
      <c r="C4695" s="7">
        <v>14</v>
      </c>
      <c r="D4695" s="7">
        <v>7410510139</v>
      </c>
    </row>
    <row r="4696" spans="1:4">
      <c r="A4696" s="4" t="s">
        <v>4613</v>
      </c>
      <c r="B4696" s="7">
        <v>21</v>
      </c>
      <c r="C4696" s="7">
        <v>14</v>
      </c>
      <c r="D4696" s="7">
        <v>7410510140</v>
      </c>
    </row>
    <row r="4697" spans="1:4">
      <c r="A4697" s="4" t="s">
        <v>4614</v>
      </c>
      <c r="B4697" s="7">
        <v>21</v>
      </c>
      <c r="C4697" s="7">
        <v>14</v>
      </c>
      <c r="D4697" s="7">
        <v>7410510141</v>
      </c>
    </row>
    <row r="4698" spans="1:4">
      <c r="A4698" s="4" t="s">
        <v>4615</v>
      </c>
      <c r="B4698" s="7">
        <v>21</v>
      </c>
      <c r="C4698" s="7">
        <v>14</v>
      </c>
      <c r="D4698" s="7">
        <v>7410510142</v>
      </c>
    </row>
    <row r="4699" spans="1:4">
      <c r="A4699" s="4" t="s">
        <v>4616</v>
      </c>
      <c r="B4699" s="7">
        <v>21</v>
      </c>
      <c r="C4699" s="7">
        <v>14</v>
      </c>
      <c r="D4699" s="7">
        <v>7410510143</v>
      </c>
    </row>
    <row r="4700" spans="1:4">
      <c r="A4700" s="4" t="s">
        <v>4617</v>
      </c>
      <c r="B4700" s="7">
        <v>21</v>
      </c>
      <c r="C4700" s="7">
        <v>14</v>
      </c>
      <c r="D4700" s="7">
        <v>7410510144</v>
      </c>
    </row>
    <row r="4701" spans="1:4">
      <c r="A4701" s="4" t="s">
        <v>4618</v>
      </c>
      <c r="B4701" s="7">
        <v>21</v>
      </c>
      <c r="C4701" s="7">
        <v>14</v>
      </c>
      <c r="D4701" s="7">
        <v>7410510145</v>
      </c>
    </row>
    <row r="4702" spans="1:4">
      <c r="A4702" s="4" t="s">
        <v>4619</v>
      </c>
      <c r="B4702" s="7">
        <v>21</v>
      </c>
      <c r="C4702" s="7">
        <v>14</v>
      </c>
      <c r="D4702" s="7">
        <v>7410510146</v>
      </c>
    </row>
    <row r="4703" spans="1:4">
      <c r="A4703" s="4" t="s">
        <v>4620</v>
      </c>
      <c r="B4703" s="7">
        <v>21</v>
      </c>
      <c r="C4703" s="7">
        <v>14</v>
      </c>
      <c r="D4703" s="7">
        <v>7410510147</v>
      </c>
    </row>
    <row r="4704" spans="1:4">
      <c r="A4704" s="4" t="s">
        <v>4621</v>
      </c>
      <c r="B4704" s="7">
        <v>21</v>
      </c>
      <c r="C4704" s="7">
        <v>14</v>
      </c>
      <c r="D4704" s="7">
        <v>7410510201</v>
      </c>
    </row>
    <row r="4705" spans="1:4">
      <c r="A4705" s="4" t="s">
        <v>4622</v>
      </c>
      <c r="B4705" s="7">
        <v>21</v>
      </c>
      <c r="C4705" s="7">
        <v>14</v>
      </c>
      <c r="D4705" s="7">
        <v>7410510202</v>
      </c>
    </row>
    <row r="4706" spans="1:4">
      <c r="A4706" s="4" t="s">
        <v>4623</v>
      </c>
      <c r="B4706" s="7">
        <v>21</v>
      </c>
      <c r="C4706" s="7">
        <v>14</v>
      </c>
      <c r="D4706" s="7">
        <v>7410510203</v>
      </c>
    </row>
    <row r="4707" spans="1:4">
      <c r="A4707" s="4" t="s">
        <v>4624</v>
      </c>
      <c r="B4707" s="7">
        <v>21</v>
      </c>
      <c r="C4707" s="7">
        <v>14</v>
      </c>
      <c r="D4707" s="7">
        <v>7410510204</v>
      </c>
    </row>
    <row r="4708" spans="1:4">
      <c r="A4708" s="4" t="s">
        <v>4625</v>
      </c>
      <c r="B4708" s="7">
        <v>21</v>
      </c>
      <c r="C4708" s="7">
        <v>14</v>
      </c>
      <c r="D4708" s="7">
        <v>7410510205</v>
      </c>
    </row>
    <row r="4709" spans="1:4">
      <c r="A4709" s="4" t="s">
        <v>4626</v>
      </c>
      <c r="B4709" s="7">
        <v>21</v>
      </c>
      <c r="C4709" s="7">
        <v>14</v>
      </c>
      <c r="D4709" s="7">
        <v>7410510206</v>
      </c>
    </row>
    <row r="4710" spans="1:4">
      <c r="A4710" s="4" t="s">
        <v>4627</v>
      </c>
      <c r="B4710" s="7">
        <v>21</v>
      </c>
      <c r="C4710" s="7">
        <v>14</v>
      </c>
      <c r="D4710" s="7">
        <v>7410510207</v>
      </c>
    </row>
    <row r="4711" spans="1:4">
      <c r="A4711" s="4" t="s">
        <v>4628</v>
      </c>
      <c r="B4711" s="7">
        <v>21</v>
      </c>
      <c r="C4711" s="7">
        <v>14</v>
      </c>
      <c r="D4711" s="7">
        <v>7410510208</v>
      </c>
    </row>
    <row r="4712" spans="1:4">
      <c r="A4712" s="4" t="s">
        <v>4629</v>
      </c>
      <c r="B4712" s="7">
        <v>21</v>
      </c>
      <c r="C4712" s="7">
        <v>14</v>
      </c>
      <c r="D4712" s="7">
        <v>7410510209</v>
      </c>
    </row>
    <row r="4713" spans="1:4">
      <c r="A4713" s="4" t="s">
        <v>4630</v>
      </c>
      <c r="B4713" s="7">
        <v>21</v>
      </c>
      <c r="C4713" s="7">
        <v>14</v>
      </c>
      <c r="D4713" s="7">
        <v>7410510210</v>
      </c>
    </row>
    <row r="4714" spans="1:4">
      <c r="A4714" s="4" t="s">
        <v>4631</v>
      </c>
      <c r="B4714" s="7">
        <v>21</v>
      </c>
      <c r="C4714" s="7">
        <v>14</v>
      </c>
      <c r="D4714" s="7">
        <v>7410510211</v>
      </c>
    </row>
    <row r="4715" spans="1:4">
      <c r="A4715" s="4" t="s">
        <v>4632</v>
      </c>
      <c r="B4715" s="7">
        <v>21</v>
      </c>
      <c r="C4715" s="7">
        <v>14</v>
      </c>
      <c r="D4715" s="7">
        <v>7410510212</v>
      </c>
    </row>
    <row r="4716" spans="1:4">
      <c r="A4716" s="4" t="s">
        <v>4633</v>
      </c>
      <c r="B4716" s="7">
        <v>21</v>
      </c>
      <c r="C4716" s="7">
        <v>14</v>
      </c>
      <c r="D4716" s="7">
        <v>7410510213</v>
      </c>
    </row>
    <row r="4717" spans="1:4">
      <c r="A4717" s="4" t="s">
        <v>4634</v>
      </c>
      <c r="B4717" s="7">
        <v>21</v>
      </c>
      <c r="C4717" s="7">
        <v>14</v>
      </c>
      <c r="D4717" s="7">
        <v>7410510214</v>
      </c>
    </row>
    <row r="4718" spans="1:4">
      <c r="A4718" s="4" t="s">
        <v>4635</v>
      </c>
      <c r="B4718" s="7">
        <v>21</v>
      </c>
      <c r="C4718" s="7">
        <v>14</v>
      </c>
      <c r="D4718" s="7">
        <v>7410510215</v>
      </c>
    </row>
    <row r="4719" spans="1:4">
      <c r="A4719" s="4" t="s">
        <v>4636</v>
      </c>
      <c r="B4719" s="7">
        <v>21</v>
      </c>
      <c r="C4719" s="7">
        <v>14</v>
      </c>
      <c r="D4719" s="7">
        <v>7410510216</v>
      </c>
    </row>
    <row r="4720" spans="1:4">
      <c r="A4720" s="4" t="s">
        <v>4637</v>
      </c>
      <c r="B4720" s="7">
        <v>21</v>
      </c>
      <c r="C4720" s="7">
        <v>14</v>
      </c>
      <c r="D4720" s="7">
        <v>7410510217</v>
      </c>
    </row>
    <row r="4721" spans="1:4">
      <c r="A4721" s="4" t="s">
        <v>4638</v>
      </c>
      <c r="B4721" s="7">
        <v>21</v>
      </c>
      <c r="C4721" s="7">
        <v>14</v>
      </c>
      <c r="D4721" s="7">
        <v>7410510218</v>
      </c>
    </row>
    <row r="4722" spans="1:4">
      <c r="A4722" s="4" t="s">
        <v>4639</v>
      </c>
      <c r="B4722" s="7">
        <v>21</v>
      </c>
      <c r="C4722" s="7">
        <v>14</v>
      </c>
      <c r="D4722" s="7">
        <v>7410510220</v>
      </c>
    </row>
    <row r="4723" spans="1:4">
      <c r="A4723" s="4" t="s">
        <v>4640</v>
      </c>
      <c r="B4723" s="7">
        <v>21</v>
      </c>
      <c r="C4723" s="7">
        <v>14</v>
      </c>
      <c r="D4723" s="7">
        <v>7410510221</v>
      </c>
    </row>
    <row r="4724" spans="1:4">
      <c r="A4724" s="4" t="s">
        <v>4641</v>
      </c>
      <c r="B4724" s="7">
        <v>21</v>
      </c>
      <c r="C4724" s="7">
        <v>14</v>
      </c>
      <c r="D4724" s="7">
        <v>7410550101</v>
      </c>
    </row>
    <row r="4725" spans="1:4">
      <c r="A4725" s="4" t="s">
        <v>4642</v>
      </c>
      <c r="B4725" s="7">
        <v>21</v>
      </c>
      <c r="C4725" s="7">
        <v>14</v>
      </c>
      <c r="D4725" s="7">
        <v>7410550102</v>
      </c>
    </row>
    <row r="4726" spans="1:4">
      <c r="A4726" s="4" t="s">
        <v>4643</v>
      </c>
      <c r="B4726" s="7">
        <v>21</v>
      </c>
      <c r="C4726" s="7">
        <v>14</v>
      </c>
      <c r="D4726" s="7">
        <v>7410550103</v>
      </c>
    </row>
    <row r="4727" spans="1:4">
      <c r="A4727" s="4" t="s">
        <v>4644</v>
      </c>
      <c r="B4727" s="7">
        <v>21</v>
      </c>
      <c r="C4727" s="7">
        <v>14</v>
      </c>
      <c r="D4727" s="7">
        <v>7410550104</v>
      </c>
    </row>
    <row r="4728" spans="1:4">
      <c r="A4728" s="4" t="s">
        <v>4645</v>
      </c>
      <c r="B4728" s="7">
        <v>21</v>
      </c>
      <c r="C4728" s="7">
        <v>14</v>
      </c>
      <c r="D4728" s="7">
        <v>7410550105</v>
      </c>
    </row>
    <row r="4729" spans="1:4">
      <c r="A4729" s="4" t="s">
        <v>4646</v>
      </c>
      <c r="B4729" s="7">
        <v>21</v>
      </c>
      <c r="C4729" s="7">
        <v>14</v>
      </c>
      <c r="D4729" s="7">
        <v>7410550106</v>
      </c>
    </row>
    <row r="4730" spans="1:4">
      <c r="A4730" s="4" t="s">
        <v>4647</v>
      </c>
      <c r="B4730" s="7">
        <v>21</v>
      </c>
      <c r="C4730" s="7">
        <v>14</v>
      </c>
      <c r="D4730" s="7">
        <v>7410550107</v>
      </c>
    </row>
    <row r="4731" spans="1:4">
      <c r="A4731" s="4" t="s">
        <v>4648</v>
      </c>
      <c r="B4731" s="7">
        <v>21</v>
      </c>
      <c r="C4731" s="7">
        <v>14</v>
      </c>
      <c r="D4731" s="7">
        <v>7410550108</v>
      </c>
    </row>
    <row r="4732" spans="1:4">
      <c r="A4732" s="4" t="s">
        <v>4649</v>
      </c>
      <c r="B4732" s="7">
        <v>21</v>
      </c>
      <c r="C4732" s="7">
        <v>14</v>
      </c>
      <c r="D4732" s="7">
        <v>7410550109</v>
      </c>
    </row>
    <row r="4733" spans="1:4">
      <c r="A4733" s="4" t="s">
        <v>4650</v>
      </c>
      <c r="B4733" s="7">
        <v>21</v>
      </c>
      <c r="C4733" s="7">
        <v>14</v>
      </c>
      <c r="D4733" s="7">
        <v>7410550110</v>
      </c>
    </row>
    <row r="4734" spans="1:4">
      <c r="A4734" s="4" t="s">
        <v>4651</v>
      </c>
      <c r="B4734" s="7">
        <v>21</v>
      </c>
      <c r="C4734" s="7">
        <v>14</v>
      </c>
      <c r="D4734" s="7">
        <v>7410550111</v>
      </c>
    </row>
    <row r="4735" spans="1:4">
      <c r="A4735" s="4" t="s">
        <v>4652</v>
      </c>
      <c r="B4735" s="7">
        <v>21</v>
      </c>
      <c r="C4735" s="7">
        <v>14</v>
      </c>
      <c r="D4735" s="7">
        <v>7410550112</v>
      </c>
    </row>
    <row r="4736" spans="1:4">
      <c r="A4736" s="4" t="s">
        <v>4653</v>
      </c>
      <c r="B4736" s="7">
        <v>21</v>
      </c>
      <c r="C4736" s="7">
        <v>14</v>
      </c>
      <c r="D4736" s="7">
        <v>7410550113</v>
      </c>
    </row>
    <row r="4737" spans="1:4">
      <c r="A4737" s="4" t="s">
        <v>4654</v>
      </c>
      <c r="B4737" s="7">
        <v>21</v>
      </c>
      <c r="C4737" s="7">
        <v>14</v>
      </c>
      <c r="D4737" s="7">
        <v>7410550114</v>
      </c>
    </row>
    <row r="4738" spans="1:4">
      <c r="A4738" s="4" t="s">
        <v>4655</v>
      </c>
      <c r="B4738" s="7">
        <v>21</v>
      </c>
      <c r="C4738" s="7">
        <v>14</v>
      </c>
      <c r="D4738" s="7">
        <v>7410550115</v>
      </c>
    </row>
    <row r="4739" spans="1:4">
      <c r="A4739" s="4" t="s">
        <v>4656</v>
      </c>
      <c r="B4739" s="7">
        <v>21</v>
      </c>
      <c r="C4739" s="7">
        <v>14</v>
      </c>
      <c r="D4739" s="7">
        <v>7410550116</v>
      </c>
    </row>
    <row r="4740" spans="1:4">
      <c r="A4740" s="4" t="s">
        <v>4657</v>
      </c>
      <c r="B4740" s="7">
        <v>21</v>
      </c>
      <c r="C4740" s="7">
        <v>14</v>
      </c>
      <c r="D4740" s="7">
        <v>7410550117</v>
      </c>
    </row>
    <row r="4741" spans="1:4">
      <c r="A4741" s="4" t="s">
        <v>4658</v>
      </c>
      <c r="B4741" s="7">
        <v>21</v>
      </c>
      <c r="C4741" s="7">
        <v>14</v>
      </c>
      <c r="D4741" s="7">
        <v>7410550118</v>
      </c>
    </row>
    <row r="4742" spans="1:4">
      <c r="A4742" s="4" t="s">
        <v>4659</v>
      </c>
      <c r="B4742" s="7">
        <v>21</v>
      </c>
      <c r="C4742" s="7">
        <v>14</v>
      </c>
      <c r="D4742" s="7">
        <v>7410550119</v>
      </c>
    </row>
    <row r="4743" spans="1:4">
      <c r="A4743" s="4" t="s">
        <v>4660</v>
      </c>
      <c r="B4743" s="7">
        <v>21</v>
      </c>
      <c r="C4743" s="7">
        <v>14</v>
      </c>
      <c r="D4743" s="7">
        <v>7410550120</v>
      </c>
    </row>
    <row r="4744" spans="1:4">
      <c r="A4744" s="4" t="s">
        <v>4661</v>
      </c>
      <c r="B4744" s="7">
        <v>21</v>
      </c>
      <c r="C4744" s="7">
        <v>14</v>
      </c>
      <c r="D4744" s="7">
        <v>7410550126</v>
      </c>
    </row>
    <row r="4745" spans="1:4">
      <c r="A4745" s="4" t="s">
        <v>4662</v>
      </c>
      <c r="B4745" s="7">
        <v>21</v>
      </c>
      <c r="C4745" s="7">
        <v>14</v>
      </c>
      <c r="D4745" s="7">
        <v>7410550128</v>
      </c>
    </row>
    <row r="4746" spans="1:4">
      <c r="A4746" s="4" t="s">
        <v>4663</v>
      </c>
      <c r="B4746" s="7">
        <v>21</v>
      </c>
      <c r="C4746" s="7">
        <v>14</v>
      </c>
      <c r="D4746" s="7">
        <v>7410550129</v>
      </c>
    </row>
    <row r="4747" spans="1:4">
      <c r="A4747" s="4" t="s">
        <v>4664</v>
      </c>
      <c r="B4747" s="7">
        <v>21</v>
      </c>
      <c r="C4747" s="7">
        <v>14</v>
      </c>
      <c r="D4747" s="7">
        <v>7410550141</v>
      </c>
    </row>
    <row r="4748" spans="1:4">
      <c r="A4748" s="4" t="s">
        <v>4665</v>
      </c>
      <c r="B4748" s="7">
        <v>21</v>
      </c>
      <c r="C4748" s="7">
        <v>14</v>
      </c>
      <c r="D4748" s="7">
        <v>7410550142</v>
      </c>
    </row>
    <row r="4749" spans="1:4">
      <c r="A4749" s="4" t="s">
        <v>4666</v>
      </c>
      <c r="B4749" s="7">
        <v>21</v>
      </c>
      <c r="C4749" s="7">
        <v>14</v>
      </c>
      <c r="D4749" s="7">
        <v>7410550146</v>
      </c>
    </row>
    <row r="4750" spans="1:4">
      <c r="A4750" s="4" t="s">
        <v>4667</v>
      </c>
      <c r="B4750" s="7">
        <v>21</v>
      </c>
      <c r="C4750" s="7">
        <v>14</v>
      </c>
      <c r="D4750" s="7">
        <v>7410550147</v>
      </c>
    </row>
    <row r="4751" spans="1:4">
      <c r="A4751" s="4" t="s">
        <v>4668</v>
      </c>
      <c r="B4751" s="7">
        <v>21</v>
      </c>
      <c r="C4751" s="7">
        <v>14</v>
      </c>
      <c r="D4751" s="7">
        <v>7410550148</v>
      </c>
    </row>
    <row r="4752" spans="1:4">
      <c r="A4752" s="4" t="s">
        <v>4669</v>
      </c>
      <c r="B4752" s="7">
        <v>21</v>
      </c>
      <c r="C4752" s="7">
        <v>14</v>
      </c>
      <c r="D4752" s="7">
        <v>7410550151</v>
      </c>
    </row>
    <row r="4753" spans="1:4">
      <c r="A4753" s="4" t="s">
        <v>4670</v>
      </c>
      <c r="B4753" s="7">
        <v>21</v>
      </c>
      <c r="C4753" s="7">
        <v>14</v>
      </c>
      <c r="D4753" s="7">
        <v>7410550152</v>
      </c>
    </row>
    <row r="4754" spans="1:4">
      <c r="A4754" s="4" t="s">
        <v>4671</v>
      </c>
      <c r="B4754" s="7">
        <v>21</v>
      </c>
      <c r="C4754" s="7">
        <v>14</v>
      </c>
      <c r="D4754" s="7">
        <v>7410550201</v>
      </c>
    </row>
    <row r="4755" spans="1:4">
      <c r="A4755" s="4" t="s">
        <v>4672</v>
      </c>
      <c r="B4755" s="7">
        <v>21</v>
      </c>
      <c r="C4755" s="7">
        <v>14</v>
      </c>
      <c r="D4755" s="7">
        <v>7410550202</v>
      </c>
    </row>
    <row r="4756" spans="1:4">
      <c r="A4756" s="4" t="s">
        <v>4673</v>
      </c>
      <c r="B4756" s="7">
        <v>21</v>
      </c>
      <c r="C4756" s="7">
        <v>14</v>
      </c>
      <c r="D4756" s="7">
        <v>7410550203</v>
      </c>
    </row>
    <row r="4757" spans="1:4">
      <c r="A4757" s="4" t="s">
        <v>4674</v>
      </c>
      <c r="B4757" s="7">
        <v>21</v>
      </c>
      <c r="C4757" s="7">
        <v>14</v>
      </c>
      <c r="D4757" s="7">
        <v>7410550204</v>
      </c>
    </row>
    <row r="4758" spans="1:4">
      <c r="A4758" s="4" t="s">
        <v>4675</v>
      </c>
      <c r="B4758" s="7">
        <v>21</v>
      </c>
      <c r="C4758" s="7">
        <v>14</v>
      </c>
      <c r="D4758" s="7">
        <v>7410550301</v>
      </c>
    </row>
    <row r="4759" spans="1:4">
      <c r="A4759" s="4" t="s">
        <v>4676</v>
      </c>
      <c r="B4759" s="7">
        <v>21</v>
      </c>
      <c r="C4759" s="7">
        <v>14</v>
      </c>
      <c r="D4759" s="7">
        <v>7410550303</v>
      </c>
    </row>
    <row r="4760" spans="1:4">
      <c r="A4760" s="4" t="s">
        <v>4677</v>
      </c>
      <c r="B4760" s="7">
        <v>21</v>
      </c>
      <c r="C4760" s="7">
        <v>14</v>
      </c>
      <c r="D4760" s="7">
        <v>7410550304</v>
      </c>
    </row>
    <row r="4761" spans="1:4">
      <c r="A4761" s="4" t="s">
        <v>4678</v>
      </c>
      <c r="B4761" s="7">
        <v>21</v>
      </c>
      <c r="C4761" s="7">
        <v>14</v>
      </c>
      <c r="D4761" s="7">
        <v>7410550305</v>
      </c>
    </row>
    <row r="4762" spans="1:4">
      <c r="A4762" s="4" t="s">
        <v>4679</v>
      </c>
      <c r="B4762" s="7">
        <v>21</v>
      </c>
      <c r="C4762" s="7">
        <v>14</v>
      </c>
      <c r="D4762" s="7">
        <v>7410550306</v>
      </c>
    </row>
    <row r="4763" spans="1:4">
      <c r="A4763" s="4" t="s">
        <v>4680</v>
      </c>
      <c r="B4763" s="7">
        <v>21</v>
      </c>
      <c r="C4763" s="7">
        <v>14</v>
      </c>
      <c r="D4763" s="7">
        <v>7410550307</v>
      </c>
    </row>
    <row r="4764" spans="1:4">
      <c r="A4764" s="4" t="s">
        <v>4681</v>
      </c>
      <c r="B4764" s="7">
        <v>21</v>
      </c>
      <c r="C4764" s="7">
        <v>14</v>
      </c>
      <c r="D4764" s="7">
        <v>7410550310</v>
      </c>
    </row>
    <row r="4765" spans="1:4">
      <c r="A4765" s="4" t="s">
        <v>4682</v>
      </c>
      <c r="B4765" s="7">
        <v>21</v>
      </c>
      <c r="C4765" s="7">
        <v>14</v>
      </c>
      <c r="D4765" s="7">
        <v>7410550401</v>
      </c>
    </row>
    <row r="4766" spans="1:4">
      <c r="A4766" s="4" t="s">
        <v>4683</v>
      </c>
      <c r="B4766" s="7">
        <v>21</v>
      </c>
      <c r="C4766" s="7">
        <v>14</v>
      </c>
      <c r="D4766" s="7">
        <v>7410550402</v>
      </c>
    </row>
    <row r="4767" spans="1:4">
      <c r="A4767" s="4" t="s">
        <v>4684</v>
      </c>
      <c r="B4767" s="7">
        <v>21</v>
      </c>
      <c r="C4767" s="7">
        <v>14</v>
      </c>
      <c r="D4767" s="7">
        <v>7410550403</v>
      </c>
    </row>
    <row r="4768" spans="1:4">
      <c r="A4768" s="4" t="s">
        <v>4685</v>
      </c>
      <c r="B4768" s="7">
        <v>21</v>
      </c>
      <c r="C4768" s="7">
        <v>14</v>
      </c>
      <c r="D4768" s="7">
        <v>7410560101</v>
      </c>
    </row>
    <row r="4769" spans="1:4">
      <c r="A4769" s="4" t="s">
        <v>4686</v>
      </c>
      <c r="B4769" s="7">
        <v>21</v>
      </c>
      <c r="C4769" s="7">
        <v>14</v>
      </c>
      <c r="D4769" s="7">
        <v>7410560102</v>
      </c>
    </row>
    <row r="4770" spans="1:4">
      <c r="A4770" s="4" t="s">
        <v>4687</v>
      </c>
      <c r="B4770" s="7">
        <v>21</v>
      </c>
      <c r="C4770" s="7">
        <v>14</v>
      </c>
      <c r="D4770" s="7">
        <v>7410560103</v>
      </c>
    </row>
    <row r="4771" spans="1:4">
      <c r="A4771" s="4" t="s">
        <v>4688</v>
      </c>
      <c r="B4771" s="7">
        <v>21</v>
      </c>
      <c r="C4771" s="7">
        <v>14</v>
      </c>
      <c r="D4771" s="7">
        <v>7410560201</v>
      </c>
    </row>
    <row r="4772" spans="1:4">
      <c r="A4772" s="4" t="s">
        <v>4689</v>
      </c>
      <c r="B4772" s="7">
        <v>21</v>
      </c>
      <c r="C4772" s="7">
        <v>14</v>
      </c>
      <c r="D4772" s="7">
        <v>7410560202</v>
      </c>
    </row>
    <row r="4773" spans="1:4">
      <c r="A4773" s="4" t="s">
        <v>4690</v>
      </c>
      <c r="B4773" s="7">
        <v>21</v>
      </c>
      <c r="C4773" s="7">
        <v>14</v>
      </c>
      <c r="D4773" s="7">
        <v>7410560203</v>
      </c>
    </row>
    <row r="4774" spans="1:4">
      <c r="A4774" s="4" t="s">
        <v>4691</v>
      </c>
      <c r="B4774" s="7">
        <v>21</v>
      </c>
      <c r="C4774" s="7">
        <v>14</v>
      </c>
      <c r="D4774" s="7">
        <v>7410560301</v>
      </c>
    </row>
    <row r="4775" spans="1:4">
      <c r="A4775" s="4" t="s">
        <v>1778</v>
      </c>
      <c r="B4775" s="7">
        <v>21</v>
      </c>
      <c r="C4775" s="7">
        <v>14</v>
      </c>
      <c r="D4775" s="7">
        <v>7410560302</v>
      </c>
    </row>
    <row r="4776" spans="1:4">
      <c r="A4776" s="4" t="s">
        <v>4692</v>
      </c>
      <c r="B4776" s="7">
        <v>21</v>
      </c>
      <c r="C4776" s="7">
        <v>14</v>
      </c>
      <c r="D4776" s="7">
        <v>7410560303</v>
      </c>
    </row>
    <row r="4777" spans="1:4">
      <c r="A4777" s="4" t="s">
        <v>1778</v>
      </c>
      <c r="B4777" s="7">
        <v>21</v>
      </c>
      <c r="C4777" s="7">
        <v>14</v>
      </c>
      <c r="D4777" s="7">
        <v>7410560401</v>
      </c>
    </row>
    <row r="4778" spans="1:4">
      <c r="A4778" s="4" t="s">
        <v>4693</v>
      </c>
      <c r="B4778" s="7">
        <v>21</v>
      </c>
      <c r="C4778" s="7">
        <v>14</v>
      </c>
      <c r="D4778" s="7">
        <v>7410560402</v>
      </c>
    </row>
    <row r="4779" spans="1:4">
      <c r="A4779" s="4" t="s">
        <v>4694</v>
      </c>
      <c r="B4779" s="7">
        <v>21</v>
      </c>
      <c r="C4779" s="7">
        <v>14</v>
      </c>
      <c r="D4779" s="7">
        <v>7410560403</v>
      </c>
    </row>
    <row r="4780" spans="1:4">
      <c r="A4780" s="4" t="s">
        <v>4695</v>
      </c>
      <c r="B4780" s="7">
        <v>21</v>
      </c>
      <c r="C4780" s="7">
        <v>14</v>
      </c>
      <c r="D4780" s="7">
        <v>7410560501</v>
      </c>
    </row>
    <row r="4781" spans="1:4">
      <c r="A4781" s="4" t="s">
        <v>4696</v>
      </c>
      <c r="B4781" s="7">
        <v>21</v>
      </c>
      <c r="C4781" s="7">
        <v>14</v>
      </c>
      <c r="D4781" s="7">
        <v>7410560502</v>
      </c>
    </row>
    <row r="4782" spans="1:4">
      <c r="A4782" s="4" t="s">
        <v>4697</v>
      </c>
      <c r="B4782" s="7">
        <v>21</v>
      </c>
      <c r="C4782" s="7">
        <v>14</v>
      </c>
      <c r="D4782" s="7">
        <v>7410560503</v>
      </c>
    </row>
    <row r="4783" spans="1:4">
      <c r="A4783" s="4" t="s">
        <v>4698</v>
      </c>
      <c r="B4783" s="7">
        <v>21</v>
      </c>
      <c r="C4783" s="7">
        <v>14</v>
      </c>
      <c r="D4783" s="7">
        <v>7410560601</v>
      </c>
    </row>
    <row r="4784" spans="1:4">
      <c r="A4784" s="4" t="s">
        <v>4699</v>
      </c>
      <c r="B4784" s="7">
        <v>21</v>
      </c>
      <c r="C4784" s="7">
        <v>14</v>
      </c>
      <c r="D4784" s="7">
        <v>7410560602</v>
      </c>
    </row>
    <row r="4785" spans="1:4">
      <c r="A4785" s="4" t="s">
        <v>4700</v>
      </c>
      <c r="B4785" s="7">
        <v>21</v>
      </c>
      <c r="C4785" s="7">
        <v>14</v>
      </c>
      <c r="D4785" s="7">
        <v>7410560603</v>
      </c>
    </row>
    <row r="4786" spans="1:4">
      <c r="A4786" s="4" t="s">
        <v>4701</v>
      </c>
      <c r="B4786" s="7">
        <v>21</v>
      </c>
      <c r="C4786" s="7">
        <v>14</v>
      </c>
      <c r="D4786" s="7">
        <v>7410560831</v>
      </c>
    </row>
    <row r="4787" spans="1:4">
      <c r="A4787" s="4" t="s">
        <v>4702</v>
      </c>
      <c r="B4787" s="7">
        <v>21</v>
      </c>
      <c r="C4787" s="7">
        <v>14</v>
      </c>
      <c r="D4787" s="7">
        <v>7410560831</v>
      </c>
    </row>
    <row r="4788" spans="1:4">
      <c r="A4788" s="4" t="s">
        <v>4703</v>
      </c>
      <c r="B4788" s="7">
        <v>21</v>
      </c>
      <c r="C4788" s="7">
        <v>14</v>
      </c>
      <c r="D4788" s="7">
        <v>7410560832</v>
      </c>
    </row>
    <row r="4789" spans="1:4">
      <c r="A4789" s="4" t="s">
        <v>4704</v>
      </c>
      <c r="B4789" s="7">
        <v>21</v>
      </c>
      <c r="C4789" s="7">
        <v>14</v>
      </c>
      <c r="D4789" s="7">
        <v>7410560832</v>
      </c>
    </row>
    <row r="4790" spans="1:4">
      <c r="A4790" s="4" t="s">
        <v>4705</v>
      </c>
      <c r="B4790" s="7">
        <v>21</v>
      </c>
      <c r="C4790" s="7">
        <v>14</v>
      </c>
      <c r="D4790" s="7">
        <v>7410560833</v>
      </c>
    </row>
    <row r="4791" spans="1:4">
      <c r="A4791" s="4" t="s">
        <v>4706</v>
      </c>
      <c r="B4791" s="7">
        <v>21</v>
      </c>
      <c r="C4791" s="7">
        <v>14</v>
      </c>
      <c r="D4791" s="7">
        <v>7410560833</v>
      </c>
    </row>
    <row r="4792" spans="1:4">
      <c r="A4792" s="4" t="s">
        <v>4707</v>
      </c>
      <c r="B4792" s="7">
        <v>21</v>
      </c>
      <c r="C4792" s="7">
        <v>14</v>
      </c>
      <c r="D4792" s="7">
        <v>7410560901</v>
      </c>
    </row>
    <row r="4793" spans="1:4">
      <c r="A4793" s="4" t="s">
        <v>4708</v>
      </c>
      <c r="B4793" s="7">
        <v>21</v>
      </c>
      <c r="C4793" s="7">
        <v>14</v>
      </c>
      <c r="D4793" s="7">
        <v>7410560902</v>
      </c>
    </row>
    <row r="4794" spans="1:4">
      <c r="A4794" s="4" t="s">
        <v>4709</v>
      </c>
      <c r="B4794" s="7">
        <v>21</v>
      </c>
      <c r="C4794" s="7">
        <v>14</v>
      </c>
      <c r="D4794" s="7">
        <v>7410560903</v>
      </c>
    </row>
    <row r="4795" spans="1:4">
      <c r="A4795" s="4" t="s">
        <v>4710</v>
      </c>
      <c r="B4795" s="7">
        <v>21</v>
      </c>
      <c r="C4795" s="7">
        <v>14</v>
      </c>
      <c r="D4795" s="7">
        <v>7410561001</v>
      </c>
    </row>
    <row r="4796" spans="1:4">
      <c r="A4796" s="4" t="s">
        <v>4711</v>
      </c>
      <c r="B4796" s="7">
        <v>21</v>
      </c>
      <c r="C4796" s="7">
        <v>14</v>
      </c>
      <c r="D4796" s="7">
        <v>7410561002</v>
      </c>
    </row>
    <row r="4797" spans="1:4">
      <c r="A4797" s="4" t="s">
        <v>4712</v>
      </c>
      <c r="B4797" s="7">
        <v>21</v>
      </c>
      <c r="C4797" s="7">
        <v>14</v>
      </c>
      <c r="D4797" s="7">
        <v>7410561003</v>
      </c>
    </row>
    <row r="4798" spans="1:4">
      <c r="A4798" s="4" t="s">
        <v>4713</v>
      </c>
      <c r="B4798" s="7">
        <v>21</v>
      </c>
      <c r="C4798" s="7">
        <v>14</v>
      </c>
      <c r="D4798" s="7">
        <v>7410561101</v>
      </c>
    </row>
    <row r="4799" spans="1:4">
      <c r="A4799" s="4" t="s">
        <v>4714</v>
      </c>
      <c r="B4799" s="7">
        <v>21</v>
      </c>
      <c r="C4799" s="7">
        <v>14</v>
      </c>
      <c r="D4799" s="7">
        <v>7410561102</v>
      </c>
    </row>
    <row r="4800" spans="1:4">
      <c r="A4800" s="4" t="s">
        <v>4715</v>
      </c>
      <c r="B4800" s="7">
        <v>21</v>
      </c>
      <c r="C4800" s="7">
        <v>14</v>
      </c>
      <c r="D4800" s="7">
        <v>7410561103</v>
      </c>
    </row>
    <row r="4801" spans="1:4">
      <c r="A4801" s="4" t="s">
        <v>4716</v>
      </c>
      <c r="B4801" s="7">
        <v>21</v>
      </c>
      <c r="C4801" s="7">
        <v>14</v>
      </c>
      <c r="D4801" s="7">
        <v>7410561201</v>
      </c>
    </row>
    <row r="4802" spans="1:4">
      <c r="A4802" s="4" t="s">
        <v>4717</v>
      </c>
      <c r="B4802" s="7">
        <v>21</v>
      </c>
      <c r="C4802" s="7">
        <v>14</v>
      </c>
      <c r="D4802" s="7">
        <v>7410561202</v>
      </c>
    </row>
    <row r="4803" spans="1:4">
      <c r="A4803" s="4" t="s">
        <v>4718</v>
      </c>
      <c r="B4803" s="7">
        <v>21</v>
      </c>
      <c r="C4803" s="7">
        <v>14</v>
      </c>
      <c r="D4803" s="7">
        <v>7410561203</v>
      </c>
    </row>
    <row r="4804" spans="1:4">
      <c r="A4804" s="4" t="s">
        <v>4719</v>
      </c>
      <c r="B4804" s="7">
        <v>21</v>
      </c>
      <c r="C4804" s="7">
        <v>14</v>
      </c>
      <c r="D4804" s="7">
        <v>7410561301</v>
      </c>
    </row>
    <row r="4805" spans="1:4">
      <c r="A4805" s="4" t="s">
        <v>4720</v>
      </c>
      <c r="B4805" s="7">
        <v>21</v>
      </c>
      <c r="C4805" s="7">
        <v>14</v>
      </c>
      <c r="D4805" s="7">
        <v>7410561302</v>
      </c>
    </row>
    <row r="4806" spans="1:4">
      <c r="A4806" s="4" t="s">
        <v>4721</v>
      </c>
      <c r="B4806" s="7">
        <v>21</v>
      </c>
      <c r="C4806" s="7">
        <v>14</v>
      </c>
      <c r="D4806" s="7">
        <v>7410561303</v>
      </c>
    </row>
    <row r="4807" spans="1:4">
      <c r="A4807" s="4" t="s">
        <v>4722</v>
      </c>
      <c r="B4807" s="7">
        <v>21</v>
      </c>
      <c r="C4807" s="7">
        <v>14</v>
      </c>
      <c r="D4807" s="7">
        <v>7410561401</v>
      </c>
    </row>
    <row r="4808" spans="1:4">
      <c r="A4808" s="4" t="s">
        <v>4723</v>
      </c>
      <c r="B4808" s="7">
        <v>21</v>
      </c>
      <c r="C4808" s="7">
        <v>14</v>
      </c>
      <c r="D4808" s="7">
        <v>7410561402</v>
      </c>
    </row>
    <row r="4809" spans="1:4">
      <c r="A4809" s="4" t="s">
        <v>4724</v>
      </c>
      <c r="B4809" s="7">
        <v>21</v>
      </c>
      <c r="C4809" s="7">
        <v>14</v>
      </c>
      <c r="D4809" s="7">
        <v>7410561403</v>
      </c>
    </row>
    <row r="4810" spans="1:4">
      <c r="A4810" s="4" t="s">
        <v>4725</v>
      </c>
      <c r="B4810" s="7">
        <v>21</v>
      </c>
      <c r="C4810" s="7">
        <v>14</v>
      </c>
      <c r="D4810" s="7">
        <v>7410561501</v>
      </c>
    </row>
    <row r="4811" spans="1:4">
      <c r="A4811" s="4" t="s">
        <v>4726</v>
      </c>
      <c r="B4811" s="7">
        <v>21</v>
      </c>
      <c r="C4811" s="7">
        <v>14</v>
      </c>
      <c r="D4811" s="7">
        <v>7410561502</v>
      </c>
    </row>
    <row r="4812" spans="1:4">
      <c r="A4812" s="4" t="s">
        <v>4727</v>
      </c>
      <c r="B4812" s="7">
        <v>21</v>
      </c>
      <c r="C4812" s="7">
        <v>14</v>
      </c>
      <c r="D4812" s="7">
        <v>7410561503</v>
      </c>
    </row>
    <row r="4813" spans="1:4">
      <c r="A4813" s="4" t="s">
        <v>4728</v>
      </c>
      <c r="B4813" s="7">
        <v>21</v>
      </c>
      <c r="C4813" s="7">
        <v>14</v>
      </c>
      <c r="D4813" s="7">
        <v>7410561601</v>
      </c>
    </row>
    <row r="4814" spans="1:4">
      <c r="A4814" s="4" t="s">
        <v>4729</v>
      </c>
      <c r="B4814" s="7">
        <v>21</v>
      </c>
      <c r="C4814" s="7">
        <v>14</v>
      </c>
      <c r="D4814" s="7">
        <v>7410561602</v>
      </c>
    </row>
    <row r="4815" spans="1:4">
      <c r="A4815" s="4" t="s">
        <v>4730</v>
      </c>
      <c r="B4815" s="7">
        <v>21</v>
      </c>
      <c r="C4815" s="7">
        <v>14</v>
      </c>
      <c r="D4815" s="7">
        <v>7410561603</v>
      </c>
    </row>
    <row r="4816" spans="1:4">
      <c r="A4816" s="4" t="s">
        <v>4731</v>
      </c>
      <c r="B4816" s="7">
        <v>21</v>
      </c>
      <c r="C4816" s="7">
        <v>14</v>
      </c>
      <c r="D4816" s="7">
        <v>7410561831</v>
      </c>
    </row>
    <row r="4817" spans="1:4">
      <c r="A4817" s="4" t="s">
        <v>4732</v>
      </c>
      <c r="B4817" s="7">
        <v>21</v>
      </c>
      <c r="C4817" s="7">
        <v>14</v>
      </c>
      <c r="D4817" s="7">
        <v>7410561831</v>
      </c>
    </row>
    <row r="4818" spans="1:4">
      <c r="A4818" s="4" t="s">
        <v>4733</v>
      </c>
      <c r="B4818" s="7">
        <v>21</v>
      </c>
      <c r="C4818" s="7">
        <v>14</v>
      </c>
      <c r="D4818" s="7">
        <v>7410561832</v>
      </c>
    </row>
    <row r="4819" spans="1:4">
      <c r="A4819" s="4" t="s">
        <v>4734</v>
      </c>
      <c r="B4819" s="7">
        <v>21</v>
      </c>
      <c r="C4819" s="7">
        <v>14</v>
      </c>
      <c r="D4819" s="7">
        <v>7410561832</v>
      </c>
    </row>
    <row r="4820" spans="1:4">
      <c r="A4820" s="4" t="s">
        <v>4735</v>
      </c>
      <c r="B4820" s="7">
        <v>21</v>
      </c>
      <c r="C4820" s="7">
        <v>14</v>
      </c>
      <c r="D4820" s="7">
        <v>7410561833</v>
      </c>
    </row>
    <row r="4821" spans="1:4">
      <c r="A4821" s="4" t="s">
        <v>4736</v>
      </c>
      <c r="B4821" s="7">
        <v>21</v>
      </c>
      <c r="C4821" s="7">
        <v>14</v>
      </c>
      <c r="D4821" s="7">
        <v>7410561833</v>
      </c>
    </row>
    <row r="4822" spans="1:4">
      <c r="A4822" s="4" t="s">
        <v>4737</v>
      </c>
      <c r="B4822" s="7">
        <v>21</v>
      </c>
      <c r="C4822" s="7">
        <v>14</v>
      </c>
      <c r="D4822" s="7">
        <v>7410561901</v>
      </c>
    </row>
    <row r="4823" spans="1:4">
      <c r="A4823" s="4" t="s">
        <v>4738</v>
      </c>
      <c r="B4823" s="7">
        <v>21</v>
      </c>
      <c r="C4823" s="7">
        <v>14</v>
      </c>
      <c r="D4823" s="7">
        <v>7410561902</v>
      </c>
    </row>
    <row r="4824" spans="1:4">
      <c r="A4824" s="4" t="s">
        <v>4739</v>
      </c>
      <c r="B4824" s="7">
        <v>21</v>
      </c>
      <c r="C4824" s="7">
        <v>14</v>
      </c>
      <c r="D4824" s="7">
        <v>7410561903</v>
      </c>
    </row>
    <row r="4825" spans="1:4">
      <c r="A4825" s="4" t="s">
        <v>4740</v>
      </c>
      <c r="B4825" s="7">
        <v>21</v>
      </c>
      <c r="C4825" s="7">
        <v>14</v>
      </c>
      <c r="D4825" s="7">
        <v>7410562001</v>
      </c>
    </row>
    <row r="4826" spans="1:4">
      <c r="A4826" s="4" t="s">
        <v>4741</v>
      </c>
      <c r="B4826" s="7">
        <v>21</v>
      </c>
      <c r="C4826" s="7">
        <v>14</v>
      </c>
      <c r="D4826" s="7">
        <v>7410562002</v>
      </c>
    </row>
    <row r="4827" spans="1:4">
      <c r="A4827" s="4" t="s">
        <v>4742</v>
      </c>
      <c r="B4827" s="7">
        <v>21</v>
      </c>
      <c r="C4827" s="7">
        <v>14</v>
      </c>
      <c r="D4827" s="7">
        <v>7410562003</v>
      </c>
    </row>
    <row r="4828" spans="1:4">
      <c r="A4828" s="4" t="s">
        <v>4743</v>
      </c>
      <c r="B4828" s="7">
        <v>21</v>
      </c>
      <c r="C4828" s="7">
        <v>14</v>
      </c>
      <c r="D4828" s="7">
        <v>7410562201</v>
      </c>
    </row>
    <row r="4829" spans="1:4">
      <c r="A4829" s="4" t="s">
        <v>4744</v>
      </c>
      <c r="B4829" s="7">
        <v>21</v>
      </c>
      <c r="C4829" s="7">
        <v>14</v>
      </c>
      <c r="D4829" s="7">
        <v>7410562202</v>
      </c>
    </row>
    <row r="4830" spans="1:4">
      <c r="A4830" s="4" t="s">
        <v>4745</v>
      </c>
      <c r="B4830" s="7">
        <v>21</v>
      </c>
      <c r="C4830" s="7">
        <v>14</v>
      </c>
      <c r="D4830" s="7">
        <v>7410562501</v>
      </c>
    </row>
    <row r="4831" spans="1:4">
      <c r="A4831" s="4" t="s">
        <v>4746</v>
      </c>
      <c r="B4831" s="7">
        <v>21</v>
      </c>
      <c r="C4831" s="7">
        <v>14</v>
      </c>
      <c r="D4831" s="7">
        <v>7410562502</v>
      </c>
    </row>
    <row r="4832" spans="1:4">
      <c r="A4832" s="4" t="s">
        <v>4747</v>
      </c>
      <c r="B4832" s="7">
        <v>21</v>
      </c>
      <c r="C4832" s="7">
        <v>14</v>
      </c>
      <c r="D4832" s="7">
        <v>7410562503</v>
      </c>
    </row>
    <row r="4833" spans="1:4">
      <c r="A4833" s="4" t="s">
        <v>4748</v>
      </c>
      <c r="B4833" s="7">
        <v>21</v>
      </c>
      <c r="C4833" s="7">
        <v>14</v>
      </c>
      <c r="D4833" s="7">
        <v>7410562601</v>
      </c>
    </row>
    <row r="4834" spans="1:4">
      <c r="A4834" s="4" t="s">
        <v>4749</v>
      </c>
      <c r="B4834" s="7">
        <v>21</v>
      </c>
      <c r="C4834" s="7">
        <v>14</v>
      </c>
      <c r="D4834" s="7">
        <v>7410562602</v>
      </c>
    </row>
    <row r="4835" spans="1:4">
      <c r="A4835" s="4" t="s">
        <v>4750</v>
      </c>
      <c r="B4835" s="7">
        <v>21</v>
      </c>
      <c r="C4835" s="7">
        <v>14</v>
      </c>
      <c r="D4835" s="7">
        <v>7410562603</v>
      </c>
    </row>
    <row r="4836" spans="1:4">
      <c r="A4836" s="4" t="s">
        <v>4751</v>
      </c>
      <c r="B4836" s="7">
        <v>21</v>
      </c>
      <c r="C4836" s="7">
        <v>14</v>
      </c>
      <c r="D4836" s="7">
        <v>7410562831</v>
      </c>
    </row>
    <row r="4837" spans="1:4">
      <c r="A4837" s="4" t="s">
        <v>4752</v>
      </c>
      <c r="B4837" s="7">
        <v>21</v>
      </c>
      <c r="C4837" s="7">
        <v>14</v>
      </c>
      <c r="D4837" s="7">
        <v>7410562831</v>
      </c>
    </row>
    <row r="4838" spans="1:4">
      <c r="A4838" s="4" t="s">
        <v>4753</v>
      </c>
      <c r="B4838" s="7">
        <v>21</v>
      </c>
      <c r="C4838" s="7">
        <v>14</v>
      </c>
      <c r="D4838" s="7">
        <v>7410562832</v>
      </c>
    </row>
    <row r="4839" spans="1:4">
      <c r="A4839" s="4" t="s">
        <v>1807</v>
      </c>
      <c r="B4839" s="7">
        <v>21</v>
      </c>
      <c r="C4839" s="7">
        <v>14</v>
      </c>
      <c r="D4839" s="7">
        <v>7410562832</v>
      </c>
    </row>
    <row r="4840" spans="1:4">
      <c r="A4840" s="4" t="s">
        <v>4754</v>
      </c>
      <c r="B4840" s="7">
        <v>21</v>
      </c>
      <c r="C4840" s="7">
        <v>14</v>
      </c>
      <c r="D4840" s="7">
        <v>7410562833</v>
      </c>
    </row>
    <row r="4841" spans="1:4">
      <c r="A4841" s="4" t="s">
        <v>4755</v>
      </c>
      <c r="B4841" s="7">
        <v>21</v>
      </c>
      <c r="C4841" s="7">
        <v>14</v>
      </c>
      <c r="D4841" s="7">
        <v>7410562833</v>
      </c>
    </row>
    <row r="4842" spans="1:4">
      <c r="A4842" s="4" t="s">
        <v>4756</v>
      </c>
      <c r="B4842" s="7">
        <v>21</v>
      </c>
      <c r="C4842" s="7">
        <v>14</v>
      </c>
      <c r="D4842" s="7">
        <v>7410563101</v>
      </c>
    </row>
    <row r="4843" spans="1:4">
      <c r="A4843" s="4" t="s">
        <v>4757</v>
      </c>
      <c r="B4843" s="7">
        <v>21</v>
      </c>
      <c r="C4843" s="7">
        <v>14</v>
      </c>
      <c r="D4843" s="7">
        <v>7410563102</v>
      </c>
    </row>
    <row r="4844" spans="1:4">
      <c r="A4844" s="4" t="s">
        <v>4758</v>
      </c>
      <c r="B4844" s="7">
        <v>21</v>
      </c>
      <c r="C4844" s="7">
        <v>14</v>
      </c>
      <c r="D4844" s="7">
        <v>7410574101</v>
      </c>
    </row>
    <row r="4845" spans="1:4">
      <c r="A4845" s="4" t="s">
        <v>1807</v>
      </c>
      <c r="B4845" s="7">
        <v>21</v>
      </c>
      <c r="C4845" s="7">
        <v>14</v>
      </c>
      <c r="D4845" s="7">
        <v>7410574102</v>
      </c>
    </row>
    <row r="4846" spans="1:4">
      <c r="A4846" s="4" t="s">
        <v>4759</v>
      </c>
      <c r="B4846" s="7">
        <v>21</v>
      </c>
      <c r="C4846" s="7">
        <v>14</v>
      </c>
      <c r="D4846" s="7">
        <v>7410574103</v>
      </c>
    </row>
    <row r="4847" spans="1:4">
      <c r="A4847" s="4" t="s">
        <v>4760</v>
      </c>
      <c r="B4847" s="7">
        <v>21</v>
      </c>
      <c r="C4847" s="7">
        <v>14</v>
      </c>
      <c r="D4847" s="7">
        <v>7410574104</v>
      </c>
    </row>
    <row r="4848" spans="1:4">
      <c r="A4848" s="4" t="s">
        <v>4761</v>
      </c>
      <c r="B4848" s="7">
        <v>21</v>
      </c>
      <c r="C4848" s="7">
        <v>14</v>
      </c>
      <c r="D4848" s="7">
        <v>7410710101</v>
      </c>
    </row>
    <row r="4849" spans="1:4">
      <c r="A4849" s="4" t="s">
        <v>4762</v>
      </c>
      <c r="B4849" s="7">
        <v>21</v>
      </c>
      <c r="C4849" s="7">
        <v>14</v>
      </c>
      <c r="D4849" s="7">
        <v>7410710102</v>
      </c>
    </row>
    <row r="4850" spans="1:4">
      <c r="A4850" s="4" t="s">
        <v>4763</v>
      </c>
      <c r="B4850" s="7">
        <v>21</v>
      </c>
      <c r="C4850" s="7">
        <v>14</v>
      </c>
      <c r="D4850" s="7">
        <v>7410710103</v>
      </c>
    </row>
    <row r="4851" spans="1:4">
      <c r="A4851" s="4" t="s">
        <v>4764</v>
      </c>
      <c r="B4851" s="7">
        <v>21</v>
      </c>
      <c r="C4851" s="7">
        <v>14</v>
      </c>
      <c r="D4851" s="7">
        <v>7410710130</v>
      </c>
    </row>
    <row r="4852" spans="1:4">
      <c r="A4852" s="4" t="s">
        <v>4765</v>
      </c>
      <c r="B4852" s="7">
        <v>21</v>
      </c>
      <c r="C4852" s="7">
        <v>14</v>
      </c>
      <c r="D4852" s="7">
        <v>7410710201</v>
      </c>
    </row>
    <row r="4853" spans="1:4">
      <c r="A4853" s="4" t="s">
        <v>4766</v>
      </c>
      <c r="B4853" s="7">
        <v>21</v>
      </c>
      <c r="C4853" s="7">
        <v>14</v>
      </c>
      <c r="D4853" s="7">
        <v>7410720101</v>
      </c>
    </row>
    <row r="4854" spans="1:4">
      <c r="A4854" s="4" t="s">
        <v>4767</v>
      </c>
      <c r="B4854" s="7">
        <v>21</v>
      </c>
      <c r="C4854" s="7">
        <v>14</v>
      </c>
      <c r="D4854" s="7">
        <v>7410810101</v>
      </c>
    </row>
    <row r="4855" spans="1:4">
      <c r="A4855" s="4" t="s">
        <v>4768</v>
      </c>
      <c r="B4855" s="7">
        <v>21</v>
      </c>
      <c r="C4855" s="7">
        <v>14</v>
      </c>
      <c r="D4855" s="7">
        <v>7410810102</v>
      </c>
    </row>
    <row r="4856" spans="1:4">
      <c r="A4856" s="4" t="s">
        <v>4769</v>
      </c>
      <c r="B4856" s="7">
        <v>21</v>
      </c>
      <c r="C4856" s="7">
        <v>14</v>
      </c>
      <c r="D4856" s="7">
        <v>7410810105</v>
      </c>
    </row>
    <row r="4857" spans="1:4">
      <c r="A4857" s="4" t="s">
        <v>4770</v>
      </c>
      <c r="B4857" s="7">
        <v>21</v>
      </c>
      <c r="C4857" s="7">
        <v>14</v>
      </c>
      <c r="D4857" s="7">
        <v>7410810106</v>
      </c>
    </row>
    <row r="4858" spans="1:4">
      <c r="A4858" s="4" t="s">
        <v>4771</v>
      </c>
      <c r="B4858" s="7">
        <v>21</v>
      </c>
      <c r="C4858" s="7">
        <v>14</v>
      </c>
      <c r="D4858" s="7">
        <v>7410810201</v>
      </c>
    </row>
    <row r="4859" spans="1:4">
      <c r="A4859" s="4" t="s">
        <v>4772</v>
      </c>
      <c r="B4859" s="7">
        <v>21</v>
      </c>
      <c r="C4859" s="7">
        <v>14</v>
      </c>
      <c r="D4859" s="7">
        <v>7410810202</v>
      </c>
    </row>
    <row r="4860" spans="1:4">
      <c r="A4860" s="4" t="s">
        <v>4773</v>
      </c>
      <c r="B4860" s="7">
        <v>21</v>
      </c>
      <c r="C4860" s="7">
        <v>14</v>
      </c>
      <c r="D4860" s="7">
        <v>7410810205</v>
      </c>
    </row>
    <row r="4861" spans="1:4">
      <c r="A4861" s="4" t="s">
        <v>4774</v>
      </c>
      <c r="B4861" s="7">
        <v>21</v>
      </c>
      <c r="C4861" s="7">
        <v>14</v>
      </c>
      <c r="D4861" s="7">
        <v>7410850101</v>
      </c>
    </row>
    <row r="4862" spans="1:4">
      <c r="A4862" s="4" t="s">
        <v>4775</v>
      </c>
      <c r="B4862" s="7">
        <v>21</v>
      </c>
      <c r="C4862" s="7">
        <v>14</v>
      </c>
      <c r="D4862" s="7">
        <v>7410850102</v>
      </c>
    </row>
    <row r="4863" spans="1:4">
      <c r="A4863" s="4" t="s">
        <v>4776</v>
      </c>
      <c r="B4863" s="7">
        <v>21</v>
      </c>
      <c r="C4863" s="7">
        <v>14</v>
      </c>
      <c r="D4863" s="7">
        <v>7410850103</v>
      </c>
    </row>
    <row r="4864" spans="1:4">
      <c r="A4864" s="4" t="s">
        <v>4777</v>
      </c>
      <c r="B4864" s="7">
        <v>21</v>
      </c>
      <c r="C4864" s="7">
        <v>14</v>
      </c>
      <c r="D4864" s="7">
        <v>7420100101</v>
      </c>
    </row>
    <row r="4865" spans="1:4">
      <c r="A4865" s="4" t="s">
        <v>4778</v>
      </c>
      <c r="B4865" s="7">
        <v>21</v>
      </c>
      <c r="C4865" s="7">
        <v>14</v>
      </c>
      <c r="D4865" s="7">
        <v>7420100102</v>
      </c>
    </row>
    <row r="4866" spans="1:4">
      <c r="A4866" s="4" t="s">
        <v>4779</v>
      </c>
      <c r="B4866" s="7">
        <v>21</v>
      </c>
      <c r="C4866" s="7">
        <v>14</v>
      </c>
      <c r="D4866" s="7">
        <v>7420100103</v>
      </c>
    </row>
    <row r="4867" spans="1:4">
      <c r="A4867" s="4" t="s">
        <v>4780</v>
      </c>
      <c r="B4867" s="7">
        <v>21</v>
      </c>
      <c r="C4867" s="7">
        <v>14</v>
      </c>
      <c r="D4867" s="7">
        <v>7420100104</v>
      </c>
    </row>
    <row r="4868" spans="1:4">
      <c r="A4868" s="4" t="s">
        <v>4781</v>
      </c>
      <c r="B4868" s="7">
        <v>21</v>
      </c>
      <c r="C4868" s="7">
        <v>14</v>
      </c>
      <c r="D4868" s="7">
        <v>7420100105</v>
      </c>
    </row>
    <row r="4869" spans="1:4">
      <c r="A4869" s="4" t="s">
        <v>4782</v>
      </c>
      <c r="B4869" s="7">
        <v>21</v>
      </c>
      <c r="C4869" s="7">
        <v>14</v>
      </c>
      <c r="D4869" s="7">
        <v>7420100106</v>
      </c>
    </row>
    <row r="4870" spans="1:4">
      <c r="A4870" s="4" t="s">
        <v>4783</v>
      </c>
      <c r="B4870" s="7">
        <v>21</v>
      </c>
      <c r="C4870" s="7">
        <v>14</v>
      </c>
      <c r="D4870" s="7">
        <v>7420100107</v>
      </c>
    </row>
    <row r="4871" spans="1:4">
      <c r="A4871" s="4" t="s">
        <v>4784</v>
      </c>
      <c r="B4871" s="7">
        <v>21</v>
      </c>
      <c r="C4871" s="7">
        <v>14</v>
      </c>
      <c r="D4871" s="7">
        <v>7420100108</v>
      </c>
    </row>
    <row r="4872" spans="1:4">
      <c r="A4872" s="4" t="s">
        <v>4785</v>
      </c>
      <c r="B4872" s="7">
        <v>21</v>
      </c>
      <c r="C4872" s="7">
        <v>14</v>
      </c>
      <c r="D4872" s="7">
        <v>7420100109</v>
      </c>
    </row>
    <row r="4873" spans="1:4">
      <c r="A4873" s="4" t="s">
        <v>4786</v>
      </c>
      <c r="B4873" s="7">
        <v>21</v>
      </c>
      <c r="C4873" s="7">
        <v>14</v>
      </c>
      <c r="D4873" s="7">
        <v>7420100110</v>
      </c>
    </row>
    <row r="4874" spans="1:4">
      <c r="A4874" s="4" t="s">
        <v>4787</v>
      </c>
      <c r="B4874" s="7">
        <v>21</v>
      </c>
      <c r="C4874" s="7">
        <v>14</v>
      </c>
      <c r="D4874" s="7">
        <v>7420100111</v>
      </c>
    </row>
    <row r="4875" spans="1:4">
      <c r="A4875" s="4" t="s">
        <v>4788</v>
      </c>
      <c r="B4875" s="7">
        <v>21</v>
      </c>
      <c r="C4875" s="7">
        <v>14</v>
      </c>
      <c r="D4875" s="7">
        <v>7420100112</v>
      </c>
    </row>
    <row r="4876" spans="1:4">
      <c r="A4876" s="4" t="s">
        <v>4789</v>
      </c>
      <c r="B4876" s="7">
        <v>21</v>
      </c>
      <c r="C4876" s="7">
        <v>14</v>
      </c>
      <c r="D4876" s="7">
        <v>7420100113</v>
      </c>
    </row>
    <row r="4877" spans="1:4">
      <c r="A4877" s="4" t="s">
        <v>4790</v>
      </c>
      <c r="B4877" s="7">
        <v>21</v>
      </c>
      <c r="C4877" s="7">
        <v>14</v>
      </c>
      <c r="D4877" s="7">
        <v>7420100114</v>
      </c>
    </row>
    <row r="4878" spans="1:4">
      <c r="A4878" s="4" t="s">
        <v>4791</v>
      </c>
      <c r="B4878" s="7">
        <v>21</v>
      </c>
      <c r="C4878" s="7">
        <v>14</v>
      </c>
      <c r="D4878" s="7">
        <v>7420100115</v>
      </c>
    </row>
    <row r="4879" spans="1:4">
      <c r="A4879" s="4" t="s">
        <v>4792</v>
      </c>
      <c r="B4879" s="7">
        <v>21</v>
      </c>
      <c r="C4879" s="7">
        <v>14</v>
      </c>
      <c r="D4879" s="7">
        <v>7420100116</v>
      </c>
    </row>
    <row r="4880" spans="1:4">
      <c r="A4880" s="4" t="s">
        <v>4793</v>
      </c>
      <c r="B4880" s="7">
        <v>21</v>
      </c>
      <c r="C4880" s="7">
        <v>14</v>
      </c>
      <c r="D4880" s="7">
        <v>7420100130</v>
      </c>
    </row>
    <row r="4881" spans="1:4">
      <c r="A4881" s="4" t="s">
        <v>4794</v>
      </c>
      <c r="B4881" s="7">
        <v>21</v>
      </c>
      <c r="C4881" s="7">
        <v>14</v>
      </c>
      <c r="D4881" s="7">
        <v>7420100201</v>
      </c>
    </row>
    <row r="4882" spans="1:4">
      <c r="A4882" s="4" t="s">
        <v>4795</v>
      </c>
      <c r="B4882" s="7">
        <v>21</v>
      </c>
      <c r="C4882" s="7">
        <v>14</v>
      </c>
      <c r="D4882" s="7">
        <v>7420100202</v>
      </c>
    </row>
    <row r="4883" spans="1:4">
      <c r="A4883" s="4" t="s">
        <v>4796</v>
      </c>
      <c r="B4883" s="7">
        <v>21</v>
      </c>
      <c r="C4883" s="7">
        <v>14</v>
      </c>
      <c r="D4883" s="7">
        <v>7420100203</v>
      </c>
    </row>
    <row r="4884" spans="1:4">
      <c r="A4884" s="4" t="s">
        <v>4797</v>
      </c>
      <c r="B4884" s="7">
        <v>21</v>
      </c>
      <c r="C4884" s="7">
        <v>14</v>
      </c>
      <c r="D4884" s="7">
        <v>7420100204</v>
      </c>
    </row>
    <row r="4885" spans="1:4">
      <c r="A4885" s="4" t="s">
        <v>4798</v>
      </c>
      <c r="B4885" s="7">
        <v>21</v>
      </c>
      <c r="C4885" s="7">
        <v>14</v>
      </c>
      <c r="D4885" s="7">
        <v>7420100205</v>
      </c>
    </row>
    <row r="4886" spans="1:4">
      <c r="A4886" s="4" t="s">
        <v>4799</v>
      </c>
      <c r="B4886" s="7">
        <v>21</v>
      </c>
      <c r="C4886" s="7">
        <v>14</v>
      </c>
      <c r="D4886" s="7">
        <v>7420100206</v>
      </c>
    </row>
    <row r="4887" spans="1:4">
      <c r="A4887" s="4" t="s">
        <v>4800</v>
      </c>
      <c r="B4887" s="7">
        <v>21</v>
      </c>
      <c r="C4887" s="7">
        <v>14</v>
      </c>
      <c r="D4887" s="7">
        <v>7420100230</v>
      </c>
    </row>
    <row r="4888" spans="1:4">
      <c r="A4888" s="4" t="s">
        <v>4801</v>
      </c>
      <c r="B4888" s="7">
        <v>21</v>
      </c>
      <c r="C4888" s="7">
        <v>14</v>
      </c>
      <c r="D4888" s="7">
        <v>7420100301</v>
      </c>
    </row>
    <row r="4889" spans="1:4">
      <c r="A4889" s="4" t="s">
        <v>4802</v>
      </c>
      <c r="B4889" s="7">
        <v>21</v>
      </c>
      <c r="C4889" s="7">
        <v>14</v>
      </c>
      <c r="D4889" s="7">
        <v>7420100302</v>
      </c>
    </row>
    <row r="4890" spans="1:4">
      <c r="A4890" s="4" t="s">
        <v>4803</v>
      </c>
      <c r="B4890" s="7">
        <v>21</v>
      </c>
      <c r="C4890" s="7">
        <v>14</v>
      </c>
      <c r="D4890" s="7">
        <v>7420100303</v>
      </c>
    </row>
    <row r="4891" spans="1:4">
      <c r="A4891" s="4" t="s">
        <v>4804</v>
      </c>
      <c r="B4891" s="7">
        <v>21</v>
      </c>
      <c r="C4891" s="7">
        <v>14</v>
      </c>
      <c r="D4891" s="7">
        <v>7420100304</v>
      </c>
    </row>
    <row r="4892" spans="1:4">
      <c r="A4892" s="4" t="s">
        <v>4805</v>
      </c>
      <c r="B4892" s="7">
        <v>21</v>
      </c>
      <c r="C4892" s="7">
        <v>14</v>
      </c>
      <c r="D4892" s="7">
        <v>7420100305</v>
      </c>
    </row>
    <row r="4893" spans="1:4">
      <c r="A4893" s="4" t="s">
        <v>4806</v>
      </c>
      <c r="B4893" s="7">
        <v>21</v>
      </c>
      <c r="C4893" s="7">
        <v>14</v>
      </c>
      <c r="D4893" s="7">
        <v>7420100306</v>
      </c>
    </row>
    <row r="4894" spans="1:4">
      <c r="A4894" s="4" t="s">
        <v>4807</v>
      </c>
      <c r="B4894" s="7">
        <v>21</v>
      </c>
      <c r="C4894" s="7">
        <v>14</v>
      </c>
      <c r="D4894" s="7">
        <v>7420200101</v>
      </c>
    </row>
    <row r="4895" spans="1:4">
      <c r="A4895" s="4" t="s">
        <v>4808</v>
      </c>
      <c r="B4895" s="7">
        <v>21</v>
      </c>
      <c r="C4895" s="7">
        <v>14</v>
      </c>
      <c r="D4895" s="7">
        <v>7420200102</v>
      </c>
    </row>
    <row r="4896" spans="1:4">
      <c r="A4896" s="4" t="s">
        <v>4809</v>
      </c>
      <c r="B4896" s="7">
        <v>21</v>
      </c>
      <c r="C4896" s="7">
        <v>14</v>
      </c>
      <c r="D4896" s="7">
        <v>7420200103</v>
      </c>
    </row>
    <row r="4897" spans="1:4">
      <c r="A4897" s="4" t="s">
        <v>4810</v>
      </c>
      <c r="B4897" s="7">
        <v>21</v>
      </c>
      <c r="C4897" s="7">
        <v>14</v>
      </c>
      <c r="D4897" s="7">
        <v>7420200104</v>
      </c>
    </row>
    <row r="4898" spans="1:4">
      <c r="A4898" s="4" t="s">
        <v>4811</v>
      </c>
      <c r="B4898" s="7">
        <v>21</v>
      </c>
      <c r="C4898" s="7">
        <v>14</v>
      </c>
      <c r="D4898" s="7">
        <v>7420200105</v>
      </c>
    </row>
    <row r="4899" spans="1:4">
      <c r="A4899" s="4" t="s">
        <v>4812</v>
      </c>
      <c r="B4899" s="7">
        <v>21</v>
      </c>
      <c r="C4899" s="7">
        <v>14</v>
      </c>
      <c r="D4899" s="7">
        <v>7420200106</v>
      </c>
    </row>
    <row r="4900" spans="1:4">
      <c r="A4900" s="4" t="s">
        <v>4813</v>
      </c>
      <c r="B4900" s="7">
        <v>21</v>
      </c>
      <c r="C4900" s="7">
        <v>14</v>
      </c>
      <c r="D4900" s="7">
        <v>7420200107</v>
      </c>
    </row>
    <row r="4901" spans="1:4">
      <c r="A4901" s="4" t="s">
        <v>4814</v>
      </c>
      <c r="B4901" s="7">
        <v>21</v>
      </c>
      <c r="C4901" s="7">
        <v>14</v>
      </c>
      <c r="D4901" s="7">
        <v>7420200108</v>
      </c>
    </row>
    <row r="4902" spans="1:4">
      <c r="A4902" s="4" t="s">
        <v>4815</v>
      </c>
      <c r="B4902" s="7">
        <v>21</v>
      </c>
      <c r="C4902" s="7">
        <v>14</v>
      </c>
      <c r="D4902" s="7">
        <v>7420200109</v>
      </c>
    </row>
    <row r="4903" spans="1:4">
      <c r="A4903" s="4" t="s">
        <v>4816</v>
      </c>
      <c r="B4903" s="7">
        <v>21</v>
      </c>
      <c r="C4903" s="7">
        <v>14</v>
      </c>
      <c r="D4903" s="7">
        <v>7420200130</v>
      </c>
    </row>
    <row r="4904" spans="1:4">
      <c r="A4904" s="4" t="s">
        <v>4817</v>
      </c>
      <c r="B4904" s="7">
        <v>21</v>
      </c>
      <c r="C4904" s="7">
        <v>14</v>
      </c>
      <c r="D4904" s="7">
        <v>7420200301</v>
      </c>
    </row>
    <row r="4905" spans="1:4">
      <c r="A4905" s="4" t="s">
        <v>4818</v>
      </c>
      <c r="B4905" s="7">
        <v>21</v>
      </c>
      <c r="C4905" s="7">
        <v>14</v>
      </c>
      <c r="D4905" s="7">
        <v>7420200302</v>
      </c>
    </row>
    <row r="4906" spans="1:4">
      <c r="A4906" s="4" t="s">
        <v>4819</v>
      </c>
      <c r="B4906" s="7">
        <v>21</v>
      </c>
      <c r="C4906" s="7">
        <v>14</v>
      </c>
      <c r="D4906" s="7">
        <v>7420200401</v>
      </c>
    </row>
    <row r="4907" spans="1:4">
      <c r="A4907" s="4" t="s">
        <v>4820</v>
      </c>
      <c r="B4907" s="7">
        <v>21</v>
      </c>
      <c r="C4907" s="7">
        <v>14</v>
      </c>
      <c r="D4907" s="7">
        <v>7420200402</v>
      </c>
    </row>
    <row r="4908" spans="1:4">
      <c r="A4908" s="4" t="s">
        <v>4821</v>
      </c>
      <c r="B4908" s="7">
        <v>21</v>
      </c>
      <c r="C4908" s="7">
        <v>14</v>
      </c>
      <c r="D4908" s="7">
        <v>7420200403</v>
      </c>
    </row>
    <row r="4909" spans="1:4">
      <c r="A4909" s="4" t="s">
        <v>1874</v>
      </c>
      <c r="B4909" s="7">
        <v>21</v>
      </c>
      <c r="C4909" s="7">
        <v>14</v>
      </c>
      <c r="D4909" s="7">
        <v>7420200404</v>
      </c>
    </row>
    <row r="4910" spans="1:4">
      <c r="A4910" s="4" t="s">
        <v>4822</v>
      </c>
      <c r="B4910" s="7">
        <v>21</v>
      </c>
      <c r="C4910" s="7">
        <v>14</v>
      </c>
      <c r="D4910" s="7">
        <v>7420200501</v>
      </c>
    </row>
    <row r="4911" spans="1:4">
      <c r="A4911" s="4" t="s">
        <v>4823</v>
      </c>
      <c r="B4911" s="7">
        <v>21</v>
      </c>
      <c r="C4911" s="7">
        <v>14</v>
      </c>
      <c r="D4911" s="7">
        <v>7420200503</v>
      </c>
    </row>
    <row r="4912" spans="1:4">
      <c r="A4912" s="4" t="s">
        <v>1874</v>
      </c>
      <c r="B4912" s="7">
        <v>21</v>
      </c>
      <c r="C4912" s="7">
        <v>14</v>
      </c>
      <c r="D4912" s="7">
        <v>7420200530</v>
      </c>
    </row>
    <row r="4913" spans="1:4">
      <c r="A4913" s="4" t="s">
        <v>4824</v>
      </c>
      <c r="B4913" s="7">
        <v>21</v>
      </c>
      <c r="C4913" s="7">
        <v>14</v>
      </c>
      <c r="D4913" s="7">
        <v>7420200601</v>
      </c>
    </row>
    <row r="4914" spans="1:4">
      <c r="A4914" s="4" t="s">
        <v>4825</v>
      </c>
      <c r="B4914" s="7">
        <v>21</v>
      </c>
      <c r="C4914" s="7">
        <v>14</v>
      </c>
      <c r="D4914" s="7">
        <v>7420200602</v>
      </c>
    </row>
    <row r="4915" spans="1:4">
      <c r="A4915" s="4" t="s">
        <v>4826</v>
      </c>
      <c r="B4915" s="7">
        <v>21</v>
      </c>
      <c r="C4915" s="7">
        <v>14</v>
      </c>
      <c r="D4915" s="7">
        <v>7420202401</v>
      </c>
    </row>
    <row r="4916" spans="1:4">
      <c r="A4916" s="4" t="s">
        <v>4827</v>
      </c>
      <c r="B4916" s="7">
        <v>21</v>
      </c>
      <c r="C4916" s="7">
        <v>14</v>
      </c>
      <c r="D4916" s="7">
        <v>7420202402</v>
      </c>
    </row>
    <row r="4917" spans="1:4">
      <c r="A4917" s="4" t="s">
        <v>4828</v>
      </c>
      <c r="B4917" s="7">
        <v>21</v>
      </c>
      <c r="C4917" s="7">
        <v>14</v>
      </c>
      <c r="D4917" s="7">
        <v>7420202403</v>
      </c>
    </row>
    <row r="4918" spans="1:4">
      <c r="A4918" s="4" t="s">
        <v>4829</v>
      </c>
      <c r="B4918" s="7">
        <v>21</v>
      </c>
      <c r="C4918" s="7">
        <v>14</v>
      </c>
      <c r="D4918" s="7">
        <v>7420202404</v>
      </c>
    </row>
    <row r="4919" spans="1:4">
      <c r="A4919" s="4" t="s">
        <v>4830</v>
      </c>
      <c r="B4919" s="7">
        <v>21</v>
      </c>
      <c r="C4919" s="7">
        <v>14</v>
      </c>
      <c r="D4919" s="7">
        <v>7420203001</v>
      </c>
    </row>
    <row r="4920" spans="1:4">
      <c r="A4920" s="4" t="s">
        <v>4831</v>
      </c>
      <c r="B4920" s="7">
        <v>21</v>
      </c>
      <c r="C4920" s="7">
        <v>14</v>
      </c>
      <c r="D4920" s="7">
        <v>7420203002</v>
      </c>
    </row>
    <row r="4921" spans="1:4">
      <c r="A4921" s="4" t="s">
        <v>4832</v>
      </c>
      <c r="B4921" s="7">
        <v>21</v>
      </c>
      <c r="C4921" s="7">
        <v>14</v>
      </c>
      <c r="D4921" s="7">
        <v>7420203003</v>
      </c>
    </row>
    <row r="4922" spans="1:4">
      <c r="A4922" s="4" t="s">
        <v>4833</v>
      </c>
      <c r="B4922" s="7">
        <v>21</v>
      </c>
      <c r="C4922" s="7">
        <v>14</v>
      </c>
      <c r="D4922" s="7">
        <v>7420203004</v>
      </c>
    </row>
    <row r="4923" spans="1:4">
      <c r="A4923" s="4" t="s">
        <v>4834</v>
      </c>
      <c r="B4923" s="7">
        <v>21</v>
      </c>
      <c r="C4923" s="7">
        <v>14</v>
      </c>
      <c r="D4923" s="7">
        <v>7420203006</v>
      </c>
    </row>
    <row r="4924" spans="1:4">
      <c r="A4924" s="4" t="s">
        <v>4835</v>
      </c>
      <c r="B4924" s="7">
        <v>21</v>
      </c>
      <c r="C4924" s="7">
        <v>14</v>
      </c>
      <c r="D4924" s="7">
        <v>7420203007</v>
      </c>
    </row>
    <row r="4925" spans="1:4">
      <c r="A4925" s="4" t="s">
        <v>4836</v>
      </c>
      <c r="B4925" s="7">
        <v>21</v>
      </c>
      <c r="C4925" s="7">
        <v>14</v>
      </c>
      <c r="D4925" s="7">
        <v>7420203008</v>
      </c>
    </row>
    <row r="4926" spans="1:4">
      <c r="A4926" s="4" t="s">
        <v>4837</v>
      </c>
      <c r="B4926" s="7">
        <v>21</v>
      </c>
      <c r="C4926" s="7">
        <v>14</v>
      </c>
      <c r="D4926" s="7">
        <v>7420203009</v>
      </c>
    </row>
    <row r="4927" spans="1:4">
      <c r="A4927" s="4" t="s">
        <v>4838</v>
      </c>
      <c r="B4927" s="7">
        <v>21</v>
      </c>
      <c r="C4927" s="7">
        <v>14</v>
      </c>
      <c r="D4927" s="7">
        <v>7420203030</v>
      </c>
    </row>
    <row r="4928" spans="1:4">
      <c r="A4928" s="4" t="s">
        <v>4839</v>
      </c>
      <c r="B4928" s="7">
        <v>21</v>
      </c>
      <c r="C4928" s="7">
        <v>14</v>
      </c>
      <c r="D4928" s="7">
        <v>7420300101</v>
      </c>
    </row>
    <row r="4929" spans="1:4">
      <c r="A4929" s="4" t="s">
        <v>4840</v>
      </c>
      <c r="B4929" s="7">
        <v>21</v>
      </c>
      <c r="C4929" s="7">
        <v>14</v>
      </c>
      <c r="D4929" s="7">
        <v>7420300102</v>
      </c>
    </row>
    <row r="4930" spans="1:4">
      <c r="A4930" s="4" t="s">
        <v>4841</v>
      </c>
      <c r="B4930" s="7">
        <v>21</v>
      </c>
      <c r="C4930" s="7">
        <v>14</v>
      </c>
      <c r="D4930" s="7">
        <v>7420300201</v>
      </c>
    </row>
    <row r="4931" spans="1:4">
      <c r="A4931" s="4" t="s">
        <v>4842</v>
      </c>
      <c r="B4931" s="7">
        <v>21</v>
      </c>
      <c r="C4931" s="7">
        <v>14</v>
      </c>
      <c r="D4931" s="7">
        <v>7420300202</v>
      </c>
    </row>
    <row r="4932" spans="1:4">
      <c r="A4932" s="4" t="s">
        <v>4843</v>
      </c>
      <c r="B4932" s="7">
        <v>21</v>
      </c>
      <c r="C4932" s="7">
        <v>14</v>
      </c>
      <c r="D4932" s="7">
        <v>7420300203</v>
      </c>
    </row>
    <row r="4933" spans="1:4">
      <c r="A4933" s="4" t="s">
        <v>4844</v>
      </c>
      <c r="B4933" s="7">
        <v>21</v>
      </c>
      <c r="C4933" s="7">
        <v>14</v>
      </c>
      <c r="D4933" s="7">
        <v>7420300205</v>
      </c>
    </row>
    <row r="4934" spans="1:4">
      <c r="A4934" s="4" t="s">
        <v>4845</v>
      </c>
      <c r="B4934" s="7">
        <v>21</v>
      </c>
      <c r="C4934" s="7">
        <v>14</v>
      </c>
      <c r="D4934" s="7">
        <v>7420300301</v>
      </c>
    </row>
    <row r="4935" spans="1:4">
      <c r="A4935" s="4" t="s">
        <v>4846</v>
      </c>
      <c r="B4935" s="7">
        <v>21</v>
      </c>
      <c r="C4935" s="7">
        <v>14</v>
      </c>
      <c r="D4935" s="7">
        <v>7420300302</v>
      </c>
    </row>
    <row r="4936" spans="1:4">
      <c r="A4936" s="4" t="s">
        <v>4847</v>
      </c>
      <c r="B4936" s="7">
        <v>21</v>
      </c>
      <c r="C4936" s="7">
        <v>14</v>
      </c>
      <c r="D4936" s="7">
        <v>7420300303</v>
      </c>
    </row>
    <row r="4937" spans="1:4">
      <c r="A4937" s="4" t="s">
        <v>4848</v>
      </c>
      <c r="B4937" s="7">
        <v>21</v>
      </c>
      <c r="C4937" s="7">
        <v>14</v>
      </c>
      <c r="D4937" s="7">
        <v>7420300304</v>
      </c>
    </row>
    <row r="4938" spans="1:4">
      <c r="A4938" s="4" t="s">
        <v>4849</v>
      </c>
      <c r="B4938" s="7">
        <v>21</v>
      </c>
      <c r="C4938" s="7">
        <v>14</v>
      </c>
      <c r="D4938" s="7">
        <v>7420300305</v>
      </c>
    </row>
    <row r="4939" spans="1:4">
      <c r="A4939" s="4" t="s">
        <v>4850</v>
      </c>
      <c r="B4939" s="7">
        <v>21</v>
      </c>
      <c r="C4939" s="7">
        <v>14</v>
      </c>
      <c r="D4939" s="7">
        <v>7420510101</v>
      </c>
    </row>
    <row r="4940" spans="1:4">
      <c r="A4940" s="4" t="s">
        <v>4851</v>
      </c>
      <c r="B4940" s="7">
        <v>21</v>
      </c>
      <c r="C4940" s="7">
        <v>14</v>
      </c>
      <c r="D4940" s="7">
        <v>7420510102</v>
      </c>
    </row>
    <row r="4941" spans="1:4">
      <c r="A4941" s="4" t="s">
        <v>4852</v>
      </c>
      <c r="B4941" s="7">
        <v>21</v>
      </c>
      <c r="C4941" s="7">
        <v>14</v>
      </c>
      <c r="D4941" s="7">
        <v>7420510103</v>
      </c>
    </row>
    <row r="4942" spans="1:4">
      <c r="A4942" s="4" t="s">
        <v>4853</v>
      </c>
      <c r="B4942" s="7">
        <v>21</v>
      </c>
      <c r="C4942" s="7">
        <v>14</v>
      </c>
      <c r="D4942" s="7">
        <v>7420510104</v>
      </c>
    </row>
    <row r="4943" spans="1:4">
      <c r="A4943" s="4" t="s">
        <v>4854</v>
      </c>
      <c r="B4943" s="7">
        <v>21</v>
      </c>
      <c r="C4943" s="7">
        <v>14</v>
      </c>
      <c r="D4943" s="7">
        <v>7420510105</v>
      </c>
    </row>
    <row r="4944" spans="1:4">
      <c r="A4944" s="4" t="s">
        <v>4855</v>
      </c>
      <c r="B4944" s="7">
        <v>21</v>
      </c>
      <c r="C4944" s="7">
        <v>14</v>
      </c>
      <c r="D4944" s="7">
        <v>7420510106</v>
      </c>
    </row>
    <row r="4945" spans="1:4">
      <c r="A4945" s="4" t="s">
        <v>4856</v>
      </c>
      <c r="B4945" s="7">
        <v>21</v>
      </c>
      <c r="C4945" s="7">
        <v>14</v>
      </c>
      <c r="D4945" s="7">
        <v>7420510107</v>
      </c>
    </row>
    <row r="4946" spans="1:4">
      <c r="A4946" s="4" t="s">
        <v>4857</v>
      </c>
      <c r="B4946" s="7">
        <v>21</v>
      </c>
      <c r="C4946" s="7">
        <v>14</v>
      </c>
      <c r="D4946" s="7">
        <v>7420510108</v>
      </c>
    </row>
    <row r="4947" spans="1:4">
      <c r="A4947" s="4" t="s">
        <v>4858</v>
      </c>
      <c r="B4947" s="7">
        <v>21</v>
      </c>
      <c r="C4947" s="7">
        <v>14</v>
      </c>
      <c r="D4947" s="7">
        <v>7420510109</v>
      </c>
    </row>
    <row r="4948" spans="1:4">
      <c r="A4948" s="4" t="s">
        <v>4859</v>
      </c>
      <c r="B4948" s="7">
        <v>21</v>
      </c>
      <c r="C4948" s="7">
        <v>14</v>
      </c>
      <c r="D4948" s="7">
        <v>7420510110</v>
      </c>
    </row>
    <row r="4949" spans="1:4">
      <c r="A4949" s="4" t="s">
        <v>4860</v>
      </c>
      <c r="B4949" s="7">
        <v>21</v>
      </c>
      <c r="C4949" s="7">
        <v>14</v>
      </c>
      <c r="D4949" s="7">
        <v>7420510111</v>
      </c>
    </row>
    <row r="4950" spans="1:4">
      <c r="A4950" s="4" t="s">
        <v>4861</v>
      </c>
      <c r="B4950" s="7">
        <v>21</v>
      </c>
      <c r="C4950" s="7">
        <v>14</v>
      </c>
      <c r="D4950" s="7">
        <v>7420510112</v>
      </c>
    </row>
    <row r="4951" spans="1:4">
      <c r="A4951" s="4" t="s">
        <v>4862</v>
      </c>
      <c r="B4951" s="7">
        <v>21</v>
      </c>
      <c r="C4951" s="7">
        <v>14</v>
      </c>
      <c r="D4951" s="7">
        <v>7420510113</v>
      </c>
    </row>
    <row r="4952" spans="1:4">
      <c r="A4952" s="4" t="s">
        <v>4863</v>
      </c>
      <c r="B4952" s="7">
        <v>21</v>
      </c>
      <c r="C4952" s="7">
        <v>14</v>
      </c>
      <c r="D4952" s="7">
        <v>7420510114</v>
      </c>
    </row>
    <row r="4953" spans="1:4">
      <c r="A4953" s="4" t="s">
        <v>4864</v>
      </c>
      <c r="B4953" s="7">
        <v>21</v>
      </c>
      <c r="C4953" s="7">
        <v>14</v>
      </c>
      <c r="D4953" s="7">
        <v>7420510115</v>
      </c>
    </row>
    <row r="4954" spans="1:4">
      <c r="A4954" s="4" t="s">
        <v>4865</v>
      </c>
      <c r="B4954" s="7">
        <v>21</v>
      </c>
      <c r="C4954" s="7">
        <v>14</v>
      </c>
      <c r="D4954" s="7">
        <v>7420510116</v>
      </c>
    </row>
    <row r="4955" spans="1:4">
      <c r="A4955" s="4" t="s">
        <v>4866</v>
      </c>
      <c r="B4955" s="7">
        <v>21</v>
      </c>
      <c r="C4955" s="7">
        <v>14</v>
      </c>
      <c r="D4955" s="7">
        <v>7420510117</v>
      </c>
    </row>
    <row r="4956" spans="1:4">
      <c r="A4956" s="4" t="s">
        <v>4867</v>
      </c>
      <c r="B4956" s="7">
        <v>21</v>
      </c>
      <c r="C4956" s="7">
        <v>14</v>
      </c>
      <c r="D4956" s="7">
        <v>7420510118</v>
      </c>
    </row>
    <row r="4957" spans="1:4">
      <c r="A4957" s="4" t="s">
        <v>4868</v>
      </c>
      <c r="B4957" s="7">
        <v>21</v>
      </c>
      <c r="C4957" s="7">
        <v>14</v>
      </c>
      <c r="D4957" s="7">
        <v>7420510119</v>
      </c>
    </row>
    <row r="4958" spans="1:4">
      <c r="A4958" s="4" t="s">
        <v>4869</v>
      </c>
      <c r="B4958" s="7">
        <v>21</v>
      </c>
      <c r="C4958" s="7">
        <v>14</v>
      </c>
      <c r="D4958" s="7">
        <v>7420510120</v>
      </c>
    </row>
    <row r="4959" spans="1:4">
      <c r="A4959" s="4" t="s">
        <v>4866</v>
      </c>
      <c r="B4959" s="7">
        <v>21</v>
      </c>
      <c r="C4959" s="7">
        <v>14</v>
      </c>
      <c r="D4959" s="7">
        <v>7420510121</v>
      </c>
    </row>
    <row r="4960" spans="1:4">
      <c r="A4960" s="4" t="s">
        <v>4870</v>
      </c>
      <c r="B4960" s="7">
        <v>21</v>
      </c>
      <c r="C4960" s="7">
        <v>14</v>
      </c>
      <c r="D4960" s="7">
        <v>7420510122</v>
      </c>
    </row>
    <row r="4961" spans="1:4">
      <c r="A4961" s="4" t="s">
        <v>4871</v>
      </c>
      <c r="B4961" s="7">
        <v>21</v>
      </c>
      <c r="C4961" s="7">
        <v>14</v>
      </c>
      <c r="D4961" s="7">
        <v>7420510123</v>
      </c>
    </row>
    <row r="4962" spans="1:4">
      <c r="A4962" s="4" t="s">
        <v>4872</v>
      </c>
      <c r="B4962" s="7">
        <v>21</v>
      </c>
      <c r="C4962" s="7">
        <v>14</v>
      </c>
      <c r="D4962" s="7">
        <v>7420510124</v>
      </c>
    </row>
    <row r="4963" spans="1:4">
      <c r="A4963" s="4" t="s">
        <v>4873</v>
      </c>
      <c r="B4963" s="7">
        <v>21</v>
      </c>
      <c r="C4963" s="7">
        <v>14</v>
      </c>
      <c r="D4963" s="7">
        <v>7420510125</v>
      </c>
    </row>
    <row r="4964" spans="1:4">
      <c r="A4964" s="4" t="s">
        <v>4874</v>
      </c>
      <c r="B4964" s="7">
        <v>21</v>
      </c>
      <c r="C4964" s="7">
        <v>14</v>
      </c>
      <c r="D4964" s="7">
        <v>7420510126</v>
      </c>
    </row>
    <row r="4965" spans="1:4">
      <c r="A4965" s="4" t="s">
        <v>4866</v>
      </c>
      <c r="B4965" s="7">
        <v>21</v>
      </c>
      <c r="C4965" s="7">
        <v>14</v>
      </c>
      <c r="D4965" s="7">
        <v>7420510127</v>
      </c>
    </row>
    <row r="4966" spans="1:4">
      <c r="A4966" s="4" t="s">
        <v>4875</v>
      </c>
      <c r="B4966" s="7">
        <v>21</v>
      </c>
      <c r="C4966" s="7">
        <v>14</v>
      </c>
      <c r="D4966" s="7">
        <v>7420510128</v>
      </c>
    </row>
    <row r="4967" spans="1:4">
      <c r="A4967" s="4" t="s">
        <v>4876</v>
      </c>
      <c r="B4967" s="7">
        <v>21</v>
      </c>
      <c r="C4967" s="7">
        <v>14</v>
      </c>
      <c r="D4967" s="7">
        <v>7420510130</v>
      </c>
    </row>
    <row r="4968" spans="1:4">
      <c r="A4968" s="4" t="s">
        <v>4866</v>
      </c>
      <c r="B4968" s="7">
        <v>21</v>
      </c>
      <c r="C4968" s="7">
        <v>14</v>
      </c>
      <c r="D4968" s="7">
        <v>7420510131</v>
      </c>
    </row>
    <row r="4969" spans="1:4">
      <c r="A4969" s="4" t="s">
        <v>4877</v>
      </c>
      <c r="B4969" s="7">
        <v>21</v>
      </c>
      <c r="C4969" s="7">
        <v>14</v>
      </c>
      <c r="D4969" s="7">
        <v>7420510132</v>
      </c>
    </row>
    <row r="4970" spans="1:4">
      <c r="A4970" s="4" t="s">
        <v>4878</v>
      </c>
      <c r="B4970" s="7">
        <v>21</v>
      </c>
      <c r="C4970" s="7">
        <v>14</v>
      </c>
      <c r="D4970" s="7">
        <v>7420510134</v>
      </c>
    </row>
    <row r="4971" spans="1:4">
      <c r="A4971" s="4" t="s">
        <v>4879</v>
      </c>
      <c r="B4971" s="7">
        <v>21</v>
      </c>
      <c r="C4971" s="7">
        <v>14</v>
      </c>
      <c r="D4971" s="7">
        <v>7420510135</v>
      </c>
    </row>
    <row r="4972" spans="1:4">
      <c r="A4972" s="4" t="s">
        <v>4880</v>
      </c>
      <c r="B4972" s="7">
        <v>21</v>
      </c>
      <c r="C4972" s="7">
        <v>14</v>
      </c>
      <c r="D4972" s="7">
        <v>7420510136</v>
      </c>
    </row>
    <row r="4973" spans="1:4">
      <c r="A4973" s="4" t="s">
        <v>4881</v>
      </c>
      <c r="B4973" s="7">
        <v>21</v>
      </c>
      <c r="C4973" s="7">
        <v>14</v>
      </c>
      <c r="D4973" s="7">
        <v>7420510137</v>
      </c>
    </row>
    <row r="4974" spans="1:4">
      <c r="A4974" s="4" t="s">
        <v>4882</v>
      </c>
      <c r="B4974" s="7">
        <v>21</v>
      </c>
      <c r="C4974" s="7">
        <v>14</v>
      </c>
      <c r="D4974" s="7">
        <v>7420510138</v>
      </c>
    </row>
    <row r="4975" spans="1:4">
      <c r="A4975" s="4" t="s">
        <v>4883</v>
      </c>
      <c r="B4975" s="7">
        <v>21</v>
      </c>
      <c r="C4975" s="7">
        <v>14</v>
      </c>
      <c r="D4975" s="7">
        <v>7420510139</v>
      </c>
    </row>
    <row r="4976" spans="1:4">
      <c r="A4976" s="4" t="s">
        <v>4884</v>
      </c>
      <c r="B4976" s="7">
        <v>21</v>
      </c>
      <c r="C4976" s="7">
        <v>14</v>
      </c>
      <c r="D4976" s="7">
        <v>7420510140</v>
      </c>
    </row>
    <row r="4977" spans="1:4">
      <c r="A4977" s="4" t="s">
        <v>4885</v>
      </c>
      <c r="B4977" s="7">
        <v>21</v>
      </c>
      <c r="C4977" s="7">
        <v>14</v>
      </c>
      <c r="D4977" s="7">
        <v>7420510141</v>
      </c>
    </row>
    <row r="4978" spans="1:4">
      <c r="A4978" s="4" t="s">
        <v>4886</v>
      </c>
      <c r="B4978" s="7">
        <v>21</v>
      </c>
      <c r="C4978" s="7">
        <v>14</v>
      </c>
      <c r="D4978" s="7">
        <v>7420510142</v>
      </c>
    </row>
    <row r="4979" spans="1:4">
      <c r="A4979" s="4" t="s">
        <v>4887</v>
      </c>
      <c r="B4979" s="7">
        <v>21</v>
      </c>
      <c r="C4979" s="7">
        <v>14</v>
      </c>
      <c r="D4979" s="7">
        <v>7420510143</v>
      </c>
    </row>
    <row r="4980" spans="1:4">
      <c r="A4980" s="4" t="s">
        <v>4888</v>
      </c>
      <c r="B4980" s="7">
        <v>21</v>
      </c>
      <c r="C4980" s="7">
        <v>14</v>
      </c>
      <c r="D4980" s="7">
        <v>7420510144</v>
      </c>
    </row>
    <row r="4981" spans="1:4">
      <c r="A4981" s="4" t="s">
        <v>4889</v>
      </c>
      <c r="B4981" s="7">
        <v>21</v>
      </c>
      <c r="C4981" s="7">
        <v>14</v>
      </c>
      <c r="D4981" s="7">
        <v>7420510145</v>
      </c>
    </row>
    <row r="4982" spans="1:4">
      <c r="A4982" s="4" t="s">
        <v>4890</v>
      </c>
      <c r="B4982" s="7">
        <v>21</v>
      </c>
      <c r="C4982" s="7">
        <v>14</v>
      </c>
      <c r="D4982" s="7">
        <v>7420510146</v>
      </c>
    </row>
    <row r="4983" spans="1:4">
      <c r="A4983" s="4" t="s">
        <v>4891</v>
      </c>
      <c r="B4983" s="7">
        <v>21</v>
      </c>
      <c r="C4983" s="7">
        <v>14</v>
      </c>
      <c r="D4983" s="7">
        <v>7420510147</v>
      </c>
    </row>
    <row r="4984" spans="1:4">
      <c r="A4984" s="4" t="s">
        <v>4892</v>
      </c>
      <c r="B4984" s="7">
        <v>21</v>
      </c>
      <c r="C4984" s="7">
        <v>14</v>
      </c>
      <c r="D4984" s="7">
        <v>7420510201</v>
      </c>
    </row>
    <row r="4985" spans="1:4">
      <c r="A4985" s="4" t="s">
        <v>4893</v>
      </c>
      <c r="B4985" s="7">
        <v>21</v>
      </c>
      <c r="C4985" s="7">
        <v>14</v>
      </c>
      <c r="D4985" s="7">
        <v>7420510202</v>
      </c>
    </row>
    <row r="4986" spans="1:4">
      <c r="A4986" s="4" t="s">
        <v>4894</v>
      </c>
      <c r="B4986" s="7">
        <v>21</v>
      </c>
      <c r="C4986" s="7">
        <v>14</v>
      </c>
      <c r="D4986" s="7">
        <v>7420510203</v>
      </c>
    </row>
    <row r="4987" spans="1:4">
      <c r="A4987" s="4" t="s">
        <v>4895</v>
      </c>
      <c r="B4987" s="7">
        <v>21</v>
      </c>
      <c r="C4987" s="7">
        <v>14</v>
      </c>
      <c r="D4987" s="7">
        <v>7420510204</v>
      </c>
    </row>
    <row r="4988" spans="1:4">
      <c r="A4988" s="4" t="s">
        <v>4896</v>
      </c>
      <c r="B4988" s="7">
        <v>21</v>
      </c>
      <c r="C4988" s="7">
        <v>14</v>
      </c>
      <c r="D4988" s="7">
        <v>7420510205</v>
      </c>
    </row>
    <row r="4989" spans="1:4">
      <c r="A4989" s="4" t="s">
        <v>4897</v>
      </c>
      <c r="B4989" s="7">
        <v>21</v>
      </c>
      <c r="C4989" s="7">
        <v>14</v>
      </c>
      <c r="D4989" s="7">
        <v>7420510206</v>
      </c>
    </row>
    <row r="4990" spans="1:4">
      <c r="A4990" s="4" t="s">
        <v>4898</v>
      </c>
      <c r="B4990" s="7">
        <v>21</v>
      </c>
      <c r="C4990" s="7">
        <v>14</v>
      </c>
      <c r="D4990" s="7">
        <v>7420510207</v>
      </c>
    </row>
    <row r="4991" spans="1:4">
      <c r="A4991" s="4" t="s">
        <v>4899</v>
      </c>
      <c r="B4991" s="7">
        <v>21</v>
      </c>
      <c r="C4991" s="7">
        <v>14</v>
      </c>
      <c r="D4991" s="7">
        <v>7420510208</v>
      </c>
    </row>
    <row r="4992" spans="1:4">
      <c r="A4992" s="4" t="s">
        <v>4900</v>
      </c>
      <c r="B4992" s="7">
        <v>21</v>
      </c>
      <c r="C4992" s="7">
        <v>14</v>
      </c>
      <c r="D4992" s="7">
        <v>7420510209</v>
      </c>
    </row>
    <row r="4993" spans="1:4">
      <c r="A4993" s="4" t="s">
        <v>4901</v>
      </c>
      <c r="B4993" s="7">
        <v>21</v>
      </c>
      <c r="C4993" s="7">
        <v>14</v>
      </c>
      <c r="D4993" s="7">
        <v>7420510210</v>
      </c>
    </row>
    <row r="4994" spans="1:4">
      <c r="A4994" s="4" t="s">
        <v>4902</v>
      </c>
      <c r="B4994" s="7">
        <v>21</v>
      </c>
      <c r="C4994" s="7">
        <v>14</v>
      </c>
      <c r="D4994" s="7">
        <v>7420510211</v>
      </c>
    </row>
    <row r="4995" spans="1:4">
      <c r="A4995" s="4" t="s">
        <v>4903</v>
      </c>
      <c r="B4995" s="7">
        <v>21</v>
      </c>
      <c r="C4995" s="7">
        <v>14</v>
      </c>
      <c r="D4995" s="7">
        <v>7420510212</v>
      </c>
    </row>
    <row r="4996" spans="1:4">
      <c r="A4996" s="4" t="s">
        <v>4904</v>
      </c>
      <c r="B4996" s="7">
        <v>21</v>
      </c>
      <c r="C4996" s="7">
        <v>14</v>
      </c>
      <c r="D4996" s="7">
        <v>7420510213</v>
      </c>
    </row>
    <row r="4997" spans="1:4">
      <c r="A4997" s="4" t="s">
        <v>4905</v>
      </c>
      <c r="B4997" s="7">
        <v>21</v>
      </c>
      <c r="C4997" s="7">
        <v>14</v>
      </c>
      <c r="D4997" s="7">
        <v>7420510214</v>
      </c>
    </row>
    <row r="4998" spans="1:4">
      <c r="A4998" s="4" t="s">
        <v>4906</v>
      </c>
      <c r="B4998" s="7">
        <v>21</v>
      </c>
      <c r="C4998" s="7">
        <v>14</v>
      </c>
      <c r="D4998" s="7">
        <v>7420510215</v>
      </c>
    </row>
    <row r="4999" spans="1:4">
      <c r="A4999" s="4" t="s">
        <v>4907</v>
      </c>
      <c r="B4999" s="7">
        <v>21</v>
      </c>
      <c r="C4999" s="7">
        <v>14</v>
      </c>
      <c r="D4999" s="7">
        <v>7420510216</v>
      </c>
    </row>
    <row r="5000" spans="1:4">
      <c r="A5000" s="4" t="s">
        <v>4908</v>
      </c>
      <c r="B5000" s="7">
        <v>21</v>
      </c>
      <c r="C5000" s="7">
        <v>14</v>
      </c>
      <c r="D5000" s="7">
        <v>7420510217</v>
      </c>
    </row>
    <row r="5001" spans="1:4">
      <c r="A5001" s="4" t="s">
        <v>4909</v>
      </c>
      <c r="B5001" s="7">
        <v>21</v>
      </c>
      <c r="C5001" s="7">
        <v>14</v>
      </c>
      <c r="D5001" s="7">
        <v>7420510218</v>
      </c>
    </row>
    <row r="5002" spans="1:4">
      <c r="A5002" s="4" t="s">
        <v>4910</v>
      </c>
      <c r="B5002" s="7">
        <v>21</v>
      </c>
      <c r="C5002" s="7">
        <v>14</v>
      </c>
      <c r="D5002" s="7">
        <v>7420510220</v>
      </c>
    </row>
    <row r="5003" spans="1:4">
      <c r="A5003" s="4" t="s">
        <v>4911</v>
      </c>
      <c r="B5003" s="7">
        <v>21</v>
      </c>
      <c r="C5003" s="7">
        <v>14</v>
      </c>
      <c r="D5003" s="7">
        <v>7420510221</v>
      </c>
    </row>
    <row r="5004" spans="1:4">
      <c r="A5004" s="4" t="s">
        <v>4912</v>
      </c>
      <c r="B5004" s="7">
        <v>21</v>
      </c>
      <c r="C5004" s="7">
        <v>14</v>
      </c>
      <c r="D5004" s="7">
        <v>7420550101</v>
      </c>
    </row>
    <row r="5005" spans="1:4">
      <c r="A5005" s="4" t="s">
        <v>4913</v>
      </c>
      <c r="B5005" s="7">
        <v>21</v>
      </c>
      <c r="C5005" s="7">
        <v>14</v>
      </c>
      <c r="D5005" s="7">
        <v>7420550102</v>
      </c>
    </row>
    <row r="5006" spans="1:4">
      <c r="A5006" s="4" t="s">
        <v>4914</v>
      </c>
      <c r="B5006" s="7">
        <v>21</v>
      </c>
      <c r="C5006" s="7">
        <v>14</v>
      </c>
      <c r="D5006" s="7">
        <v>7420550103</v>
      </c>
    </row>
    <row r="5007" spans="1:4">
      <c r="A5007" s="4" t="s">
        <v>4915</v>
      </c>
      <c r="B5007" s="7">
        <v>21</v>
      </c>
      <c r="C5007" s="7">
        <v>14</v>
      </c>
      <c r="D5007" s="7">
        <v>7420550104</v>
      </c>
    </row>
    <row r="5008" spans="1:4">
      <c r="A5008" s="4" t="s">
        <v>4916</v>
      </c>
      <c r="B5008" s="7">
        <v>21</v>
      </c>
      <c r="C5008" s="7">
        <v>14</v>
      </c>
      <c r="D5008" s="7">
        <v>7420550105</v>
      </c>
    </row>
    <row r="5009" spans="1:4">
      <c r="A5009" s="4" t="s">
        <v>4917</v>
      </c>
      <c r="B5009" s="7">
        <v>21</v>
      </c>
      <c r="C5009" s="7">
        <v>14</v>
      </c>
      <c r="D5009" s="7">
        <v>7420550106</v>
      </c>
    </row>
    <row r="5010" spans="1:4">
      <c r="A5010" s="4" t="s">
        <v>4918</v>
      </c>
      <c r="B5010" s="7">
        <v>21</v>
      </c>
      <c r="C5010" s="7">
        <v>14</v>
      </c>
      <c r="D5010" s="7">
        <v>7420550107</v>
      </c>
    </row>
    <row r="5011" spans="1:4">
      <c r="A5011" s="4" t="s">
        <v>4919</v>
      </c>
      <c r="B5011" s="7">
        <v>21</v>
      </c>
      <c r="C5011" s="7">
        <v>14</v>
      </c>
      <c r="D5011" s="7">
        <v>7420550108</v>
      </c>
    </row>
    <row r="5012" spans="1:4">
      <c r="A5012" s="4" t="s">
        <v>4920</v>
      </c>
      <c r="B5012" s="7">
        <v>21</v>
      </c>
      <c r="C5012" s="7">
        <v>14</v>
      </c>
      <c r="D5012" s="7">
        <v>7420550109</v>
      </c>
    </row>
    <row r="5013" spans="1:4">
      <c r="A5013" s="4" t="s">
        <v>4921</v>
      </c>
      <c r="B5013" s="7">
        <v>21</v>
      </c>
      <c r="C5013" s="7">
        <v>14</v>
      </c>
      <c r="D5013" s="7">
        <v>7420550110</v>
      </c>
    </row>
    <row r="5014" spans="1:4">
      <c r="A5014" s="4" t="s">
        <v>4922</v>
      </c>
      <c r="B5014" s="7">
        <v>21</v>
      </c>
      <c r="C5014" s="7">
        <v>14</v>
      </c>
      <c r="D5014" s="7">
        <v>7420550111</v>
      </c>
    </row>
    <row r="5015" spans="1:4">
      <c r="A5015" s="4" t="s">
        <v>4923</v>
      </c>
      <c r="B5015" s="7">
        <v>21</v>
      </c>
      <c r="C5015" s="7">
        <v>14</v>
      </c>
      <c r="D5015" s="7">
        <v>7420550112</v>
      </c>
    </row>
    <row r="5016" spans="1:4">
      <c r="A5016" s="4" t="s">
        <v>4924</v>
      </c>
      <c r="B5016" s="7">
        <v>21</v>
      </c>
      <c r="C5016" s="7">
        <v>14</v>
      </c>
      <c r="D5016" s="7">
        <v>7420550113</v>
      </c>
    </row>
    <row r="5017" spans="1:4">
      <c r="A5017" s="4" t="s">
        <v>4925</v>
      </c>
      <c r="B5017" s="7">
        <v>21</v>
      </c>
      <c r="C5017" s="7">
        <v>14</v>
      </c>
      <c r="D5017" s="7">
        <v>7420550114</v>
      </c>
    </row>
    <row r="5018" spans="1:4">
      <c r="A5018" s="4" t="s">
        <v>4926</v>
      </c>
      <c r="B5018" s="7">
        <v>21</v>
      </c>
      <c r="C5018" s="7">
        <v>14</v>
      </c>
      <c r="D5018" s="7">
        <v>7420550115</v>
      </c>
    </row>
    <row r="5019" spans="1:4">
      <c r="A5019" s="4" t="s">
        <v>4927</v>
      </c>
      <c r="B5019" s="7">
        <v>21</v>
      </c>
      <c r="C5019" s="7">
        <v>14</v>
      </c>
      <c r="D5019" s="7">
        <v>7420550116</v>
      </c>
    </row>
    <row r="5020" spans="1:4">
      <c r="A5020" s="4" t="s">
        <v>4928</v>
      </c>
      <c r="B5020" s="7">
        <v>21</v>
      </c>
      <c r="C5020" s="7">
        <v>14</v>
      </c>
      <c r="D5020" s="7">
        <v>7420550117</v>
      </c>
    </row>
    <row r="5021" spans="1:4">
      <c r="A5021" s="4" t="s">
        <v>4929</v>
      </c>
      <c r="B5021" s="7">
        <v>21</v>
      </c>
      <c r="C5021" s="7">
        <v>14</v>
      </c>
      <c r="D5021" s="7">
        <v>7420550118</v>
      </c>
    </row>
    <row r="5022" spans="1:4">
      <c r="A5022" s="4" t="s">
        <v>4930</v>
      </c>
      <c r="B5022" s="7">
        <v>21</v>
      </c>
      <c r="C5022" s="7">
        <v>14</v>
      </c>
      <c r="D5022" s="7">
        <v>7420550119</v>
      </c>
    </row>
    <row r="5023" spans="1:4">
      <c r="A5023" s="4" t="s">
        <v>4931</v>
      </c>
      <c r="B5023" s="7">
        <v>21</v>
      </c>
      <c r="C5023" s="7">
        <v>14</v>
      </c>
      <c r="D5023" s="7">
        <v>7420550120</v>
      </c>
    </row>
    <row r="5024" spans="1:4">
      <c r="A5024" s="4" t="s">
        <v>4932</v>
      </c>
      <c r="B5024" s="7">
        <v>21</v>
      </c>
      <c r="C5024" s="7">
        <v>14</v>
      </c>
      <c r="D5024" s="7">
        <v>7420550126</v>
      </c>
    </row>
    <row r="5025" spans="1:4">
      <c r="A5025" s="4" t="s">
        <v>4933</v>
      </c>
      <c r="B5025" s="7">
        <v>21</v>
      </c>
      <c r="C5025" s="7">
        <v>14</v>
      </c>
      <c r="D5025" s="7">
        <v>7420550128</v>
      </c>
    </row>
    <row r="5026" spans="1:4">
      <c r="A5026" s="4" t="s">
        <v>4934</v>
      </c>
      <c r="B5026" s="7">
        <v>21</v>
      </c>
      <c r="C5026" s="7">
        <v>14</v>
      </c>
      <c r="D5026" s="7">
        <v>7420550129</v>
      </c>
    </row>
    <row r="5027" spans="1:4">
      <c r="A5027" s="4" t="s">
        <v>4935</v>
      </c>
      <c r="B5027" s="7">
        <v>21</v>
      </c>
      <c r="C5027" s="7">
        <v>14</v>
      </c>
      <c r="D5027" s="7">
        <v>7420550141</v>
      </c>
    </row>
    <row r="5028" spans="1:4">
      <c r="A5028" s="4" t="s">
        <v>4936</v>
      </c>
      <c r="B5028" s="7">
        <v>21</v>
      </c>
      <c r="C5028" s="7">
        <v>14</v>
      </c>
      <c r="D5028" s="7">
        <v>7420550142</v>
      </c>
    </row>
    <row r="5029" spans="1:4">
      <c r="A5029" s="4" t="s">
        <v>4937</v>
      </c>
      <c r="B5029" s="7">
        <v>21</v>
      </c>
      <c r="C5029" s="7">
        <v>14</v>
      </c>
      <c r="D5029" s="7">
        <v>7420550146</v>
      </c>
    </row>
    <row r="5030" spans="1:4">
      <c r="A5030" s="4" t="s">
        <v>4938</v>
      </c>
      <c r="B5030" s="7">
        <v>21</v>
      </c>
      <c r="C5030" s="7">
        <v>14</v>
      </c>
      <c r="D5030" s="7">
        <v>7420550147</v>
      </c>
    </row>
    <row r="5031" spans="1:4">
      <c r="A5031" s="4" t="s">
        <v>4939</v>
      </c>
      <c r="B5031" s="7">
        <v>21</v>
      </c>
      <c r="C5031" s="7">
        <v>14</v>
      </c>
      <c r="D5031" s="7">
        <v>7420550148</v>
      </c>
    </row>
    <row r="5032" spans="1:4">
      <c r="A5032" s="4" t="s">
        <v>4940</v>
      </c>
      <c r="B5032" s="7">
        <v>21</v>
      </c>
      <c r="C5032" s="7">
        <v>14</v>
      </c>
      <c r="D5032" s="7">
        <v>7420550151</v>
      </c>
    </row>
    <row r="5033" spans="1:4">
      <c r="A5033" s="4" t="s">
        <v>4941</v>
      </c>
      <c r="B5033" s="7">
        <v>21</v>
      </c>
      <c r="C5033" s="7">
        <v>14</v>
      </c>
      <c r="D5033" s="7">
        <v>7420550152</v>
      </c>
    </row>
    <row r="5034" spans="1:4">
      <c r="A5034" s="4" t="s">
        <v>4942</v>
      </c>
      <c r="B5034" s="7">
        <v>21</v>
      </c>
      <c r="C5034" s="7">
        <v>14</v>
      </c>
      <c r="D5034" s="7">
        <v>7420550201</v>
      </c>
    </row>
    <row r="5035" spans="1:4">
      <c r="A5035" s="4" t="s">
        <v>4943</v>
      </c>
      <c r="B5035" s="7">
        <v>21</v>
      </c>
      <c r="C5035" s="7">
        <v>14</v>
      </c>
      <c r="D5035" s="7">
        <v>7420550202</v>
      </c>
    </row>
    <row r="5036" spans="1:4">
      <c r="A5036" s="4" t="s">
        <v>4944</v>
      </c>
      <c r="B5036" s="7">
        <v>21</v>
      </c>
      <c r="C5036" s="7">
        <v>14</v>
      </c>
      <c r="D5036" s="7">
        <v>7420550203</v>
      </c>
    </row>
    <row r="5037" spans="1:4">
      <c r="A5037" s="4" t="s">
        <v>4945</v>
      </c>
      <c r="B5037" s="7">
        <v>21</v>
      </c>
      <c r="C5037" s="7">
        <v>14</v>
      </c>
      <c r="D5037" s="7">
        <v>7420550204</v>
      </c>
    </row>
    <row r="5038" spans="1:4">
      <c r="A5038" s="4" t="s">
        <v>4946</v>
      </c>
      <c r="B5038" s="7">
        <v>21</v>
      </c>
      <c r="C5038" s="7">
        <v>14</v>
      </c>
      <c r="D5038" s="7">
        <v>7420550301</v>
      </c>
    </row>
    <row r="5039" spans="1:4">
      <c r="A5039" s="4" t="s">
        <v>4947</v>
      </c>
      <c r="B5039" s="7">
        <v>21</v>
      </c>
      <c r="C5039" s="7">
        <v>14</v>
      </c>
      <c r="D5039" s="7">
        <v>7420550303</v>
      </c>
    </row>
    <row r="5040" spans="1:4">
      <c r="A5040" s="4" t="s">
        <v>4948</v>
      </c>
      <c r="B5040" s="7">
        <v>21</v>
      </c>
      <c r="C5040" s="7">
        <v>14</v>
      </c>
      <c r="D5040" s="7">
        <v>7420550304</v>
      </c>
    </row>
    <row r="5041" spans="1:4">
      <c r="A5041" s="4" t="s">
        <v>4949</v>
      </c>
      <c r="B5041" s="7">
        <v>21</v>
      </c>
      <c r="C5041" s="7">
        <v>14</v>
      </c>
      <c r="D5041" s="7">
        <v>7420550305</v>
      </c>
    </row>
    <row r="5042" spans="1:4">
      <c r="A5042" s="4" t="s">
        <v>4950</v>
      </c>
      <c r="B5042" s="7">
        <v>21</v>
      </c>
      <c r="C5042" s="7">
        <v>14</v>
      </c>
      <c r="D5042" s="7">
        <v>7420550306</v>
      </c>
    </row>
    <row r="5043" spans="1:4">
      <c r="A5043" s="4" t="s">
        <v>4951</v>
      </c>
      <c r="B5043" s="7">
        <v>21</v>
      </c>
      <c r="C5043" s="7">
        <v>14</v>
      </c>
      <c r="D5043" s="7">
        <v>7420550307</v>
      </c>
    </row>
    <row r="5044" spans="1:4">
      <c r="A5044" s="4" t="s">
        <v>4952</v>
      </c>
      <c r="B5044" s="7">
        <v>21</v>
      </c>
      <c r="C5044" s="7">
        <v>14</v>
      </c>
      <c r="D5044" s="7">
        <v>7420550310</v>
      </c>
    </row>
    <row r="5045" spans="1:4">
      <c r="A5045" s="4" t="s">
        <v>4953</v>
      </c>
      <c r="B5045" s="7">
        <v>21</v>
      </c>
      <c r="C5045" s="7">
        <v>14</v>
      </c>
      <c r="D5045" s="7">
        <v>7420550401</v>
      </c>
    </row>
    <row r="5046" spans="1:4">
      <c r="A5046" s="4" t="s">
        <v>4954</v>
      </c>
      <c r="B5046" s="7">
        <v>21</v>
      </c>
      <c r="C5046" s="7">
        <v>14</v>
      </c>
      <c r="D5046" s="7">
        <v>7420550402</v>
      </c>
    </row>
    <row r="5047" spans="1:4">
      <c r="A5047" s="4" t="s">
        <v>4955</v>
      </c>
      <c r="B5047" s="7">
        <v>21</v>
      </c>
      <c r="C5047" s="7">
        <v>14</v>
      </c>
      <c r="D5047" s="7">
        <v>7420550403</v>
      </c>
    </row>
    <row r="5048" spans="1:4">
      <c r="A5048" s="4" t="s">
        <v>4956</v>
      </c>
      <c r="B5048" s="7">
        <v>21</v>
      </c>
      <c r="C5048" s="7">
        <v>14</v>
      </c>
      <c r="D5048" s="7">
        <v>7420560101</v>
      </c>
    </row>
    <row r="5049" spans="1:4">
      <c r="A5049" s="4" t="s">
        <v>4957</v>
      </c>
      <c r="B5049" s="7">
        <v>21</v>
      </c>
      <c r="C5049" s="7">
        <v>14</v>
      </c>
      <c r="D5049" s="7">
        <v>7420560102</v>
      </c>
    </row>
    <row r="5050" spans="1:4">
      <c r="A5050" s="4" t="s">
        <v>4958</v>
      </c>
      <c r="B5050" s="7">
        <v>21</v>
      </c>
      <c r="C5050" s="7">
        <v>14</v>
      </c>
      <c r="D5050" s="7">
        <v>7420560103</v>
      </c>
    </row>
    <row r="5051" spans="1:4">
      <c r="A5051" s="4" t="s">
        <v>4959</v>
      </c>
      <c r="B5051" s="7">
        <v>21</v>
      </c>
      <c r="C5051" s="7">
        <v>14</v>
      </c>
      <c r="D5051" s="7">
        <v>7420560201</v>
      </c>
    </row>
    <row r="5052" spans="1:4">
      <c r="A5052" s="4" t="s">
        <v>4960</v>
      </c>
      <c r="B5052" s="7">
        <v>21</v>
      </c>
      <c r="C5052" s="7">
        <v>14</v>
      </c>
      <c r="D5052" s="7">
        <v>7420560202</v>
      </c>
    </row>
    <row r="5053" spans="1:4">
      <c r="A5053" s="4" t="s">
        <v>4961</v>
      </c>
      <c r="B5053" s="7">
        <v>21</v>
      </c>
      <c r="C5053" s="7">
        <v>14</v>
      </c>
      <c r="D5053" s="7">
        <v>7420560203</v>
      </c>
    </row>
    <row r="5054" spans="1:4">
      <c r="A5054" s="4" t="s">
        <v>4962</v>
      </c>
      <c r="B5054" s="7">
        <v>21</v>
      </c>
      <c r="C5054" s="7">
        <v>14</v>
      </c>
      <c r="D5054" s="7">
        <v>7420560301</v>
      </c>
    </row>
    <row r="5055" spans="1:4">
      <c r="A5055" s="4" t="s">
        <v>1924</v>
      </c>
      <c r="B5055" s="7">
        <v>21</v>
      </c>
      <c r="C5055" s="7">
        <v>14</v>
      </c>
      <c r="D5055" s="7">
        <v>7420560302</v>
      </c>
    </row>
    <row r="5056" spans="1:4">
      <c r="A5056" s="4" t="s">
        <v>4963</v>
      </c>
      <c r="B5056" s="7">
        <v>21</v>
      </c>
      <c r="C5056" s="7">
        <v>14</v>
      </c>
      <c r="D5056" s="7">
        <v>7420560303</v>
      </c>
    </row>
    <row r="5057" spans="1:4">
      <c r="A5057" s="4" t="s">
        <v>1924</v>
      </c>
      <c r="B5057" s="7">
        <v>21</v>
      </c>
      <c r="C5057" s="7">
        <v>14</v>
      </c>
      <c r="D5057" s="7">
        <v>7420560401</v>
      </c>
    </row>
    <row r="5058" spans="1:4">
      <c r="A5058" s="4" t="s">
        <v>4964</v>
      </c>
      <c r="B5058" s="7">
        <v>21</v>
      </c>
      <c r="C5058" s="7">
        <v>14</v>
      </c>
      <c r="D5058" s="7">
        <v>7420560402</v>
      </c>
    </row>
    <row r="5059" spans="1:4">
      <c r="A5059" s="4" t="s">
        <v>4965</v>
      </c>
      <c r="B5059" s="7">
        <v>21</v>
      </c>
      <c r="C5059" s="7">
        <v>14</v>
      </c>
      <c r="D5059" s="7">
        <v>7420560403</v>
      </c>
    </row>
    <row r="5060" spans="1:4">
      <c r="A5060" s="4" t="s">
        <v>4966</v>
      </c>
      <c r="B5060" s="7">
        <v>21</v>
      </c>
      <c r="C5060" s="7">
        <v>14</v>
      </c>
      <c r="D5060" s="7">
        <v>7420560501</v>
      </c>
    </row>
    <row r="5061" spans="1:4">
      <c r="A5061" s="4" t="s">
        <v>4967</v>
      </c>
      <c r="B5061" s="7">
        <v>21</v>
      </c>
      <c r="C5061" s="7">
        <v>14</v>
      </c>
      <c r="D5061" s="7">
        <v>7420560502</v>
      </c>
    </row>
    <row r="5062" spans="1:4">
      <c r="A5062" s="4" t="s">
        <v>4968</v>
      </c>
      <c r="B5062" s="7">
        <v>21</v>
      </c>
      <c r="C5062" s="7">
        <v>14</v>
      </c>
      <c r="D5062" s="7">
        <v>7420560503</v>
      </c>
    </row>
    <row r="5063" spans="1:4">
      <c r="A5063" s="4" t="s">
        <v>4969</v>
      </c>
      <c r="B5063" s="7">
        <v>21</v>
      </c>
      <c r="C5063" s="7">
        <v>14</v>
      </c>
      <c r="D5063" s="7">
        <v>7420560601</v>
      </c>
    </row>
    <row r="5064" spans="1:4">
      <c r="A5064" s="4" t="s">
        <v>4970</v>
      </c>
      <c r="B5064" s="7">
        <v>21</v>
      </c>
      <c r="C5064" s="7">
        <v>14</v>
      </c>
      <c r="D5064" s="7">
        <v>7420560602</v>
      </c>
    </row>
    <row r="5065" spans="1:4">
      <c r="A5065" s="4" t="s">
        <v>4971</v>
      </c>
      <c r="B5065" s="7">
        <v>21</v>
      </c>
      <c r="C5065" s="7">
        <v>14</v>
      </c>
      <c r="D5065" s="7">
        <v>7420560603</v>
      </c>
    </row>
    <row r="5066" spans="1:4">
      <c r="A5066" s="4" t="s">
        <v>4972</v>
      </c>
      <c r="B5066" s="7">
        <v>21</v>
      </c>
      <c r="C5066" s="7">
        <v>14</v>
      </c>
      <c r="D5066" s="7">
        <v>7420560831</v>
      </c>
    </row>
    <row r="5067" spans="1:4">
      <c r="A5067" s="4" t="s">
        <v>4973</v>
      </c>
      <c r="B5067" s="7">
        <v>21</v>
      </c>
      <c r="C5067" s="7">
        <v>14</v>
      </c>
      <c r="D5067" s="7">
        <v>7420560831</v>
      </c>
    </row>
    <row r="5068" spans="1:4">
      <c r="A5068" s="4" t="s">
        <v>4974</v>
      </c>
      <c r="B5068" s="7">
        <v>21</v>
      </c>
      <c r="C5068" s="7">
        <v>14</v>
      </c>
      <c r="D5068" s="7">
        <v>7420560832</v>
      </c>
    </row>
    <row r="5069" spans="1:4">
      <c r="A5069" s="4" t="s">
        <v>4975</v>
      </c>
      <c r="B5069" s="7">
        <v>21</v>
      </c>
      <c r="C5069" s="7">
        <v>14</v>
      </c>
      <c r="D5069" s="7">
        <v>7420560832</v>
      </c>
    </row>
    <row r="5070" spans="1:4">
      <c r="A5070" s="4" t="s">
        <v>4976</v>
      </c>
      <c r="B5070" s="7">
        <v>21</v>
      </c>
      <c r="C5070" s="7">
        <v>14</v>
      </c>
      <c r="D5070" s="7">
        <v>7420560833</v>
      </c>
    </row>
    <row r="5071" spans="1:4">
      <c r="A5071" s="4" t="s">
        <v>4977</v>
      </c>
      <c r="B5071" s="7">
        <v>21</v>
      </c>
      <c r="C5071" s="7">
        <v>14</v>
      </c>
      <c r="D5071" s="7">
        <v>7420560833</v>
      </c>
    </row>
    <row r="5072" spans="1:4">
      <c r="A5072" s="4" t="s">
        <v>4978</v>
      </c>
      <c r="B5072" s="7">
        <v>21</v>
      </c>
      <c r="C5072" s="7">
        <v>14</v>
      </c>
      <c r="D5072" s="7">
        <v>7420560901</v>
      </c>
    </row>
    <row r="5073" spans="1:4">
      <c r="A5073" s="4" t="s">
        <v>4979</v>
      </c>
      <c r="B5073" s="7">
        <v>21</v>
      </c>
      <c r="C5073" s="7">
        <v>14</v>
      </c>
      <c r="D5073" s="7">
        <v>7420560902</v>
      </c>
    </row>
    <row r="5074" spans="1:4">
      <c r="A5074" s="4" t="s">
        <v>4980</v>
      </c>
      <c r="B5074" s="7">
        <v>21</v>
      </c>
      <c r="C5074" s="7">
        <v>14</v>
      </c>
      <c r="D5074" s="7">
        <v>7420560903</v>
      </c>
    </row>
    <row r="5075" spans="1:4">
      <c r="A5075" s="4" t="s">
        <v>4981</v>
      </c>
      <c r="B5075" s="7">
        <v>21</v>
      </c>
      <c r="C5075" s="7">
        <v>14</v>
      </c>
      <c r="D5075" s="7">
        <v>7420561001</v>
      </c>
    </row>
    <row r="5076" spans="1:4">
      <c r="A5076" s="4" t="s">
        <v>4982</v>
      </c>
      <c r="B5076" s="7">
        <v>21</v>
      </c>
      <c r="C5076" s="7">
        <v>14</v>
      </c>
      <c r="D5076" s="7">
        <v>7420561002</v>
      </c>
    </row>
    <row r="5077" spans="1:4">
      <c r="A5077" s="4" t="s">
        <v>4983</v>
      </c>
      <c r="B5077" s="7">
        <v>21</v>
      </c>
      <c r="C5077" s="7">
        <v>14</v>
      </c>
      <c r="D5077" s="7">
        <v>7420561003</v>
      </c>
    </row>
    <row r="5078" spans="1:4">
      <c r="A5078" s="4" t="s">
        <v>4984</v>
      </c>
      <c r="B5078" s="7">
        <v>21</v>
      </c>
      <c r="C5078" s="7">
        <v>14</v>
      </c>
      <c r="D5078" s="7">
        <v>7420561101</v>
      </c>
    </row>
    <row r="5079" spans="1:4">
      <c r="A5079" s="4" t="s">
        <v>4985</v>
      </c>
      <c r="B5079" s="7">
        <v>21</v>
      </c>
      <c r="C5079" s="7">
        <v>14</v>
      </c>
      <c r="D5079" s="7">
        <v>7420561102</v>
      </c>
    </row>
    <row r="5080" spans="1:4">
      <c r="A5080" s="4" t="s">
        <v>4986</v>
      </c>
      <c r="B5080" s="7">
        <v>21</v>
      </c>
      <c r="C5080" s="7">
        <v>14</v>
      </c>
      <c r="D5080" s="7">
        <v>7420561103</v>
      </c>
    </row>
    <row r="5081" spans="1:4">
      <c r="A5081" s="4" t="s">
        <v>4987</v>
      </c>
      <c r="B5081" s="7">
        <v>21</v>
      </c>
      <c r="C5081" s="7">
        <v>14</v>
      </c>
      <c r="D5081" s="7">
        <v>7420561201</v>
      </c>
    </row>
    <row r="5082" spans="1:4">
      <c r="A5082" s="4" t="s">
        <v>4988</v>
      </c>
      <c r="B5082" s="7">
        <v>21</v>
      </c>
      <c r="C5082" s="7">
        <v>14</v>
      </c>
      <c r="D5082" s="7">
        <v>7420561202</v>
      </c>
    </row>
    <row r="5083" spans="1:4">
      <c r="A5083" s="4" t="s">
        <v>4989</v>
      </c>
      <c r="B5083" s="7">
        <v>21</v>
      </c>
      <c r="C5083" s="7">
        <v>14</v>
      </c>
      <c r="D5083" s="7">
        <v>7420561203</v>
      </c>
    </row>
    <row r="5084" spans="1:4">
      <c r="A5084" s="4" t="s">
        <v>4990</v>
      </c>
      <c r="B5084" s="7">
        <v>21</v>
      </c>
      <c r="C5084" s="7">
        <v>14</v>
      </c>
      <c r="D5084" s="7">
        <v>7420561301</v>
      </c>
    </row>
    <row r="5085" spans="1:4">
      <c r="A5085" s="4" t="s">
        <v>4991</v>
      </c>
      <c r="B5085" s="7">
        <v>21</v>
      </c>
      <c r="C5085" s="7">
        <v>14</v>
      </c>
      <c r="D5085" s="7">
        <v>7420561302</v>
      </c>
    </row>
    <row r="5086" spans="1:4">
      <c r="A5086" s="4" t="s">
        <v>4992</v>
      </c>
      <c r="B5086" s="7">
        <v>21</v>
      </c>
      <c r="C5086" s="7">
        <v>14</v>
      </c>
      <c r="D5086" s="7">
        <v>7420561303</v>
      </c>
    </row>
    <row r="5087" spans="1:4">
      <c r="A5087" s="4" t="s">
        <v>4993</v>
      </c>
      <c r="B5087" s="7">
        <v>21</v>
      </c>
      <c r="C5087" s="7">
        <v>14</v>
      </c>
      <c r="D5087" s="7">
        <v>7420561401</v>
      </c>
    </row>
    <row r="5088" spans="1:4">
      <c r="A5088" s="4" t="s">
        <v>4994</v>
      </c>
      <c r="B5088" s="7">
        <v>21</v>
      </c>
      <c r="C5088" s="7">
        <v>14</v>
      </c>
      <c r="D5088" s="7">
        <v>7420561402</v>
      </c>
    </row>
    <row r="5089" spans="1:4">
      <c r="A5089" s="4" t="s">
        <v>4995</v>
      </c>
      <c r="B5089" s="7">
        <v>21</v>
      </c>
      <c r="C5089" s="7">
        <v>14</v>
      </c>
      <c r="D5089" s="7">
        <v>7420561403</v>
      </c>
    </row>
    <row r="5090" spans="1:4">
      <c r="A5090" s="4" t="s">
        <v>4996</v>
      </c>
      <c r="B5090" s="7">
        <v>21</v>
      </c>
      <c r="C5090" s="7">
        <v>14</v>
      </c>
      <c r="D5090" s="7">
        <v>7420561501</v>
      </c>
    </row>
    <row r="5091" spans="1:4">
      <c r="A5091" s="4" t="s">
        <v>4997</v>
      </c>
      <c r="B5091" s="7">
        <v>21</v>
      </c>
      <c r="C5091" s="7">
        <v>14</v>
      </c>
      <c r="D5091" s="7">
        <v>7420561502</v>
      </c>
    </row>
    <row r="5092" spans="1:4">
      <c r="A5092" s="4" t="s">
        <v>4998</v>
      </c>
      <c r="B5092" s="7">
        <v>21</v>
      </c>
      <c r="C5092" s="7">
        <v>14</v>
      </c>
      <c r="D5092" s="7">
        <v>7420561503</v>
      </c>
    </row>
    <row r="5093" spans="1:4">
      <c r="A5093" s="4" t="s">
        <v>4999</v>
      </c>
      <c r="B5093" s="7">
        <v>21</v>
      </c>
      <c r="C5093" s="7">
        <v>14</v>
      </c>
      <c r="D5093" s="7">
        <v>7420561601</v>
      </c>
    </row>
    <row r="5094" spans="1:4">
      <c r="A5094" s="4" t="s">
        <v>5000</v>
      </c>
      <c r="B5094" s="7">
        <v>21</v>
      </c>
      <c r="C5094" s="7">
        <v>14</v>
      </c>
      <c r="D5094" s="7">
        <v>7420561602</v>
      </c>
    </row>
    <row r="5095" spans="1:4">
      <c r="A5095" s="4" t="s">
        <v>5001</v>
      </c>
      <c r="B5095" s="7">
        <v>21</v>
      </c>
      <c r="C5095" s="7">
        <v>14</v>
      </c>
      <c r="D5095" s="7">
        <v>7420561603</v>
      </c>
    </row>
    <row r="5096" spans="1:4">
      <c r="A5096" s="4" t="s">
        <v>5002</v>
      </c>
      <c r="B5096" s="7">
        <v>21</v>
      </c>
      <c r="C5096" s="7">
        <v>14</v>
      </c>
      <c r="D5096" s="7">
        <v>7420561831</v>
      </c>
    </row>
    <row r="5097" spans="1:4">
      <c r="A5097" s="4" t="s">
        <v>5003</v>
      </c>
      <c r="B5097" s="7">
        <v>21</v>
      </c>
      <c r="C5097" s="7">
        <v>14</v>
      </c>
      <c r="D5097" s="7">
        <v>7420561831</v>
      </c>
    </row>
    <row r="5098" spans="1:4">
      <c r="A5098" s="4" t="s">
        <v>5004</v>
      </c>
      <c r="B5098" s="7">
        <v>21</v>
      </c>
      <c r="C5098" s="7">
        <v>14</v>
      </c>
      <c r="D5098" s="7">
        <v>7420561832</v>
      </c>
    </row>
    <row r="5099" spans="1:4">
      <c r="A5099" s="4" t="s">
        <v>5005</v>
      </c>
      <c r="B5099" s="7">
        <v>21</v>
      </c>
      <c r="C5099" s="7">
        <v>14</v>
      </c>
      <c r="D5099" s="7">
        <v>7420561832</v>
      </c>
    </row>
    <row r="5100" spans="1:4">
      <c r="A5100" s="4" t="s">
        <v>5006</v>
      </c>
      <c r="B5100" s="7">
        <v>21</v>
      </c>
      <c r="C5100" s="7">
        <v>14</v>
      </c>
      <c r="D5100" s="7">
        <v>7420561833</v>
      </c>
    </row>
    <row r="5101" spans="1:4">
      <c r="A5101" s="4" t="s">
        <v>5007</v>
      </c>
      <c r="B5101" s="7">
        <v>21</v>
      </c>
      <c r="C5101" s="7">
        <v>14</v>
      </c>
      <c r="D5101" s="7">
        <v>7420561833</v>
      </c>
    </row>
    <row r="5102" spans="1:4">
      <c r="A5102" s="4" t="s">
        <v>5008</v>
      </c>
      <c r="B5102" s="7">
        <v>21</v>
      </c>
      <c r="C5102" s="7">
        <v>14</v>
      </c>
      <c r="D5102" s="7">
        <v>7420561901</v>
      </c>
    </row>
    <row r="5103" spans="1:4">
      <c r="A5103" s="4" t="s">
        <v>5009</v>
      </c>
      <c r="B5103" s="7">
        <v>21</v>
      </c>
      <c r="C5103" s="7">
        <v>14</v>
      </c>
      <c r="D5103" s="7">
        <v>7420561902</v>
      </c>
    </row>
    <row r="5104" spans="1:4">
      <c r="A5104" s="4" t="s">
        <v>5010</v>
      </c>
      <c r="B5104" s="7">
        <v>21</v>
      </c>
      <c r="C5104" s="7">
        <v>14</v>
      </c>
      <c r="D5104" s="7">
        <v>7420561903</v>
      </c>
    </row>
    <row r="5105" spans="1:4">
      <c r="A5105" s="4" t="s">
        <v>5011</v>
      </c>
      <c r="B5105" s="7">
        <v>21</v>
      </c>
      <c r="C5105" s="7">
        <v>14</v>
      </c>
      <c r="D5105" s="7">
        <v>7420562001</v>
      </c>
    </row>
    <row r="5106" spans="1:4">
      <c r="A5106" s="4" t="s">
        <v>5012</v>
      </c>
      <c r="B5106" s="7">
        <v>21</v>
      </c>
      <c r="C5106" s="7">
        <v>14</v>
      </c>
      <c r="D5106" s="7">
        <v>7420562002</v>
      </c>
    </row>
    <row r="5107" spans="1:4">
      <c r="A5107" s="4" t="s">
        <v>5013</v>
      </c>
      <c r="B5107" s="7">
        <v>21</v>
      </c>
      <c r="C5107" s="7">
        <v>14</v>
      </c>
      <c r="D5107" s="7">
        <v>7420562003</v>
      </c>
    </row>
    <row r="5108" spans="1:4">
      <c r="A5108" s="4" t="s">
        <v>5014</v>
      </c>
      <c r="B5108" s="7">
        <v>21</v>
      </c>
      <c r="C5108" s="7">
        <v>14</v>
      </c>
      <c r="D5108" s="7">
        <v>7420562201</v>
      </c>
    </row>
    <row r="5109" spans="1:4">
      <c r="A5109" s="4" t="s">
        <v>5015</v>
      </c>
      <c r="B5109" s="7">
        <v>21</v>
      </c>
      <c r="C5109" s="7">
        <v>14</v>
      </c>
      <c r="D5109" s="7">
        <v>7420562202</v>
      </c>
    </row>
    <row r="5110" spans="1:4">
      <c r="A5110" s="4" t="s">
        <v>5016</v>
      </c>
      <c r="B5110" s="7">
        <v>21</v>
      </c>
      <c r="C5110" s="7">
        <v>14</v>
      </c>
      <c r="D5110" s="7">
        <v>7420562501</v>
      </c>
    </row>
    <row r="5111" spans="1:4">
      <c r="A5111" s="4" t="s">
        <v>5017</v>
      </c>
      <c r="B5111" s="7">
        <v>21</v>
      </c>
      <c r="C5111" s="7">
        <v>14</v>
      </c>
      <c r="D5111" s="7">
        <v>7420562502</v>
      </c>
    </row>
    <row r="5112" spans="1:4">
      <c r="A5112" s="4" t="s">
        <v>5018</v>
      </c>
      <c r="B5112" s="7">
        <v>21</v>
      </c>
      <c r="C5112" s="7">
        <v>14</v>
      </c>
      <c r="D5112" s="7">
        <v>7420562503</v>
      </c>
    </row>
    <row r="5113" spans="1:4">
      <c r="A5113" s="4" t="s">
        <v>5019</v>
      </c>
      <c r="B5113" s="7">
        <v>21</v>
      </c>
      <c r="C5113" s="7">
        <v>14</v>
      </c>
      <c r="D5113" s="7">
        <v>7420562601</v>
      </c>
    </row>
    <row r="5114" spans="1:4">
      <c r="A5114" s="4" t="s">
        <v>5020</v>
      </c>
      <c r="B5114" s="7">
        <v>21</v>
      </c>
      <c r="C5114" s="7">
        <v>14</v>
      </c>
      <c r="D5114" s="7">
        <v>7420562602</v>
      </c>
    </row>
    <row r="5115" spans="1:4">
      <c r="A5115" s="4" t="s">
        <v>5021</v>
      </c>
      <c r="B5115" s="7">
        <v>21</v>
      </c>
      <c r="C5115" s="7">
        <v>14</v>
      </c>
      <c r="D5115" s="7">
        <v>7420562603</v>
      </c>
    </row>
    <row r="5116" spans="1:4">
      <c r="A5116" s="4" t="s">
        <v>5022</v>
      </c>
      <c r="B5116" s="7">
        <v>21</v>
      </c>
      <c r="C5116" s="7">
        <v>14</v>
      </c>
      <c r="D5116" s="7">
        <v>7420562831</v>
      </c>
    </row>
    <row r="5117" spans="1:4">
      <c r="A5117" s="4" t="s">
        <v>5023</v>
      </c>
      <c r="B5117" s="7">
        <v>21</v>
      </c>
      <c r="C5117" s="7">
        <v>14</v>
      </c>
      <c r="D5117" s="7">
        <v>7420562831</v>
      </c>
    </row>
    <row r="5118" spans="1:4">
      <c r="A5118" s="4" t="s">
        <v>5024</v>
      </c>
      <c r="B5118" s="7">
        <v>21</v>
      </c>
      <c r="C5118" s="7">
        <v>14</v>
      </c>
      <c r="D5118" s="7">
        <v>7420562832</v>
      </c>
    </row>
    <row r="5119" spans="1:4">
      <c r="A5119" s="4" t="s">
        <v>1953</v>
      </c>
      <c r="B5119" s="7">
        <v>21</v>
      </c>
      <c r="C5119" s="7">
        <v>14</v>
      </c>
      <c r="D5119" s="7">
        <v>7420562832</v>
      </c>
    </row>
    <row r="5120" spans="1:4">
      <c r="A5120" s="4" t="s">
        <v>5025</v>
      </c>
      <c r="B5120" s="7">
        <v>21</v>
      </c>
      <c r="C5120" s="7">
        <v>14</v>
      </c>
      <c r="D5120" s="7">
        <v>7420562833</v>
      </c>
    </row>
    <row r="5121" spans="1:4">
      <c r="A5121" s="4" t="s">
        <v>5026</v>
      </c>
      <c r="B5121" s="7">
        <v>21</v>
      </c>
      <c r="C5121" s="7">
        <v>14</v>
      </c>
      <c r="D5121" s="7">
        <v>7420562833</v>
      </c>
    </row>
    <row r="5122" spans="1:4">
      <c r="A5122" s="4" t="s">
        <v>5027</v>
      </c>
      <c r="B5122" s="7">
        <v>21</v>
      </c>
      <c r="C5122" s="7">
        <v>14</v>
      </c>
      <c r="D5122" s="7">
        <v>7420563101</v>
      </c>
    </row>
    <row r="5123" spans="1:4">
      <c r="A5123" s="4" t="s">
        <v>5028</v>
      </c>
      <c r="B5123" s="7">
        <v>21</v>
      </c>
      <c r="C5123" s="7">
        <v>14</v>
      </c>
      <c r="D5123" s="7">
        <v>7420563102</v>
      </c>
    </row>
    <row r="5124" spans="1:4">
      <c r="A5124" s="4" t="s">
        <v>5029</v>
      </c>
      <c r="B5124" s="7">
        <v>21</v>
      </c>
      <c r="C5124" s="7">
        <v>14</v>
      </c>
      <c r="D5124" s="7">
        <v>7420583201</v>
      </c>
    </row>
    <row r="5125" spans="1:4">
      <c r="A5125" s="4" t="s">
        <v>1953</v>
      </c>
      <c r="B5125" s="7">
        <v>21</v>
      </c>
      <c r="C5125" s="7">
        <v>14</v>
      </c>
      <c r="D5125" s="7">
        <v>7420583202</v>
      </c>
    </row>
    <row r="5126" spans="1:4">
      <c r="A5126" s="4" t="s">
        <v>5030</v>
      </c>
      <c r="B5126" s="7">
        <v>21</v>
      </c>
      <c r="C5126" s="7">
        <v>14</v>
      </c>
      <c r="D5126" s="7">
        <v>7420583203</v>
      </c>
    </row>
    <row r="5127" spans="1:4">
      <c r="A5127" s="4" t="s">
        <v>5031</v>
      </c>
      <c r="B5127" s="7">
        <v>21</v>
      </c>
      <c r="C5127" s="7">
        <v>14</v>
      </c>
      <c r="D5127" s="7">
        <v>7420583204</v>
      </c>
    </row>
    <row r="5128" spans="1:4">
      <c r="A5128" s="4" t="s">
        <v>5032</v>
      </c>
      <c r="B5128" s="7">
        <v>21</v>
      </c>
      <c r="C5128" s="7">
        <v>14</v>
      </c>
      <c r="D5128" s="7">
        <v>7420710101</v>
      </c>
    </row>
    <row r="5129" spans="1:4">
      <c r="A5129" s="4" t="s">
        <v>5033</v>
      </c>
      <c r="B5129" s="7">
        <v>21</v>
      </c>
      <c r="C5129" s="7">
        <v>14</v>
      </c>
      <c r="D5129" s="7">
        <v>7420710102</v>
      </c>
    </row>
    <row r="5130" spans="1:4">
      <c r="A5130" s="4" t="s">
        <v>5034</v>
      </c>
      <c r="B5130" s="7">
        <v>21</v>
      </c>
      <c r="C5130" s="7">
        <v>14</v>
      </c>
      <c r="D5130" s="7">
        <v>7420710103</v>
      </c>
    </row>
    <row r="5131" spans="1:4">
      <c r="A5131" s="4" t="s">
        <v>5035</v>
      </c>
      <c r="B5131" s="7">
        <v>21</v>
      </c>
      <c r="C5131" s="7">
        <v>14</v>
      </c>
      <c r="D5131" s="7">
        <v>7420710130</v>
      </c>
    </row>
    <row r="5132" spans="1:4">
      <c r="A5132" s="4" t="s">
        <v>5036</v>
      </c>
      <c r="B5132" s="7">
        <v>21</v>
      </c>
      <c r="C5132" s="7">
        <v>14</v>
      </c>
      <c r="D5132" s="7">
        <v>7420710201</v>
      </c>
    </row>
    <row r="5133" spans="1:4">
      <c r="A5133" s="4" t="s">
        <v>5037</v>
      </c>
      <c r="B5133" s="7">
        <v>21</v>
      </c>
      <c r="C5133" s="7">
        <v>14</v>
      </c>
      <c r="D5133" s="7">
        <v>7420720101</v>
      </c>
    </row>
    <row r="5134" spans="1:4">
      <c r="A5134" s="4" t="s">
        <v>5038</v>
      </c>
      <c r="B5134" s="7">
        <v>21</v>
      </c>
      <c r="C5134" s="7">
        <v>14</v>
      </c>
      <c r="D5134" s="7">
        <v>7420810101</v>
      </c>
    </row>
    <row r="5135" spans="1:4">
      <c r="A5135" s="4" t="s">
        <v>5039</v>
      </c>
      <c r="B5135" s="7">
        <v>21</v>
      </c>
      <c r="C5135" s="7">
        <v>14</v>
      </c>
      <c r="D5135" s="7">
        <v>7420810102</v>
      </c>
    </row>
    <row r="5136" spans="1:4">
      <c r="A5136" s="4" t="s">
        <v>5040</v>
      </c>
      <c r="B5136" s="7">
        <v>21</v>
      </c>
      <c r="C5136" s="7">
        <v>14</v>
      </c>
      <c r="D5136" s="7">
        <v>7420810105</v>
      </c>
    </row>
    <row r="5137" spans="1:4">
      <c r="A5137" s="4" t="s">
        <v>5041</v>
      </c>
      <c r="B5137" s="7">
        <v>21</v>
      </c>
      <c r="C5137" s="7">
        <v>14</v>
      </c>
      <c r="D5137" s="7">
        <v>7420810106</v>
      </c>
    </row>
    <row r="5138" spans="1:4">
      <c r="A5138" s="4" t="s">
        <v>5042</v>
      </c>
      <c r="B5138" s="7">
        <v>21</v>
      </c>
      <c r="C5138" s="7">
        <v>14</v>
      </c>
      <c r="D5138" s="7">
        <v>7420810201</v>
      </c>
    </row>
    <row r="5139" spans="1:4">
      <c r="A5139" s="4" t="s">
        <v>5043</v>
      </c>
      <c r="B5139" s="7">
        <v>21</v>
      </c>
      <c r="C5139" s="7">
        <v>14</v>
      </c>
      <c r="D5139" s="7">
        <v>7420810202</v>
      </c>
    </row>
    <row r="5140" spans="1:4">
      <c r="A5140" s="4" t="s">
        <v>5044</v>
      </c>
      <c r="B5140" s="7">
        <v>21</v>
      </c>
      <c r="C5140" s="7">
        <v>14</v>
      </c>
      <c r="D5140" s="7">
        <v>7420810205</v>
      </c>
    </row>
    <row r="5141" spans="1:4">
      <c r="A5141" s="4" t="s">
        <v>5045</v>
      </c>
      <c r="B5141" s="7">
        <v>21</v>
      </c>
      <c r="C5141" s="7">
        <v>14</v>
      </c>
      <c r="D5141" s="7">
        <v>7420850101</v>
      </c>
    </row>
    <row r="5142" spans="1:4">
      <c r="A5142" s="4" t="s">
        <v>5046</v>
      </c>
      <c r="B5142" s="7">
        <v>21</v>
      </c>
      <c r="C5142" s="7">
        <v>14</v>
      </c>
      <c r="D5142" s="7">
        <v>7420850102</v>
      </c>
    </row>
    <row r="5143" spans="1:4">
      <c r="A5143" s="4" t="s">
        <v>5047</v>
      </c>
      <c r="B5143" s="7">
        <v>21</v>
      </c>
      <c r="C5143" s="7">
        <v>14</v>
      </c>
      <c r="D5143" s="7">
        <v>7420850103</v>
      </c>
    </row>
    <row r="5144" spans="1:4">
      <c r="A5144" s="4" t="s">
        <v>5048</v>
      </c>
      <c r="B5144" s="7">
        <v>21</v>
      </c>
      <c r="C5144" s="7">
        <v>14</v>
      </c>
      <c r="D5144" s="7">
        <v>8001100101</v>
      </c>
    </row>
    <row r="5145" spans="1:4">
      <c r="A5145" s="4" t="s">
        <v>5049</v>
      </c>
      <c r="B5145" s="7">
        <v>21</v>
      </c>
      <c r="C5145" s="7">
        <v>14</v>
      </c>
      <c r="D5145" s="7">
        <v>8001100102</v>
      </c>
    </row>
    <row r="5146" spans="1:4">
      <c r="A5146" s="4" t="s">
        <v>5050</v>
      </c>
      <c r="B5146" s="7">
        <v>21</v>
      </c>
      <c r="C5146" s="7">
        <v>14</v>
      </c>
      <c r="D5146" s="7">
        <v>8001100103</v>
      </c>
    </row>
    <row r="5147" spans="1:4">
      <c r="A5147" s="4" t="s">
        <v>5051</v>
      </c>
      <c r="B5147" s="7">
        <v>21</v>
      </c>
      <c r="C5147" s="7">
        <v>14</v>
      </c>
      <c r="D5147" s="7">
        <v>8001100104</v>
      </c>
    </row>
    <row r="5148" spans="1:4">
      <c r="A5148" s="4" t="s">
        <v>5052</v>
      </c>
      <c r="B5148" s="7">
        <v>21</v>
      </c>
      <c r="C5148" s="7">
        <v>14</v>
      </c>
      <c r="D5148" s="7">
        <v>8001100105</v>
      </c>
    </row>
    <row r="5149" spans="1:4">
      <c r="A5149" s="4" t="s">
        <v>5053</v>
      </c>
      <c r="B5149" s="7">
        <v>21</v>
      </c>
      <c r="C5149" s="7">
        <v>14</v>
      </c>
      <c r="D5149" s="7">
        <v>8001100106</v>
      </c>
    </row>
    <row r="5150" spans="1:4">
      <c r="A5150" s="4" t="s">
        <v>5054</v>
      </c>
      <c r="B5150" s="7">
        <v>21</v>
      </c>
      <c r="C5150" s="7">
        <v>14</v>
      </c>
      <c r="D5150" s="7">
        <v>8001100107</v>
      </c>
    </row>
    <row r="5151" spans="1:4">
      <c r="A5151" s="4" t="s">
        <v>5055</v>
      </c>
      <c r="B5151" s="7">
        <v>21</v>
      </c>
      <c r="C5151" s="7">
        <v>14</v>
      </c>
      <c r="D5151" s="7">
        <v>8001100108</v>
      </c>
    </row>
    <row r="5152" spans="1:4">
      <c r="A5152" s="4" t="s">
        <v>5056</v>
      </c>
      <c r="B5152" s="7">
        <v>21</v>
      </c>
      <c r="C5152" s="7">
        <v>14</v>
      </c>
      <c r="D5152" s="7">
        <v>8001100109</v>
      </c>
    </row>
    <row r="5153" spans="1:4">
      <c r="A5153" s="4" t="s">
        <v>5057</v>
      </c>
      <c r="B5153" s="7">
        <v>21</v>
      </c>
      <c r="C5153" s="7">
        <v>14</v>
      </c>
      <c r="D5153" s="7">
        <v>8001100110</v>
      </c>
    </row>
    <row r="5154" spans="1:4">
      <c r="A5154" s="4" t="s">
        <v>5058</v>
      </c>
      <c r="B5154" s="7">
        <v>21</v>
      </c>
      <c r="C5154" s="7">
        <v>14</v>
      </c>
      <c r="D5154" s="7">
        <v>8001100111</v>
      </c>
    </row>
    <row r="5155" spans="1:4">
      <c r="A5155" s="4" t="s">
        <v>5059</v>
      </c>
      <c r="B5155" s="7">
        <v>21</v>
      </c>
      <c r="C5155" s="7">
        <v>14</v>
      </c>
      <c r="D5155" s="7">
        <v>8001100112</v>
      </c>
    </row>
    <row r="5156" spans="1:4">
      <c r="A5156" s="4" t="s">
        <v>5060</v>
      </c>
      <c r="B5156" s="7">
        <v>21</v>
      </c>
      <c r="C5156" s="7">
        <v>14</v>
      </c>
      <c r="D5156" s="7">
        <v>8001100113</v>
      </c>
    </row>
    <row r="5157" spans="1:4">
      <c r="A5157" s="4" t="s">
        <v>5061</v>
      </c>
      <c r="B5157" s="7">
        <v>21</v>
      </c>
      <c r="C5157" s="7">
        <v>14</v>
      </c>
      <c r="D5157" s="7">
        <v>8001100114</v>
      </c>
    </row>
    <row r="5158" spans="1:4">
      <c r="A5158" s="4" t="s">
        <v>5062</v>
      </c>
      <c r="B5158" s="7">
        <v>21</v>
      </c>
      <c r="C5158" s="7">
        <v>14</v>
      </c>
      <c r="D5158" s="7">
        <v>8001100115</v>
      </c>
    </row>
    <row r="5159" spans="1:4">
      <c r="A5159" s="4" t="s">
        <v>5063</v>
      </c>
      <c r="B5159" s="7">
        <v>21</v>
      </c>
      <c r="C5159" s="7">
        <v>14</v>
      </c>
      <c r="D5159" s="7">
        <v>8001100116</v>
      </c>
    </row>
    <row r="5160" spans="1:4">
      <c r="A5160" s="4" t="s">
        <v>5064</v>
      </c>
      <c r="B5160" s="7">
        <v>21</v>
      </c>
      <c r="C5160" s="7">
        <v>14</v>
      </c>
      <c r="D5160" s="7">
        <v>8001100130</v>
      </c>
    </row>
    <row r="5161" spans="1:4">
      <c r="A5161" s="4" t="s">
        <v>5065</v>
      </c>
      <c r="B5161" s="7">
        <v>21</v>
      </c>
      <c r="C5161" s="7">
        <v>14</v>
      </c>
      <c r="D5161" s="7">
        <v>8001100201</v>
      </c>
    </row>
    <row r="5162" spans="1:4">
      <c r="A5162" s="4" t="s">
        <v>5066</v>
      </c>
      <c r="B5162" s="7">
        <v>21</v>
      </c>
      <c r="C5162" s="7">
        <v>14</v>
      </c>
      <c r="D5162" s="7">
        <v>8001100202</v>
      </c>
    </row>
    <row r="5163" spans="1:4">
      <c r="A5163" s="4" t="s">
        <v>5067</v>
      </c>
      <c r="B5163" s="7">
        <v>21</v>
      </c>
      <c r="C5163" s="7">
        <v>14</v>
      </c>
      <c r="D5163" s="7">
        <v>8001100203</v>
      </c>
    </row>
    <row r="5164" spans="1:4">
      <c r="A5164" s="4" t="s">
        <v>5068</v>
      </c>
      <c r="B5164" s="7">
        <v>21</v>
      </c>
      <c r="C5164" s="7">
        <v>14</v>
      </c>
      <c r="D5164" s="7">
        <v>8001100204</v>
      </c>
    </row>
    <row r="5165" spans="1:4">
      <c r="A5165" s="4" t="s">
        <v>5069</v>
      </c>
      <c r="B5165" s="7">
        <v>21</v>
      </c>
      <c r="C5165" s="7">
        <v>14</v>
      </c>
      <c r="D5165" s="7">
        <v>8001100205</v>
      </c>
    </row>
    <row r="5166" spans="1:4">
      <c r="A5166" s="4" t="s">
        <v>5070</v>
      </c>
      <c r="B5166" s="7">
        <v>21</v>
      </c>
      <c r="C5166" s="7">
        <v>14</v>
      </c>
      <c r="D5166" s="7">
        <v>8001100206</v>
      </c>
    </row>
    <row r="5167" spans="1:4">
      <c r="A5167" s="4" t="s">
        <v>5071</v>
      </c>
      <c r="B5167" s="7">
        <v>21</v>
      </c>
      <c r="C5167" s="7">
        <v>14</v>
      </c>
      <c r="D5167" s="7">
        <v>8001100230</v>
      </c>
    </row>
    <row r="5168" spans="1:4">
      <c r="A5168" s="4" t="s">
        <v>5072</v>
      </c>
      <c r="B5168" s="7">
        <v>21</v>
      </c>
      <c r="C5168" s="7">
        <v>14</v>
      </c>
      <c r="D5168" s="7">
        <v>8001100301</v>
      </c>
    </row>
    <row r="5169" spans="1:4">
      <c r="A5169" s="4" t="s">
        <v>5073</v>
      </c>
      <c r="B5169" s="7">
        <v>21</v>
      </c>
      <c r="C5169" s="7">
        <v>14</v>
      </c>
      <c r="D5169" s="7">
        <v>8001100302</v>
      </c>
    </row>
    <row r="5170" spans="1:4">
      <c r="A5170" s="4" t="s">
        <v>5074</v>
      </c>
      <c r="B5170" s="7">
        <v>21</v>
      </c>
      <c r="C5170" s="7">
        <v>14</v>
      </c>
      <c r="D5170" s="7">
        <v>8001100303</v>
      </c>
    </row>
    <row r="5171" spans="1:4">
      <c r="A5171" s="4" t="s">
        <v>5075</v>
      </c>
      <c r="B5171" s="7">
        <v>21</v>
      </c>
      <c r="C5171" s="7">
        <v>14</v>
      </c>
      <c r="D5171" s="7">
        <v>8001100304</v>
      </c>
    </row>
    <row r="5172" spans="1:4">
      <c r="A5172" s="4" t="s">
        <v>5076</v>
      </c>
      <c r="B5172" s="7">
        <v>21</v>
      </c>
      <c r="C5172" s="7">
        <v>14</v>
      </c>
      <c r="D5172" s="7">
        <v>8001100305</v>
      </c>
    </row>
    <row r="5173" spans="1:4">
      <c r="A5173" s="4" t="s">
        <v>5077</v>
      </c>
      <c r="B5173" s="7">
        <v>21</v>
      </c>
      <c r="C5173" s="7">
        <v>14</v>
      </c>
      <c r="D5173" s="7">
        <v>8001100306</v>
      </c>
    </row>
    <row r="5174" spans="1:4">
      <c r="A5174" s="4" t="s">
        <v>5078</v>
      </c>
      <c r="B5174" s="7">
        <v>21</v>
      </c>
      <c r="C5174" s="7">
        <v>14</v>
      </c>
      <c r="D5174" s="7">
        <v>8001200101</v>
      </c>
    </row>
    <row r="5175" spans="1:4">
      <c r="A5175" s="4" t="s">
        <v>5079</v>
      </c>
      <c r="B5175" s="7">
        <v>21</v>
      </c>
      <c r="C5175" s="7">
        <v>14</v>
      </c>
      <c r="D5175" s="7">
        <v>8001200102</v>
      </c>
    </row>
    <row r="5176" spans="1:4">
      <c r="A5176" s="4" t="s">
        <v>5080</v>
      </c>
      <c r="B5176" s="7">
        <v>21</v>
      </c>
      <c r="C5176" s="7">
        <v>14</v>
      </c>
      <c r="D5176" s="7">
        <v>8001200103</v>
      </c>
    </row>
    <row r="5177" spans="1:4">
      <c r="A5177" s="4" t="s">
        <v>5081</v>
      </c>
      <c r="B5177" s="7">
        <v>21</v>
      </c>
      <c r="C5177" s="7">
        <v>14</v>
      </c>
      <c r="D5177" s="7">
        <v>8001200104</v>
      </c>
    </row>
    <row r="5178" spans="1:4">
      <c r="A5178" s="4" t="s">
        <v>5082</v>
      </c>
      <c r="B5178" s="7">
        <v>21</v>
      </c>
      <c r="C5178" s="7">
        <v>14</v>
      </c>
      <c r="D5178" s="7">
        <v>8001200105</v>
      </c>
    </row>
    <row r="5179" spans="1:4">
      <c r="A5179" s="4" t="s">
        <v>5083</v>
      </c>
      <c r="B5179" s="7">
        <v>21</v>
      </c>
      <c r="C5179" s="7">
        <v>14</v>
      </c>
      <c r="D5179" s="7">
        <v>8001200106</v>
      </c>
    </row>
    <row r="5180" spans="1:4">
      <c r="A5180" s="4" t="s">
        <v>5084</v>
      </c>
      <c r="B5180" s="7">
        <v>21</v>
      </c>
      <c r="C5180" s="7">
        <v>14</v>
      </c>
      <c r="D5180" s="7">
        <v>8001200107</v>
      </c>
    </row>
    <row r="5181" spans="1:4">
      <c r="A5181" s="4" t="s">
        <v>5085</v>
      </c>
      <c r="B5181" s="7">
        <v>21</v>
      </c>
      <c r="C5181" s="7">
        <v>14</v>
      </c>
      <c r="D5181" s="7">
        <v>8001200108</v>
      </c>
    </row>
    <row r="5182" spans="1:4">
      <c r="A5182" s="4" t="s">
        <v>5086</v>
      </c>
      <c r="B5182" s="7">
        <v>21</v>
      </c>
      <c r="C5182" s="7">
        <v>14</v>
      </c>
      <c r="D5182" s="7">
        <v>8001200109</v>
      </c>
    </row>
    <row r="5183" spans="1:4">
      <c r="A5183" s="4" t="s">
        <v>5087</v>
      </c>
      <c r="B5183" s="7">
        <v>21</v>
      </c>
      <c r="C5183" s="7">
        <v>14</v>
      </c>
      <c r="D5183" s="7">
        <v>8001200130</v>
      </c>
    </row>
    <row r="5184" spans="1:4">
      <c r="A5184" s="4" t="s">
        <v>5088</v>
      </c>
      <c r="B5184" s="7">
        <v>21</v>
      </c>
      <c r="C5184" s="7">
        <v>14</v>
      </c>
      <c r="D5184" s="7">
        <v>8001200301</v>
      </c>
    </row>
    <row r="5185" spans="1:4">
      <c r="A5185" s="4" t="s">
        <v>5089</v>
      </c>
      <c r="B5185" s="7">
        <v>21</v>
      </c>
      <c r="C5185" s="7">
        <v>14</v>
      </c>
      <c r="D5185" s="7">
        <v>8001200302</v>
      </c>
    </row>
    <row r="5186" spans="1:4">
      <c r="A5186" s="4" t="s">
        <v>5090</v>
      </c>
      <c r="B5186" s="7">
        <v>21</v>
      </c>
      <c r="C5186" s="7">
        <v>14</v>
      </c>
      <c r="D5186" s="7">
        <v>8001200401</v>
      </c>
    </row>
    <row r="5187" spans="1:4">
      <c r="A5187" s="4" t="s">
        <v>5091</v>
      </c>
      <c r="B5187" s="7">
        <v>21</v>
      </c>
      <c r="C5187" s="7">
        <v>14</v>
      </c>
      <c r="D5187" s="7">
        <v>8001200402</v>
      </c>
    </row>
    <row r="5188" spans="1:4">
      <c r="A5188" s="4" t="s">
        <v>5092</v>
      </c>
      <c r="B5188" s="7">
        <v>21</v>
      </c>
      <c r="C5188" s="7">
        <v>14</v>
      </c>
      <c r="D5188" s="7">
        <v>8001200403</v>
      </c>
    </row>
    <row r="5189" spans="1:4">
      <c r="A5189" s="4" t="s">
        <v>2020</v>
      </c>
      <c r="B5189" s="7">
        <v>21</v>
      </c>
      <c r="C5189" s="7">
        <v>14</v>
      </c>
      <c r="D5189" s="7">
        <v>8001200404</v>
      </c>
    </row>
    <row r="5190" spans="1:4">
      <c r="A5190" s="4" t="s">
        <v>5093</v>
      </c>
      <c r="B5190" s="7">
        <v>21</v>
      </c>
      <c r="C5190" s="7">
        <v>14</v>
      </c>
      <c r="D5190" s="7">
        <v>8001200501</v>
      </c>
    </row>
    <row r="5191" spans="1:4">
      <c r="A5191" s="4" t="s">
        <v>5094</v>
      </c>
      <c r="B5191" s="7">
        <v>21</v>
      </c>
      <c r="C5191" s="7">
        <v>14</v>
      </c>
      <c r="D5191" s="7">
        <v>8001200503</v>
      </c>
    </row>
    <row r="5192" spans="1:4">
      <c r="A5192" s="4" t="s">
        <v>2020</v>
      </c>
      <c r="B5192" s="7">
        <v>21</v>
      </c>
      <c r="C5192" s="7">
        <v>14</v>
      </c>
      <c r="D5192" s="7">
        <v>8001200530</v>
      </c>
    </row>
    <row r="5193" spans="1:4">
      <c r="A5193" s="4" t="s">
        <v>5095</v>
      </c>
      <c r="B5193" s="7">
        <v>21</v>
      </c>
      <c r="C5193" s="7">
        <v>14</v>
      </c>
      <c r="D5193" s="7">
        <v>8001200601</v>
      </c>
    </row>
    <row r="5194" spans="1:4">
      <c r="A5194" s="4" t="s">
        <v>5096</v>
      </c>
      <c r="B5194" s="7">
        <v>21</v>
      </c>
      <c r="C5194" s="7">
        <v>14</v>
      </c>
      <c r="D5194" s="7">
        <v>8001200602</v>
      </c>
    </row>
    <row r="5195" spans="1:4">
      <c r="A5195" s="4" t="s">
        <v>5097</v>
      </c>
      <c r="B5195" s="7">
        <v>21</v>
      </c>
      <c r="C5195" s="7">
        <v>14</v>
      </c>
      <c r="D5195" s="7">
        <v>8001202401</v>
      </c>
    </row>
    <row r="5196" spans="1:4">
      <c r="A5196" s="4" t="s">
        <v>5098</v>
      </c>
      <c r="B5196" s="7">
        <v>21</v>
      </c>
      <c r="C5196" s="7">
        <v>14</v>
      </c>
      <c r="D5196" s="7">
        <v>8001202402</v>
      </c>
    </row>
    <row r="5197" spans="1:4">
      <c r="A5197" s="4" t="s">
        <v>5099</v>
      </c>
      <c r="B5197" s="7">
        <v>21</v>
      </c>
      <c r="C5197" s="7">
        <v>14</v>
      </c>
      <c r="D5197" s="7">
        <v>8001202403</v>
      </c>
    </row>
    <row r="5198" spans="1:4">
      <c r="A5198" s="4" t="s">
        <v>5100</v>
      </c>
      <c r="B5198" s="7">
        <v>21</v>
      </c>
      <c r="C5198" s="7">
        <v>14</v>
      </c>
      <c r="D5198" s="7">
        <v>8001202404</v>
      </c>
    </row>
    <row r="5199" spans="1:4">
      <c r="A5199" s="4" t="s">
        <v>5101</v>
      </c>
      <c r="B5199" s="7">
        <v>21</v>
      </c>
      <c r="C5199" s="7">
        <v>14</v>
      </c>
      <c r="D5199" s="7">
        <v>8001203001</v>
      </c>
    </row>
    <row r="5200" spans="1:4">
      <c r="A5200" s="4" t="s">
        <v>5102</v>
      </c>
      <c r="B5200" s="7">
        <v>21</v>
      </c>
      <c r="C5200" s="7">
        <v>14</v>
      </c>
      <c r="D5200" s="7">
        <v>8001203002</v>
      </c>
    </row>
    <row r="5201" spans="1:4">
      <c r="A5201" s="4" t="s">
        <v>5103</v>
      </c>
      <c r="B5201" s="7">
        <v>21</v>
      </c>
      <c r="C5201" s="7">
        <v>14</v>
      </c>
      <c r="D5201" s="7">
        <v>8001203003</v>
      </c>
    </row>
    <row r="5202" spans="1:4">
      <c r="A5202" s="4" t="s">
        <v>5104</v>
      </c>
      <c r="B5202" s="7">
        <v>21</v>
      </c>
      <c r="C5202" s="7">
        <v>14</v>
      </c>
      <c r="D5202" s="7">
        <v>8001203004</v>
      </c>
    </row>
    <row r="5203" spans="1:4">
      <c r="A5203" s="4" t="s">
        <v>5105</v>
      </c>
      <c r="B5203" s="7">
        <v>21</v>
      </c>
      <c r="C5203" s="7">
        <v>14</v>
      </c>
      <c r="D5203" s="7">
        <v>8001203006</v>
      </c>
    </row>
    <row r="5204" spans="1:4">
      <c r="A5204" s="4" t="s">
        <v>5106</v>
      </c>
      <c r="B5204" s="7">
        <v>21</v>
      </c>
      <c r="C5204" s="7">
        <v>14</v>
      </c>
      <c r="D5204" s="7">
        <v>8001203007</v>
      </c>
    </row>
    <row r="5205" spans="1:4">
      <c r="A5205" s="4" t="s">
        <v>5107</v>
      </c>
      <c r="B5205" s="7">
        <v>21</v>
      </c>
      <c r="C5205" s="7">
        <v>14</v>
      </c>
      <c r="D5205" s="7">
        <v>8001203008</v>
      </c>
    </row>
    <row r="5206" spans="1:4">
      <c r="A5206" s="4" t="s">
        <v>5108</v>
      </c>
      <c r="B5206" s="7">
        <v>21</v>
      </c>
      <c r="C5206" s="7">
        <v>14</v>
      </c>
      <c r="D5206" s="7">
        <v>8001203009</v>
      </c>
    </row>
    <row r="5207" spans="1:4">
      <c r="A5207" s="4" t="s">
        <v>5109</v>
      </c>
      <c r="B5207" s="7">
        <v>21</v>
      </c>
      <c r="C5207" s="7">
        <v>14</v>
      </c>
      <c r="D5207" s="7">
        <v>8001203030</v>
      </c>
    </row>
    <row r="5208" spans="1:4">
      <c r="A5208" s="4" t="s">
        <v>5110</v>
      </c>
      <c r="B5208" s="7">
        <v>21</v>
      </c>
      <c r="C5208" s="7">
        <v>14</v>
      </c>
      <c r="D5208" s="7">
        <v>8001300101</v>
      </c>
    </row>
    <row r="5209" spans="1:4">
      <c r="A5209" s="4" t="s">
        <v>5111</v>
      </c>
      <c r="B5209" s="7">
        <v>21</v>
      </c>
      <c r="C5209" s="7">
        <v>14</v>
      </c>
      <c r="D5209" s="7">
        <v>8001300102</v>
      </c>
    </row>
    <row r="5210" spans="1:4">
      <c r="A5210" s="4" t="s">
        <v>5112</v>
      </c>
      <c r="B5210" s="7">
        <v>21</v>
      </c>
      <c r="C5210" s="7">
        <v>14</v>
      </c>
      <c r="D5210" s="7">
        <v>8001300201</v>
      </c>
    </row>
    <row r="5211" spans="1:4">
      <c r="A5211" s="4" t="s">
        <v>5113</v>
      </c>
      <c r="B5211" s="7">
        <v>21</v>
      </c>
      <c r="C5211" s="7">
        <v>14</v>
      </c>
      <c r="D5211" s="7">
        <v>8001300202</v>
      </c>
    </row>
    <row r="5212" spans="1:4">
      <c r="A5212" s="4" t="s">
        <v>5114</v>
      </c>
      <c r="B5212" s="7">
        <v>21</v>
      </c>
      <c r="C5212" s="7">
        <v>14</v>
      </c>
      <c r="D5212" s="7">
        <v>8001300203</v>
      </c>
    </row>
    <row r="5213" spans="1:4">
      <c r="A5213" s="4" t="s">
        <v>5115</v>
      </c>
      <c r="B5213" s="7">
        <v>21</v>
      </c>
      <c r="C5213" s="7">
        <v>14</v>
      </c>
      <c r="D5213" s="7">
        <v>8001300205</v>
      </c>
    </row>
    <row r="5214" spans="1:4">
      <c r="A5214" s="4" t="s">
        <v>5116</v>
      </c>
      <c r="B5214" s="7">
        <v>21</v>
      </c>
      <c r="C5214" s="7">
        <v>14</v>
      </c>
      <c r="D5214" s="7">
        <v>8001300301</v>
      </c>
    </row>
    <row r="5215" spans="1:4">
      <c r="A5215" s="4" t="s">
        <v>5117</v>
      </c>
      <c r="B5215" s="7">
        <v>21</v>
      </c>
      <c r="C5215" s="7">
        <v>14</v>
      </c>
      <c r="D5215" s="7">
        <v>8001300302</v>
      </c>
    </row>
    <row r="5216" spans="1:4">
      <c r="A5216" s="4" t="s">
        <v>5118</v>
      </c>
      <c r="B5216" s="7">
        <v>21</v>
      </c>
      <c r="C5216" s="7">
        <v>14</v>
      </c>
      <c r="D5216" s="7">
        <v>8001300303</v>
      </c>
    </row>
    <row r="5217" spans="1:4">
      <c r="A5217" s="4" t="s">
        <v>5119</v>
      </c>
      <c r="B5217" s="7">
        <v>21</v>
      </c>
      <c r="C5217" s="7">
        <v>14</v>
      </c>
      <c r="D5217" s="7">
        <v>8001300304</v>
      </c>
    </row>
    <row r="5218" spans="1:4">
      <c r="A5218" s="4" t="s">
        <v>5120</v>
      </c>
      <c r="B5218" s="7">
        <v>21</v>
      </c>
      <c r="C5218" s="7">
        <v>14</v>
      </c>
      <c r="D5218" s="7">
        <v>8001300305</v>
      </c>
    </row>
    <row r="5219" spans="1:4">
      <c r="A5219" s="4" t="s">
        <v>5121</v>
      </c>
      <c r="B5219" s="7">
        <v>21</v>
      </c>
      <c r="C5219" s="7">
        <v>14</v>
      </c>
      <c r="D5219" s="7">
        <v>8001510101</v>
      </c>
    </row>
    <row r="5220" spans="1:4">
      <c r="A5220" s="4" t="s">
        <v>5122</v>
      </c>
      <c r="B5220" s="7">
        <v>21</v>
      </c>
      <c r="C5220" s="7">
        <v>14</v>
      </c>
      <c r="D5220" s="7">
        <v>8001510102</v>
      </c>
    </row>
    <row r="5221" spans="1:4">
      <c r="A5221" s="4" t="s">
        <v>5123</v>
      </c>
      <c r="B5221" s="7">
        <v>21</v>
      </c>
      <c r="C5221" s="7">
        <v>14</v>
      </c>
      <c r="D5221" s="7">
        <v>8001510103</v>
      </c>
    </row>
    <row r="5222" spans="1:4">
      <c r="A5222" s="4" t="s">
        <v>5124</v>
      </c>
      <c r="B5222" s="7">
        <v>21</v>
      </c>
      <c r="C5222" s="7">
        <v>14</v>
      </c>
      <c r="D5222" s="7">
        <v>8001510104</v>
      </c>
    </row>
    <row r="5223" spans="1:4">
      <c r="A5223" s="4" t="s">
        <v>5125</v>
      </c>
      <c r="B5223" s="7">
        <v>21</v>
      </c>
      <c r="C5223" s="7">
        <v>14</v>
      </c>
      <c r="D5223" s="7">
        <v>8001510105</v>
      </c>
    </row>
    <row r="5224" spans="1:4">
      <c r="A5224" s="4" t="s">
        <v>5126</v>
      </c>
      <c r="B5224" s="7">
        <v>21</v>
      </c>
      <c r="C5224" s="7">
        <v>14</v>
      </c>
      <c r="D5224" s="7">
        <v>8001510106</v>
      </c>
    </row>
    <row r="5225" spans="1:4">
      <c r="A5225" s="4" t="s">
        <v>5127</v>
      </c>
      <c r="B5225" s="7">
        <v>21</v>
      </c>
      <c r="C5225" s="7">
        <v>14</v>
      </c>
      <c r="D5225" s="7">
        <v>8001510107</v>
      </c>
    </row>
    <row r="5226" spans="1:4">
      <c r="A5226" s="4" t="s">
        <v>5128</v>
      </c>
      <c r="B5226" s="7">
        <v>21</v>
      </c>
      <c r="C5226" s="7">
        <v>14</v>
      </c>
      <c r="D5226" s="7">
        <v>8001510108</v>
      </c>
    </row>
    <row r="5227" spans="1:4">
      <c r="A5227" s="4" t="s">
        <v>5129</v>
      </c>
      <c r="B5227" s="7">
        <v>21</v>
      </c>
      <c r="C5227" s="7">
        <v>14</v>
      </c>
      <c r="D5227" s="7">
        <v>8001510109</v>
      </c>
    </row>
    <row r="5228" spans="1:4">
      <c r="A5228" s="4" t="s">
        <v>5130</v>
      </c>
      <c r="B5228" s="7">
        <v>21</v>
      </c>
      <c r="C5228" s="7">
        <v>14</v>
      </c>
      <c r="D5228" s="7">
        <v>8001510110</v>
      </c>
    </row>
    <row r="5229" spans="1:4">
      <c r="A5229" s="4" t="s">
        <v>5131</v>
      </c>
      <c r="B5229" s="7">
        <v>21</v>
      </c>
      <c r="C5229" s="7">
        <v>14</v>
      </c>
      <c r="D5229" s="7">
        <v>8001510111</v>
      </c>
    </row>
    <row r="5230" spans="1:4">
      <c r="A5230" s="4" t="s">
        <v>5132</v>
      </c>
      <c r="B5230" s="7">
        <v>21</v>
      </c>
      <c r="C5230" s="7">
        <v>14</v>
      </c>
      <c r="D5230" s="7">
        <v>8001510112</v>
      </c>
    </row>
    <row r="5231" spans="1:4">
      <c r="A5231" s="4" t="s">
        <v>5133</v>
      </c>
      <c r="B5231" s="7">
        <v>21</v>
      </c>
      <c r="C5231" s="7">
        <v>14</v>
      </c>
      <c r="D5231" s="7">
        <v>8001510113</v>
      </c>
    </row>
    <row r="5232" spans="1:4">
      <c r="A5232" s="4" t="s">
        <v>5134</v>
      </c>
      <c r="B5232" s="7">
        <v>21</v>
      </c>
      <c r="C5232" s="7">
        <v>14</v>
      </c>
      <c r="D5232" s="7">
        <v>8001510114</v>
      </c>
    </row>
    <row r="5233" spans="1:4">
      <c r="A5233" s="4" t="s">
        <v>5135</v>
      </c>
      <c r="B5233" s="7">
        <v>21</v>
      </c>
      <c r="C5233" s="7">
        <v>14</v>
      </c>
      <c r="D5233" s="7">
        <v>8001510115</v>
      </c>
    </row>
    <row r="5234" spans="1:4">
      <c r="A5234" s="4" t="s">
        <v>5136</v>
      </c>
      <c r="B5234" s="7">
        <v>21</v>
      </c>
      <c r="C5234" s="7">
        <v>14</v>
      </c>
      <c r="D5234" s="7">
        <v>8001510116</v>
      </c>
    </row>
    <row r="5235" spans="1:4">
      <c r="A5235" s="4" t="s">
        <v>5137</v>
      </c>
      <c r="B5235" s="7">
        <v>21</v>
      </c>
      <c r="C5235" s="7">
        <v>14</v>
      </c>
      <c r="D5235" s="7">
        <v>8001510117</v>
      </c>
    </row>
    <row r="5236" spans="1:4">
      <c r="A5236" s="4" t="s">
        <v>5138</v>
      </c>
      <c r="B5236" s="7">
        <v>21</v>
      </c>
      <c r="C5236" s="7">
        <v>14</v>
      </c>
      <c r="D5236" s="7">
        <v>8001510118</v>
      </c>
    </row>
    <row r="5237" spans="1:4">
      <c r="A5237" s="4" t="s">
        <v>5139</v>
      </c>
      <c r="B5237" s="7">
        <v>21</v>
      </c>
      <c r="C5237" s="7">
        <v>14</v>
      </c>
      <c r="D5237" s="7">
        <v>8001510119</v>
      </c>
    </row>
    <row r="5238" spans="1:4">
      <c r="A5238" s="4" t="s">
        <v>5140</v>
      </c>
      <c r="B5238" s="7">
        <v>21</v>
      </c>
      <c r="C5238" s="7">
        <v>14</v>
      </c>
      <c r="D5238" s="7">
        <v>8001510120</v>
      </c>
    </row>
    <row r="5239" spans="1:4">
      <c r="A5239" s="4" t="s">
        <v>5137</v>
      </c>
      <c r="B5239" s="7">
        <v>21</v>
      </c>
      <c r="C5239" s="7">
        <v>14</v>
      </c>
      <c r="D5239" s="7">
        <v>8001510121</v>
      </c>
    </row>
    <row r="5240" spans="1:4">
      <c r="A5240" s="4" t="s">
        <v>5141</v>
      </c>
      <c r="B5240" s="7">
        <v>21</v>
      </c>
      <c r="C5240" s="7">
        <v>14</v>
      </c>
      <c r="D5240" s="7">
        <v>8001510122</v>
      </c>
    </row>
    <row r="5241" spans="1:4">
      <c r="A5241" s="4" t="s">
        <v>5142</v>
      </c>
      <c r="B5241" s="7">
        <v>21</v>
      </c>
      <c r="C5241" s="7">
        <v>14</v>
      </c>
      <c r="D5241" s="7">
        <v>8001510123</v>
      </c>
    </row>
    <row r="5242" spans="1:4">
      <c r="A5242" s="4" t="s">
        <v>5143</v>
      </c>
      <c r="B5242" s="7">
        <v>21</v>
      </c>
      <c r="C5242" s="7">
        <v>14</v>
      </c>
      <c r="D5242" s="7">
        <v>8001510124</v>
      </c>
    </row>
    <row r="5243" spans="1:4">
      <c r="A5243" s="4" t="s">
        <v>5144</v>
      </c>
      <c r="B5243" s="7">
        <v>21</v>
      </c>
      <c r="C5243" s="7">
        <v>14</v>
      </c>
      <c r="D5243" s="7">
        <v>8001510125</v>
      </c>
    </row>
    <row r="5244" spans="1:4">
      <c r="A5244" s="4" t="s">
        <v>5145</v>
      </c>
      <c r="B5244" s="7">
        <v>21</v>
      </c>
      <c r="C5244" s="7">
        <v>14</v>
      </c>
      <c r="D5244" s="7">
        <v>8001510126</v>
      </c>
    </row>
    <row r="5245" spans="1:4">
      <c r="A5245" s="4" t="s">
        <v>5137</v>
      </c>
      <c r="B5245" s="7">
        <v>21</v>
      </c>
      <c r="C5245" s="7">
        <v>14</v>
      </c>
      <c r="D5245" s="7">
        <v>8001510127</v>
      </c>
    </row>
    <row r="5246" spans="1:4">
      <c r="A5246" s="4" t="s">
        <v>5146</v>
      </c>
      <c r="B5246" s="7">
        <v>21</v>
      </c>
      <c r="C5246" s="7">
        <v>14</v>
      </c>
      <c r="D5246" s="7">
        <v>8001510128</v>
      </c>
    </row>
    <row r="5247" spans="1:4">
      <c r="A5247" s="4" t="s">
        <v>5147</v>
      </c>
      <c r="B5247" s="7">
        <v>21</v>
      </c>
      <c r="C5247" s="7">
        <v>14</v>
      </c>
      <c r="D5247" s="7">
        <v>8001510130</v>
      </c>
    </row>
    <row r="5248" spans="1:4">
      <c r="A5248" s="4" t="s">
        <v>5148</v>
      </c>
      <c r="B5248" s="7">
        <v>21</v>
      </c>
      <c r="C5248" s="7">
        <v>14</v>
      </c>
      <c r="D5248" s="7">
        <v>8001510131</v>
      </c>
    </row>
    <row r="5249" spans="1:4">
      <c r="A5249" s="4" t="s">
        <v>5149</v>
      </c>
      <c r="B5249" s="7">
        <v>21</v>
      </c>
      <c r="C5249" s="7">
        <v>14</v>
      </c>
      <c r="D5249" s="7">
        <v>8001510132</v>
      </c>
    </row>
    <row r="5250" spans="1:4">
      <c r="A5250" s="4" t="s">
        <v>5150</v>
      </c>
      <c r="B5250" s="7">
        <v>21</v>
      </c>
      <c r="C5250" s="7">
        <v>14</v>
      </c>
      <c r="D5250" s="7">
        <v>8001510134</v>
      </c>
    </row>
    <row r="5251" spans="1:4">
      <c r="A5251" s="4" t="s">
        <v>5151</v>
      </c>
      <c r="B5251" s="7">
        <v>21</v>
      </c>
      <c r="C5251" s="7">
        <v>14</v>
      </c>
      <c r="D5251" s="7">
        <v>8001510135</v>
      </c>
    </row>
    <row r="5252" spans="1:4">
      <c r="A5252" s="4" t="s">
        <v>5152</v>
      </c>
      <c r="B5252" s="7">
        <v>21</v>
      </c>
      <c r="C5252" s="7">
        <v>14</v>
      </c>
      <c r="D5252" s="7">
        <v>8001510136</v>
      </c>
    </row>
    <row r="5253" spans="1:4">
      <c r="A5253" s="4" t="s">
        <v>5153</v>
      </c>
      <c r="B5253" s="7">
        <v>21</v>
      </c>
      <c r="C5253" s="7">
        <v>14</v>
      </c>
      <c r="D5253" s="7">
        <v>8001510137</v>
      </c>
    </row>
    <row r="5254" spans="1:4">
      <c r="A5254" s="4" t="s">
        <v>5154</v>
      </c>
      <c r="B5254" s="7">
        <v>21</v>
      </c>
      <c r="C5254" s="7">
        <v>14</v>
      </c>
      <c r="D5254" s="7">
        <v>8001510138</v>
      </c>
    </row>
    <row r="5255" spans="1:4">
      <c r="A5255" s="4" t="s">
        <v>5155</v>
      </c>
      <c r="B5255" s="7">
        <v>21</v>
      </c>
      <c r="C5255" s="7">
        <v>14</v>
      </c>
      <c r="D5255" s="7">
        <v>8001510139</v>
      </c>
    </row>
    <row r="5256" spans="1:4">
      <c r="A5256" s="4" t="s">
        <v>5156</v>
      </c>
      <c r="B5256" s="7">
        <v>21</v>
      </c>
      <c r="C5256" s="7">
        <v>14</v>
      </c>
      <c r="D5256" s="7">
        <v>8001510140</v>
      </c>
    </row>
    <row r="5257" spans="1:4">
      <c r="A5257" s="4" t="s">
        <v>5157</v>
      </c>
      <c r="B5257" s="7">
        <v>21</v>
      </c>
      <c r="C5257" s="7">
        <v>14</v>
      </c>
      <c r="D5257" s="7">
        <v>8001510141</v>
      </c>
    </row>
    <row r="5258" spans="1:4">
      <c r="A5258" s="4" t="s">
        <v>5158</v>
      </c>
      <c r="B5258" s="7">
        <v>21</v>
      </c>
      <c r="C5258" s="7">
        <v>14</v>
      </c>
      <c r="D5258" s="7">
        <v>8001510142</v>
      </c>
    </row>
    <row r="5259" spans="1:4">
      <c r="A5259" s="4" t="s">
        <v>5159</v>
      </c>
      <c r="B5259" s="7">
        <v>21</v>
      </c>
      <c r="C5259" s="7">
        <v>14</v>
      </c>
      <c r="D5259" s="7">
        <v>8001510143</v>
      </c>
    </row>
    <row r="5260" spans="1:4">
      <c r="A5260" s="4" t="s">
        <v>5160</v>
      </c>
      <c r="B5260" s="7">
        <v>21</v>
      </c>
      <c r="C5260" s="7">
        <v>14</v>
      </c>
      <c r="D5260" s="7">
        <v>8001510144</v>
      </c>
    </row>
    <row r="5261" spans="1:4">
      <c r="A5261" s="4" t="s">
        <v>5161</v>
      </c>
      <c r="B5261" s="7">
        <v>21</v>
      </c>
      <c r="C5261" s="7">
        <v>14</v>
      </c>
      <c r="D5261" s="7">
        <v>8001510145</v>
      </c>
    </row>
    <row r="5262" spans="1:4">
      <c r="A5262" s="4" t="s">
        <v>5162</v>
      </c>
      <c r="B5262" s="7">
        <v>21</v>
      </c>
      <c r="C5262" s="7">
        <v>14</v>
      </c>
      <c r="D5262" s="7">
        <v>8001510146</v>
      </c>
    </row>
    <row r="5263" spans="1:4">
      <c r="A5263" s="4" t="s">
        <v>5163</v>
      </c>
      <c r="B5263" s="7">
        <v>21</v>
      </c>
      <c r="C5263" s="7">
        <v>14</v>
      </c>
      <c r="D5263" s="7">
        <v>8001510147</v>
      </c>
    </row>
    <row r="5264" spans="1:4">
      <c r="A5264" s="4" t="s">
        <v>5164</v>
      </c>
      <c r="B5264" s="7">
        <v>21</v>
      </c>
      <c r="C5264" s="7">
        <v>14</v>
      </c>
      <c r="D5264" s="7">
        <v>8001510201</v>
      </c>
    </row>
    <row r="5265" spans="1:4">
      <c r="A5265" s="4" t="s">
        <v>5165</v>
      </c>
      <c r="B5265" s="7">
        <v>21</v>
      </c>
      <c r="C5265" s="7">
        <v>14</v>
      </c>
      <c r="D5265" s="7">
        <v>8001510202</v>
      </c>
    </row>
    <row r="5266" spans="1:4">
      <c r="A5266" s="4" t="s">
        <v>5166</v>
      </c>
      <c r="B5266" s="7">
        <v>21</v>
      </c>
      <c r="C5266" s="7">
        <v>14</v>
      </c>
      <c r="D5266" s="7">
        <v>8001510203</v>
      </c>
    </row>
    <row r="5267" spans="1:4">
      <c r="A5267" s="4" t="s">
        <v>5167</v>
      </c>
      <c r="B5267" s="7">
        <v>21</v>
      </c>
      <c r="C5267" s="7">
        <v>14</v>
      </c>
      <c r="D5267" s="7">
        <v>8001510204</v>
      </c>
    </row>
    <row r="5268" spans="1:4">
      <c r="A5268" s="4" t="s">
        <v>5168</v>
      </c>
      <c r="B5268" s="7">
        <v>21</v>
      </c>
      <c r="C5268" s="7">
        <v>14</v>
      </c>
      <c r="D5268" s="7">
        <v>8001510205</v>
      </c>
    </row>
    <row r="5269" spans="1:4">
      <c r="A5269" s="4" t="s">
        <v>5169</v>
      </c>
      <c r="B5269" s="7">
        <v>21</v>
      </c>
      <c r="C5269" s="7">
        <v>14</v>
      </c>
      <c r="D5269" s="7">
        <v>8001510206</v>
      </c>
    </row>
    <row r="5270" spans="1:4">
      <c r="A5270" s="4" t="s">
        <v>5170</v>
      </c>
      <c r="B5270" s="7">
        <v>21</v>
      </c>
      <c r="C5270" s="7">
        <v>14</v>
      </c>
      <c r="D5270" s="7">
        <v>8001510207</v>
      </c>
    </row>
    <row r="5271" spans="1:4">
      <c r="A5271" s="4" t="s">
        <v>5171</v>
      </c>
      <c r="B5271" s="7">
        <v>21</v>
      </c>
      <c r="C5271" s="7">
        <v>14</v>
      </c>
      <c r="D5271" s="7">
        <v>8001510208</v>
      </c>
    </row>
    <row r="5272" spans="1:4">
      <c r="A5272" s="4" t="s">
        <v>5172</v>
      </c>
      <c r="B5272" s="7">
        <v>21</v>
      </c>
      <c r="C5272" s="7">
        <v>14</v>
      </c>
      <c r="D5272" s="7">
        <v>8001510209</v>
      </c>
    </row>
    <row r="5273" spans="1:4">
      <c r="A5273" s="4" t="s">
        <v>5173</v>
      </c>
      <c r="B5273" s="7">
        <v>21</v>
      </c>
      <c r="C5273" s="7">
        <v>14</v>
      </c>
      <c r="D5273" s="7">
        <v>8001510210</v>
      </c>
    </row>
    <row r="5274" spans="1:4">
      <c r="A5274" s="4" t="s">
        <v>5174</v>
      </c>
      <c r="B5274" s="7">
        <v>21</v>
      </c>
      <c r="C5274" s="7">
        <v>14</v>
      </c>
      <c r="D5274" s="7">
        <v>8001510211</v>
      </c>
    </row>
    <row r="5275" spans="1:4">
      <c r="A5275" s="4" t="s">
        <v>5175</v>
      </c>
      <c r="B5275" s="7">
        <v>21</v>
      </c>
      <c r="C5275" s="7">
        <v>14</v>
      </c>
      <c r="D5275" s="7">
        <v>8001510212</v>
      </c>
    </row>
    <row r="5276" spans="1:4">
      <c r="A5276" s="4" t="s">
        <v>5176</v>
      </c>
      <c r="B5276" s="7">
        <v>21</v>
      </c>
      <c r="C5276" s="7">
        <v>14</v>
      </c>
      <c r="D5276" s="7">
        <v>8001510213</v>
      </c>
    </row>
    <row r="5277" spans="1:4">
      <c r="A5277" s="4" t="s">
        <v>5177</v>
      </c>
      <c r="B5277" s="7">
        <v>21</v>
      </c>
      <c r="C5277" s="7">
        <v>14</v>
      </c>
      <c r="D5277" s="7">
        <v>8001510214</v>
      </c>
    </row>
    <row r="5278" spans="1:4">
      <c r="A5278" s="4" t="s">
        <v>5178</v>
      </c>
      <c r="B5278" s="7">
        <v>21</v>
      </c>
      <c r="C5278" s="7">
        <v>14</v>
      </c>
      <c r="D5278" s="7">
        <v>8001510215</v>
      </c>
    </row>
    <row r="5279" spans="1:4">
      <c r="A5279" s="4" t="s">
        <v>5179</v>
      </c>
      <c r="B5279" s="7">
        <v>21</v>
      </c>
      <c r="C5279" s="7">
        <v>14</v>
      </c>
      <c r="D5279" s="7">
        <v>8001510216</v>
      </c>
    </row>
    <row r="5280" spans="1:4">
      <c r="A5280" s="4" t="s">
        <v>5180</v>
      </c>
      <c r="B5280" s="7">
        <v>21</v>
      </c>
      <c r="C5280" s="7">
        <v>14</v>
      </c>
      <c r="D5280" s="7">
        <v>8001510217</v>
      </c>
    </row>
    <row r="5281" spans="1:4">
      <c r="A5281" s="4" t="s">
        <v>5181</v>
      </c>
      <c r="B5281" s="7">
        <v>21</v>
      </c>
      <c r="C5281" s="7">
        <v>14</v>
      </c>
      <c r="D5281" s="7">
        <v>8001510218</v>
      </c>
    </row>
    <row r="5282" spans="1:4">
      <c r="A5282" s="4" t="s">
        <v>5182</v>
      </c>
      <c r="B5282" s="7">
        <v>21</v>
      </c>
      <c r="C5282" s="7">
        <v>14</v>
      </c>
      <c r="D5282" s="7">
        <v>8001510220</v>
      </c>
    </row>
    <row r="5283" spans="1:4">
      <c r="A5283" s="4" t="s">
        <v>5183</v>
      </c>
      <c r="B5283" s="7">
        <v>21</v>
      </c>
      <c r="C5283" s="7">
        <v>14</v>
      </c>
      <c r="D5283" s="7">
        <v>8001510221</v>
      </c>
    </row>
    <row r="5284" spans="1:4">
      <c r="A5284" s="4" t="s">
        <v>5184</v>
      </c>
      <c r="B5284" s="7">
        <v>21</v>
      </c>
      <c r="C5284" s="7">
        <v>14</v>
      </c>
      <c r="D5284" s="7">
        <v>8001550101</v>
      </c>
    </row>
    <row r="5285" spans="1:4">
      <c r="A5285" s="4" t="s">
        <v>5185</v>
      </c>
      <c r="B5285" s="7">
        <v>21</v>
      </c>
      <c r="C5285" s="7">
        <v>14</v>
      </c>
      <c r="D5285" s="7">
        <v>8001550102</v>
      </c>
    </row>
    <row r="5286" spans="1:4">
      <c r="A5286" s="4" t="s">
        <v>5186</v>
      </c>
      <c r="B5286" s="7">
        <v>21</v>
      </c>
      <c r="C5286" s="7">
        <v>14</v>
      </c>
      <c r="D5286" s="7">
        <v>8001550103</v>
      </c>
    </row>
    <row r="5287" spans="1:4">
      <c r="A5287" s="4" t="s">
        <v>5187</v>
      </c>
      <c r="B5287" s="7">
        <v>21</v>
      </c>
      <c r="C5287" s="7">
        <v>14</v>
      </c>
      <c r="D5287" s="7">
        <v>8001550104</v>
      </c>
    </row>
    <row r="5288" spans="1:4">
      <c r="A5288" s="4" t="s">
        <v>5188</v>
      </c>
      <c r="B5288" s="7">
        <v>21</v>
      </c>
      <c r="C5288" s="7">
        <v>14</v>
      </c>
      <c r="D5288" s="7">
        <v>8001550105</v>
      </c>
    </row>
    <row r="5289" spans="1:4">
      <c r="A5289" s="4" t="s">
        <v>5189</v>
      </c>
      <c r="B5289" s="7">
        <v>21</v>
      </c>
      <c r="C5289" s="7">
        <v>14</v>
      </c>
      <c r="D5289" s="7">
        <v>8001550106</v>
      </c>
    </row>
    <row r="5290" spans="1:4">
      <c r="A5290" s="4" t="s">
        <v>5190</v>
      </c>
      <c r="B5290" s="7">
        <v>21</v>
      </c>
      <c r="C5290" s="7">
        <v>14</v>
      </c>
      <c r="D5290" s="7">
        <v>8001550107</v>
      </c>
    </row>
    <row r="5291" spans="1:4">
      <c r="A5291" s="4" t="s">
        <v>5191</v>
      </c>
      <c r="B5291" s="7">
        <v>21</v>
      </c>
      <c r="C5291" s="7">
        <v>14</v>
      </c>
      <c r="D5291" s="7">
        <v>8001550108</v>
      </c>
    </row>
    <row r="5292" spans="1:4">
      <c r="A5292" s="4" t="s">
        <v>5192</v>
      </c>
      <c r="B5292" s="7">
        <v>21</v>
      </c>
      <c r="C5292" s="7">
        <v>14</v>
      </c>
      <c r="D5292" s="7">
        <v>8001550109</v>
      </c>
    </row>
    <row r="5293" spans="1:4">
      <c r="A5293" s="4" t="s">
        <v>5193</v>
      </c>
      <c r="B5293" s="7">
        <v>21</v>
      </c>
      <c r="C5293" s="7">
        <v>14</v>
      </c>
      <c r="D5293" s="7">
        <v>8001550110</v>
      </c>
    </row>
    <row r="5294" spans="1:4">
      <c r="A5294" s="4" t="s">
        <v>5194</v>
      </c>
      <c r="B5294" s="7">
        <v>21</v>
      </c>
      <c r="C5294" s="7">
        <v>14</v>
      </c>
      <c r="D5294" s="7">
        <v>8001550111</v>
      </c>
    </row>
    <row r="5295" spans="1:4">
      <c r="A5295" s="4" t="s">
        <v>5195</v>
      </c>
      <c r="B5295" s="7">
        <v>21</v>
      </c>
      <c r="C5295" s="7">
        <v>14</v>
      </c>
      <c r="D5295" s="7">
        <v>8001550112</v>
      </c>
    </row>
    <row r="5296" spans="1:4">
      <c r="A5296" s="4" t="s">
        <v>5196</v>
      </c>
      <c r="B5296" s="7">
        <v>21</v>
      </c>
      <c r="C5296" s="7">
        <v>14</v>
      </c>
      <c r="D5296" s="7">
        <v>8001550113</v>
      </c>
    </row>
    <row r="5297" spans="1:4">
      <c r="A5297" s="4" t="s">
        <v>5197</v>
      </c>
      <c r="B5297" s="7">
        <v>21</v>
      </c>
      <c r="C5297" s="7">
        <v>14</v>
      </c>
      <c r="D5297" s="7">
        <v>8001550114</v>
      </c>
    </row>
    <row r="5298" spans="1:4">
      <c r="A5298" s="4" t="s">
        <v>5198</v>
      </c>
      <c r="B5298" s="7">
        <v>21</v>
      </c>
      <c r="C5298" s="7">
        <v>14</v>
      </c>
      <c r="D5298" s="7">
        <v>8001550115</v>
      </c>
    </row>
    <row r="5299" spans="1:4">
      <c r="A5299" s="4" t="s">
        <v>5199</v>
      </c>
      <c r="B5299" s="7">
        <v>21</v>
      </c>
      <c r="C5299" s="7">
        <v>14</v>
      </c>
      <c r="D5299" s="7">
        <v>8001550116</v>
      </c>
    </row>
    <row r="5300" spans="1:4">
      <c r="A5300" s="4" t="s">
        <v>5200</v>
      </c>
      <c r="B5300" s="7">
        <v>21</v>
      </c>
      <c r="C5300" s="7">
        <v>14</v>
      </c>
      <c r="D5300" s="7">
        <v>8001550117</v>
      </c>
    </row>
    <row r="5301" spans="1:4">
      <c r="A5301" s="4" t="s">
        <v>5201</v>
      </c>
      <c r="B5301" s="7">
        <v>21</v>
      </c>
      <c r="C5301" s="7">
        <v>14</v>
      </c>
      <c r="D5301" s="7">
        <v>8001550118</v>
      </c>
    </row>
    <row r="5302" spans="1:4">
      <c r="A5302" s="4" t="s">
        <v>5202</v>
      </c>
      <c r="B5302" s="7">
        <v>21</v>
      </c>
      <c r="C5302" s="7">
        <v>14</v>
      </c>
      <c r="D5302" s="7">
        <v>8001550119</v>
      </c>
    </row>
    <row r="5303" spans="1:4">
      <c r="A5303" s="4" t="s">
        <v>5203</v>
      </c>
      <c r="B5303" s="7">
        <v>21</v>
      </c>
      <c r="C5303" s="7">
        <v>14</v>
      </c>
      <c r="D5303" s="7">
        <v>8001550120</v>
      </c>
    </row>
    <row r="5304" spans="1:4">
      <c r="A5304" s="4" t="s">
        <v>5204</v>
      </c>
      <c r="B5304" s="7">
        <v>21</v>
      </c>
      <c r="C5304" s="7">
        <v>14</v>
      </c>
      <c r="D5304" s="7">
        <v>8001550126</v>
      </c>
    </row>
    <row r="5305" spans="1:4">
      <c r="A5305" s="4" t="s">
        <v>5205</v>
      </c>
      <c r="B5305" s="7">
        <v>21</v>
      </c>
      <c r="C5305" s="7">
        <v>14</v>
      </c>
      <c r="D5305" s="7">
        <v>8001550128</v>
      </c>
    </row>
    <row r="5306" spans="1:4">
      <c r="A5306" s="4" t="s">
        <v>5206</v>
      </c>
      <c r="B5306" s="7">
        <v>21</v>
      </c>
      <c r="C5306" s="7">
        <v>14</v>
      </c>
      <c r="D5306" s="7">
        <v>8001550129</v>
      </c>
    </row>
    <row r="5307" spans="1:4">
      <c r="A5307" s="4" t="s">
        <v>5207</v>
      </c>
      <c r="B5307" s="7">
        <v>21</v>
      </c>
      <c r="C5307" s="7">
        <v>14</v>
      </c>
      <c r="D5307" s="7">
        <v>8001550141</v>
      </c>
    </row>
    <row r="5308" spans="1:4">
      <c r="A5308" s="4" t="s">
        <v>5208</v>
      </c>
      <c r="B5308" s="7">
        <v>21</v>
      </c>
      <c r="C5308" s="7">
        <v>14</v>
      </c>
      <c r="D5308" s="7">
        <v>8001550142</v>
      </c>
    </row>
    <row r="5309" spans="1:4">
      <c r="A5309" s="4" t="s">
        <v>5209</v>
      </c>
      <c r="B5309" s="7">
        <v>21</v>
      </c>
      <c r="C5309" s="7">
        <v>14</v>
      </c>
      <c r="D5309" s="7">
        <v>8001550146</v>
      </c>
    </row>
    <row r="5310" spans="1:4">
      <c r="A5310" s="4" t="s">
        <v>5210</v>
      </c>
      <c r="B5310" s="7">
        <v>21</v>
      </c>
      <c r="C5310" s="7">
        <v>14</v>
      </c>
      <c r="D5310" s="7">
        <v>8001550147</v>
      </c>
    </row>
    <row r="5311" spans="1:4">
      <c r="A5311" s="4" t="s">
        <v>5211</v>
      </c>
      <c r="B5311" s="7">
        <v>21</v>
      </c>
      <c r="C5311" s="7">
        <v>14</v>
      </c>
      <c r="D5311" s="7">
        <v>8001550148</v>
      </c>
    </row>
    <row r="5312" spans="1:4">
      <c r="A5312" s="4" t="s">
        <v>5212</v>
      </c>
      <c r="B5312" s="7">
        <v>21</v>
      </c>
      <c r="C5312" s="7">
        <v>14</v>
      </c>
      <c r="D5312" s="7">
        <v>8001550151</v>
      </c>
    </row>
    <row r="5313" spans="1:4">
      <c r="A5313" s="4" t="s">
        <v>5213</v>
      </c>
      <c r="B5313" s="7">
        <v>21</v>
      </c>
      <c r="C5313" s="7">
        <v>14</v>
      </c>
      <c r="D5313" s="7">
        <v>8001550152</v>
      </c>
    </row>
    <row r="5314" spans="1:4">
      <c r="A5314" s="4" t="s">
        <v>5214</v>
      </c>
      <c r="B5314" s="7">
        <v>21</v>
      </c>
      <c r="C5314" s="7">
        <v>14</v>
      </c>
      <c r="D5314" s="7">
        <v>8001550201</v>
      </c>
    </row>
    <row r="5315" spans="1:4">
      <c r="A5315" s="4" t="s">
        <v>5215</v>
      </c>
      <c r="B5315" s="7">
        <v>21</v>
      </c>
      <c r="C5315" s="7">
        <v>14</v>
      </c>
      <c r="D5315" s="7">
        <v>8001550202</v>
      </c>
    </row>
    <row r="5316" spans="1:4">
      <c r="A5316" s="4" t="s">
        <v>5216</v>
      </c>
      <c r="B5316" s="7">
        <v>21</v>
      </c>
      <c r="C5316" s="7">
        <v>14</v>
      </c>
      <c r="D5316" s="7">
        <v>8001550203</v>
      </c>
    </row>
    <row r="5317" spans="1:4">
      <c r="A5317" s="4" t="s">
        <v>5217</v>
      </c>
      <c r="B5317" s="7">
        <v>21</v>
      </c>
      <c r="C5317" s="7">
        <v>14</v>
      </c>
      <c r="D5317" s="7">
        <v>8001550204</v>
      </c>
    </row>
    <row r="5318" spans="1:4">
      <c r="A5318" s="4" t="s">
        <v>5218</v>
      </c>
      <c r="B5318" s="7">
        <v>21</v>
      </c>
      <c r="C5318" s="7">
        <v>14</v>
      </c>
      <c r="D5318" s="7">
        <v>8001550301</v>
      </c>
    </row>
    <row r="5319" spans="1:4">
      <c r="A5319" s="4" t="s">
        <v>5219</v>
      </c>
      <c r="B5319" s="7">
        <v>21</v>
      </c>
      <c r="C5319" s="7">
        <v>14</v>
      </c>
      <c r="D5319" s="7">
        <v>8001550303</v>
      </c>
    </row>
    <row r="5320" spans="1:4">
      <c r="A5320" s="4" t="s">
        <v>5220</v>
      </c>
      <c r="B5320" s="7">
        <v>21</v>
      </c>
      <c r="C5320" s="7">
        <v>14</v>
      </c>
      <c r="D5320" s="7">
        <v>8001550304</v>
      </c>
    </row>
    <row r="5321" spans="1:4">
      <c r="A5321" s="4" t="s">
        <v>5221</v>
      </c>
      <c r="B5321" s="7">
        <v>21</v>
      </c>
      <c r="C5321" s="7">
        <v>14</v>
      </c>
      <c r="D5321" s="7">
        <v>8001550305</v>
      </c>
    </row>
    <row r="5322" spans="1:4">
      <c r="A5322" s="4" t="s">
        <v>5222</v>
      </c>
      <c r="B5322" s="7">
        <v>21</v>
      </c>
      <c r="C5322" s="7">
        <v>14</v>
      </c>
      <c r="D5322" s="7">
        <v>8001550306</v>
      </c>
    </row>
    <row r="5323" spans="1:4">
      <c r="A5323" s="4" t="s">
        <v>5223</v>
      </c>
      <c r="B5323" s="7">
        <v>21</v>
      </c>
      <c r="C5323" s="7">
        <v>14</v>
      </c>
      <c r="D5323" s="7">
        <v>8001550307</v>
      </c>
    </row>
    <row r="5324" spans="1:4">
      <c r="A5324" s="4" t="s">
        <v>5224</v>
      </c>
      <c r="B5324" s="7">
        <v>21</v>
      </c>
      <c r="C5324" s="7">
        <v>14</v>
      </c>
      <c r="D5324" s="7">
        <v>8001550310</v>
      </c>
    </row>
    <row r="5325" spans="1:4">
      <c r="A5325" s="4" t="s">
        <v>5225</v>
      </c>
      <c r="B5325" s="7">
        <v>21</v>
      </c>
      <c r="C5325" s="7">
        <v>14</v>
      </c>
      <c r="D5325" s="7">
        <v>8001550401</v>
      </c>
    </row>
    <row r="5326" spans="1:4">
      <c r="A5326" s="4" t="s">
        <v>5226</v>
      </c>
      <c r="B5326" s="7">
        <v>21</v>
      </c>
      <c r="C5326" s="7">
        <v>14</v>
      </c>
      <c r="D5326" s="7">
        <v>8001550402</v>
      </c>
    </row>
    <row r="5327" spans="1:4">
      <c r="A5327" s="4" t="s">
        <v>5227</v>
      </c>
      <c r="B5327" s="7">
        <v>21</v>
      </c>
      <c r="C5327" s="7">
        <v>14</v>
      </c>
      <c r="D5327" s="7">
        <v>8001550403</v>
      </c>
    </row>
    <row r="5328" spans="1:4">
      <c r="A5328" s="4" t="s">
        <v>5228</v>
      </c>
      <c r="B5328" s="7">
        <v>21</v>
      </c>
      <c r="C5328" s="7">
        <v>14</v>
      </c>
      <c r="D5328" s="7">
        <v>8001560101</v>
      </c>
    </row>
    <row r="5329" spans="1:4">
      <c r="A5329" s="4" t="s">
        <v>5229</v>
      </c>
      <c r="B5329" s="7">
        <v>21</v>
      </c>
      <c r="C5329" s="7">
        <v>14</v>
      </c>
      <c r="D5329" s="7">
        <v>8001560102</v>
      </c>
    </row>
    <row r="5330" spans="1:4">
      <c r="A5330" s="4" t="s">
        <v>5230</v>
      </c>
      <c r="B5330" s="7">
        <v>21</v>
      </c>
      <c r="C5330" s="7">
        <v>14</v>
      </c>
      <c r="D5330" s="7">
        <v>8001560103</v>
      </c>
    </row>
    <row r="5331" spans="1:4">
      <c r="A5331" s="4" t="s">
        <v>5231</v>
      </c>
      <c r="B5331" s="7">
        <v>21</v>
      </c>
      <c r="C5331" s="7">
        <v>14</v>
      </c>
      <c r="D5331" s="7">
        <v>8001560201</v>
      </c>
    </row>
    <row r="5332" spans="1:4">
      <c r="A5332" s="4" t="s">
        <v>5232</v>
      </c>
      <c r="B5332" s="7">
        <v>21</v>
      </c>
      <c r="C5332" s="7">
        <v>14</v>
      </c>
      <c r="D5332" s="7">
        <v>8001560202</v>
      </c>
    </row>
    <row r="5333" spans="1:4">
      <c r="A5333" s="4" t="s">
        <v>5233</v>
      </c>
      <c r="B5333" s="7">
        <v>21</v>
      </c>
      <c r="C5333" s="7">
        <v>14</v>
      </c>
      <c r="D5333" s="7">
        <v>8001560203</v>
      </c>
    </row>
    <row r="5334" spans="1:4">
      <c r="A5334" s="4" t="s">
        <v>5234</v>
      </c>
      <c r="B5334" s="7">
        <v>21</v>
      </c>
      <c r="C5334" s="7">
        <v>14</v>
      </c>
      <c r="D5334" s="7">
        <v>8001560301</v>
      </c>
    </row>
    <row r="5335" spans="1:4">
      <c r="A5335" s="4" t="s">
        <v>2071</v>
      </c>
      <c r="B5335" s="7">
        <v>21</v>
      </c>
      <c r="C5335" s="7">
        <v>14</v>
      </c>
      <c r="D5335" s="7">
        <v>8001560302</v>
      </c>
    </row>
    <row r="5336" spans="1:4">
      <c r="A5336" s="4" t="s">
        <v>5235</v>
      </c>
      <c r="B5336" s="7">
        <v>21</v>
      </c>
      <c r="C5336" s="7">
        <v>14</v>
      </c>
      <c r="D5336" s="7">
        <v>8001560303</v>
      </c>
    </row>
    <row r="5337" spans="1:4">
      <c r="A5337" s="4" t="s">
        <v>5236</v>
      </c>
      <c r="B5337" s="7">
        <v>21</v>
      </c>
      <c r="C5337" s="7">
        <v>14</v>
      </c>
      <c r="D5337" s="7">
        <v>8001560401</v>
      </c>
    </row>
    <row r="5338" spans="1:4">
      <c r="A5338" s="4" t="s">
        <v>5237</v>
      </c>
      <c r="B5338" s="7">
        <v>21</v>
      </c>
      <c r="C5338" s="7">
        <v>14</v>
      </c>
      <c r="D5338" s="7">
        <v>8001560402</v>
      </c>
    </row>
    <row r="5339" spans="1:4">
      <c r="A5339" s="4" t="s">
        <v>5238</v>
      </c>
      <c r="B5339" s="7">
        <v>21</v>
      </c>
      <c r="C5339" s="7">
        <v>14</v>
      </c>
      <c r="D5339" s="7">
        <v>8001560403</v>
      </c>
    </row>
    <row r="5340" spans="1:4">
      <c r="A5340" s="4" t="s">
        <v>5239</v>
      </c>
      <c r="B5340" s="7">
        <v>21</v>
      </c>
      <c r="C5340" s="7">
        <v>14</v>
      </c>
      <c r="D5340" s="7">
        <v>8001560501</v>
      </c>
    </row>
    <row r="5341" spans="1:4">
      <c r="A5341" s="4" t="s">
        <v>5240</v>
      </c>
      <c r="B5341" s="7">
        <v>21</v>
      </c>
      <c r="C5341" s="7">
        <v>14</v>
      </c>
      <c r="D5341" s="7">
        <v>8001560502</v>
      </c>
    </row>
    <row r="5342" spans="1:4">
      <c r="A5342" s="4" t="s">
        <v>5241</v>
      </c>
      <c r="B5342" s="7">
        <v>21</v>
      </c>
      <c r="C5342" s="7">
        <v>14</v>
      </c>
      <c r="D5342" s="7">
        <v>8001560503</v>
      </c>
    </row>
    <row r="5343" spans="1:4">
      <c r="A5343" s="4" t="s">
        <v>5242</v>
      </c>
      <c r="B5343" s="7">
        <v>21</v>
      </c>
      <c r="C5343" s="7">
        <v>14</v>
      </c>
      <c r="D5343" s="7">
        <v>8001560601</v>
      </c>
    </row>
    <row r="5344" spans="1:4">
      <c r="A5344" s="4" t="s">
        <v>5243</v>
      </c>
      <c r="B5344" s="7">
        <v>21</v>
      </c>
      <c r="C5344" s="7">
        <v>14</v>
      </c>
      <c r="D5344" s="7">
        <v>8001560602</v>
      </c>
    </row>
    <row r="5345" spans="1:4">
      <c r="A5345" s="4" t="s">
        <v>5244</v>
      </c>
      <c r="B5345" s="7">
        <v>21</v>
      </c>
      <c r="C5345" s="7">
        <v>14</v>
      </c>
      <c r="D5345" s="7">
        <v>8001560603</v>
      </c>
    </row>
    <row r="5346" spans="1:4">
      <c r="A5346" s="4" t="s">
        <v>5245</v>
      </c>
      <c r="B5346" s="7">
        <v>21</v>
      </c>
      <c r="C5346" s="7">
        <v>14</v>
      </c>
      <c r="D5346" s="7">
        <v>8001560801</v>
      </c>
    </row>
    <row r="5347" spans="1:4">
      <c r="A5347" s="4" t="s">
        <v>5246</v>
      </c>
      <c r="B5347" s="7">
        <v>21</v>
      </c>
      <c r="C5347" s="7">
        <v>14</v>
      </c>
      <c r="D5347" s="7">
        <v>8001560801</v>
      </c>
    </row>
    <row r="5348" spans="1:4">
      <c r="A5348" s="4" t="s">
        <v>5247</v>
      </c>
      <c r="B5348" s="7">
        <v>21</v>
      </c>
      <c r="C5348" s="7">
        <v>14</v>
      </c>
      <c r="D5348" s="7">
        <v>8001560802</v>
      </c>
    </row>
    <row r="5349" spans="1:4">
      <c r="A5349" s="4" t="s">
        <v>5248</v>
      </c>
      <c r="B5349" s="7">
        <v>21</v>
      </c>
      <c r="C5349" s="7">
        <v>14</v>
      </c>
      <c r="D5349" s="7">
        <v>8001560802</v>
      </c>
    </row>
    <row r="5350" spans="1:4">
      <c r="A5350" s="4" t="s">
        <v>5249</v>
      </c>
      <c r="B5350" s="7">
        <v>21</v>
      </c>
      <c r="C5350" s="7">
        <v>14</v>
      </c>
      <c r="D5350" s="7">
        <v>8001560803</v>
      </c>
    </row>
    <row r="5351" spans="1:4">
      <c r="A5351" s="4" t="s">
        <v>5250</v>
      </c>
      <c r="B5351" s="7">
        <v>21</v>
      </c>
      <c r="C5351" s="7">
        <v>14</v>
      </c>
      <c r="D5351" s="7">
        <v>8001560803</v>
      </c>
    </row>
    <row r="5352" spans="1:4">
      <c r="A5352" s="4" t="s">
        <v>5251</v>
      </c>
      <c r="B5352" s="7">
        <v>21</v>
      </c>
      <c r="C5352" s="7">
        <v>14</v>
      </c>
      <c r="D5352" s="7">
        <v>8001560901</v>
      </c>
    </row>
    <row r="5353" spans="1:4">
      <c r="A5353" s="4" t="s">
        <v>5252</v>
      </c>
      <c r="B5353" s="7">
        <v>21</v>
      </c>
      <c r="C5353" s="7">
        <v>14</v>
      </c>
      <c r="D5353" s="7">
        <v>8001560902</v>
      </c>
    </row>
    <row r="5354" spans="1:4">
      <c r="A5354" s="4" t="s">
        <v>5253</v>
      </c>
      <c r="B5354" s="7">
        <v>21</v>
      </c>
      <c r="C5354" s="7">
        <v>14</v>
      </c>
      <c r="D5354" s="7">
        <v>8001560903</v>
      </c>
    </row>
    <row r="5355" spans="1:4">
      <c r="A5355" s="4" t="s">
        <v>5254</v>
      </c>
      <c r="B5355" s="7">
        <v>21</v>
      </c>
      <c r="C5355" s="7">
        <v>14</v>
      </c>
      <c r="D5355" s="7">
        <v>8001561001</v>
      </c>
    </row>
    <row r="5356" spans="1:4">
      <c r="A5356" s="4" t="s">
        <v>5255</v>
      </c>
      <c r="B5356" s="7">
        <v>21</v>
      </c>
      <c r="C5356" s="7">
        <v>14</v>
      </c>
      <c r="D5356" s="7">
        <v>8001561002</v>
      </c>
    </row>
    <row r="5357" spans="1:4">
      <c r="A5357" s="4" t="s">
        <v>5256</v>
      </c>
      <c r="B5357" s="7">
        <v>21</v>
      </c>
      <c r="C5357" s="7">
        <v>14</v>
      </c>
      <c r="D5357" s="7">
        <v>8001561003</v>
      </c>
    </row>
    <row r="5358" spans="1:4">
      <c r="A5358" s="4" t="s">
        <v>5257</v>
      </c>
      <c r="B5358" s="7">
        <v>21</v>
      </c>
      <c r="C5358" s="7">
        <v>14</v>
      </c>
      <c r="D5358" s="7">
        <v>8001561101</v>
      </c>
    </row>
    <row r="5359" spans="1:4">
      <c r="A5359" s="4" t="s">
        <v>5258</v>
      </c>
      <c r="B5359" s="7">
        <v>21</v>
      </c>
      <c r="C5359" s="7">
        <v>14</v>
      </c>
      <c r="D5359" s="7">
        <v>8001561102</v>
      </c>
    </row>
    <row r="5360" spans="1:4">
      <c r="A5360" s="4" t="s">
        <v>5259</v>
      </c>
      <c r="B5360" s="7">
        <v>21</v>
      </c>
      <c r="C5360" s="7">
        <v>14</v>
      </c>
      <c r="D5360" s="7">
        <v>8001561103</v>
      </c>
    </row>
    <row r="5361" spans="1:4">
      <c r="A5361" s="4" t="s">
        <v>5260</v>
      </c>
      <c r="B5361" s="7">
        <v>21</v>
      </c>
      <c r="C5361" s="7">
        <v>14</v>
      </c>
      <c r="D5361" s="7">
        <v>8001561201</v>
      </c>
    </row>
    <row r="5362" spans="1:4">
      <c r="A5362" s="4" t="s">
        <v>5261</v>
      </c>
      <c r="B5362" s="7">
        <v>21</v>
      </c>
      <c r="C5362" s="7">
        <v>14</v>
      </c>
      <c r="D5362" s="7">
        <v>8001561202</v>
      </c>
    </row>
    <row r="5363" spans="1:4">
      <c r="A5363" s="4" t="s">
        <v>5262</v>
      </c>
      <c r="B5363" s="7">
        <v>21</v>
      </c>
      <c r="C5363" s="7">
        <v>14</v>
      </c>
      <c r="D5363" s="7">
        <v>8001561203</v>
      </c>
    </row>
    <row r="5364" spans="1:4">
      <c r="A5364" s="4" t="s">
        <v>5263</v>
      </c>
      <c r="B5364" s="7">
        <v>21</v>
      </c>
      <c r="C5364" s="7">
        <v>14</v>
      </c>
      <c r="D5364" s="7">
        <v>8001561301</v>
      </c>
    </row>
    <row r="5365" spans="1:4">
      <c r="A5365" s="4" t="s">
        <v>5264</v>
      </c>
      <c r="B5365" s="7">
        <v>21</v>
      </c>
      <c r="C5365" s="7">
        <v>14</v>
      </c>
      <c r="D5365" s="7">
        <v>8001561302</v>
      </c>
    </row>
    <row r="5366" spans="1:4">
      <c r="A5366" s="4" t="s">
        <v>5265</v>
      </c>
      <c r="B5366" s="7">
        <v>21</v>
      </c>
      <c r="C5366" s="7">
        <v>14</v>
      </c>
      <c r="D5366" s="7">
        <v>8001561303</v>
      </c>
    </row>
    <row r="5367" spans="1:4">
      <c r="A5367" s="4" t="s">
        <v>5266</v>
      </c>
      <c r="B5367" s="7">
        <v>21</v>
      </c>
      <c r="C5367" s="7">
        <v>14</v>
      </c>
      <c r="D5367" s="7">
        <v>8001561401</v>
      </c>
    </row>
    <row r="5368" spans="1:4">
      <c r="A5368" s="4" t="s">
        <v>5267</v>
      </c>
      <c r="B5368" s="7">
        <v>21</v>
      </c>
      <c r="C5368" s="7">
        <v>14</v>
      </c>
      <c r="D5368" s="7">
        <v>8001561402</v>
      </c>
    </row>
    <row r="5369" spans="1:4">
      <c r="A5369" s="4" t="s">
        <v>5268</v>
      </c>
      <c r="B5369" s="7">
        <v>21</v>
      </c>
      <c r="C5369" s="7">
        <v>14</v>
      </c>
      <c r="D5369" s="7">
        <v>8001561403</v>
      </c>
    </row>
    <row r="5370" spans="1:4">
      <c r="A5370" s="4" t="s">
        <v>5269</v>
      </c>
      <c r="B5370" s="7">
        <v>21</v>
      </c>
      <c r="C5370" s="7">
        <v>14</v>
      </c>
      <c r="D5370" s="7">
        <v>8001561501</v>
      </c>
    </row>
    <row r="5371" spans="1:4">
      <c r="A5371" s="4" t="s">
        <v>5270</v>
      </c>
      <c r="B5371" s="7">
        <v>21</v>
      </c>
      <c r="C5371" s="7">
        <v>14</v>
      </c>
      <c r="D5371" s="7">
        <v>8001561502</v>
      </c>
    </row>
    <row r="5372" spans="1:4">
      <c r="A5372" s="4" t="s">
        <v>5271</v>
      </c>
      <c r="B5372" s="7">
        <v>21</v>
      </c>
      <c r="C5372" s="7">
        <v>14</v>
      </c>
      <c r="D5372" s="7">
        <v>8001561503</v>
      </c>
    </row>
    <row r="5373" spans="1:4">
      <c r="A5373" s="4" t="s">
        <v>5272</v>
      </c>
      <c r="B5373" s="7">
        <v>21</v>
      </c>
      <c r="C5373" s="7">
        <v>14</v>
      </c>
      <c r="D5373" s="7">
        <v>8001561601</v>
      </c>
    </row>
    <row r="5374" spans="1:4">
      <c r="A5374" s="4" t="s">
        <v>5273</v>
      </c>
      <c r="B5374" s="7">
        <v>21</v>
      </c>
      <c r="C5374" s="7">
        <v>14</v>
      </c>
      <c r="D5374" s="7">
        <v>8001561602</v>
      </c>
    </row>
    <row r="5375" spans="1:4">
      <c r="A5375" s="4" t="s">
        <v>5274</v>
      </c>
      <c r="B5375" s="7">
        <v>21</v>
      </c>
      <c r="C5375" s="7">
        <v>14</v>
      </c>
      <c r="D5375" s="7">
        <v>8001561603</v>
      </c>
    </row>
    <row r="5376" spans="1:4">
      <c r="A5376" s="4" t="s">
        <v>5275</v>
      </c>
      <c r="B5376" s="7">
        <v>21</v>
      </c>
      <c r="C5376" s="7">
        <v>14</v>
      </c>
      <c r="D5376" s="7">
        <v>8001561801</v>
      </c>
    </row>
    <row r="5377" spans="1:4">
      <c r="A5377" s="4" t="s">
        <v>5276</v>
      </c>
      <c r="B5377" s="7">
        <v>21</v>
      </c>
      <c r="C5377" s="7">
        <v>14</v>
      </c>
      <c r="D5377" s="7">
        <v>8001561801</v>
      </c>
    </row>
    <row r="5378" spans="1:4">
      <c r="A5378" s="4" t="s">
        <v>5277</v>
      </c>
      <c r="B5378" s="7">
        <v>21</v>
      </c>
      <c r="C5378" s="7">
        <v>14</v>
      </c>
      <c r="D5378" s="7">
        <v>8001561802</v>
      </c>
    </row>
    <row r="5379" spans="1:4">
      <c r="A5379" s="4" t="s">
        <v>5278</v>
      </c>
      <c r="B5379" s="7">
        <v>21</v>
      </c>
      <c r="C5379" s="7">
        <v>14</v>
      </c>
      <c r="D5379" s="7">
        <v>8001561802</v>
      </c>
    </row>
    <row r="5380" spans="1:4">
      <c r="A5380" s="4" t="s">
        <v>5279</v>
      </c>
      <c r="B5380" s="7">
        <v>21</v>
      </c>
      <c r="C5380" s="7">
        <v>14</v>
      </c>
      <c r="D5380" s="7">
        <v>8001561803</v>
      </c>
    </row>
    <row r="5381" spans="1:4">
      <c r="A5381" s="4" t="s">
        <v>5280</v>
      </c>
      <c r="B5381" s="7">
        <v>21</v>
      </c>
      <c r="C5381" s="7">
        <v>14</v>
      </c>
      <c r="D5381" s="7">
        <v>8001561803</v>
      </c>
    </row>
    <row r="5382" spans="1:4">
      <c r="A5382" s="4" t="s">
        <v>5281</v>
      </c>
      <c r="B5382" s="7">
        <v>21</v>
      </c>
      <c r="C5382" s="7">
        <v>14</v>
      </c>
      <c r="D5382" s="7">
        <v>8001561901</v>
      </c>
    </row>
    <row r="5383" spans="1:4">
      <c r="A5383" s="4" t="s">
        <v>5282</v>
      </c>
      <c r="B5383" s="7">
        <v>21</v>
      </c>
      <c r="C5383" s="7">
        <v>14</v>
      </c>
      <c r="D5383" s="7">
        <v>8001561902</v>
      </c>
    </row>
    <row r="5384" spans="1:4">
      <c r="A5384" s="4" t="s">
        <v>5283</v>
      </c>
      <c r="B5384" s="7">
        <v>21</v>
      </c>
      <c r="C5384" s="7">
        <v>14</v>
      </c>
      <c r="D5384" s="7">
        <v>8001561903</v>
      </c>
    </row>
    <row r="5385" spans="1:4">
      <c r="A5385" s="4" t="s">
        <v>5284</v>
      </c>
      <c r="B5385" s="7">
        <v>21</v>
      </c>
      <c r="C5385" s="7">
        <v>14</v>
      </c>
      <c r="D5385" s="7">
        <v>8001562001</v>
      </c>
    </row>
    <row r="5386" spans="1:4">
      <c r="A5386" s="4" t="s">
        <v>5285</v>
      </c>
      <c r="B5386" s="7">
        <v>21</v>
      </c>
      <c r="C5386" s="7">
        <v>14</v>
      </c>
      <c r="D5386" s="7">
        <v>8001562002</v>
      </c>
    </row>
    <row r="5387" spans="1:4">
      <c r="A5387" s="4" t="s">
        <v>5286</v>
      </c>
      <c r="B5387" s="7">
        <v>21</v>
      </c>
      <c r="C5387" s="7">
        <v>14</v>
      </c>
      <c r="D5387" s="7">
        <v>8001562003</v>
      </c>
    </row>
    <row r="5388" spans="1:4">
      <c r="A5388" s="4" t="s">
        <v>5287</v>
      </c>
      <c r="B5388" s="7">
        <v>21</v>
      </c>
      <c r="C5388" s="7">
        <v>14</v>
      </c>
      <c r="D5388" s="7">
        <v>8001562201</v>
      </c>
    </row>
    <row r="5389" spans="1:4">
      <c r="A5389" s="4" t="s">
        <v>5288</v>
      </c>
      <c r="B5389" s="7">
        <v>21</v>
      </c>
      <c r="C5389" s="7">
        <v>14</v>
      </c>
      <c r="D5389" s="7">
        <v>8001562202</v>
      </c>
    </row>
    <row r="5390" spans="1:4">
      <c r="A5390" s="4" t="s">
        <v>5289</v>
      </c>
      <c r="B5390" s="7">
        <v>21</v>
      </c>
      <c r="C5390" s="7">
        <v>14</v>
      </c>
      <c r="D5390" s="7">
        <v>8001562501</v>
      </c>
    </row>
    <row r="5391" spans="1:4">
      <c r="A5391" s="4" t="s">
        <v>5290</v>
      </c>
      <c r="B5391" s="7">
        <v>21</v>
      </c>
      <c r="C5391" s="7">
        <v>14</v>
      </c>
      <c r="D5391" s="7">
        <v>8001562502</v>
      </c>
    </row>
    <row r="5392" spans="1:4">
      <c r="A5392" s="4" t="s">
        <v>5291</v>
      </c>
      <c r="B5392" s="7">
        <v>21</v>
      </c>
      <c r="C5392" s="7">
        <v>14</v>
      </c>
      <c r="D5392" s="7">
        <v>8001562503</v>
      </c>
    </row>
    <row r="5393" spans="1:4">
      <c r="A5393" s="4" t="s">
        <v>5292</v>
      </c>
      <c r="B5393" s="7">
        <v>21</v>
      </c>
      <c r="C5393" s="7">
        <v>14</v>
      </c>
      <c r="D5393" s="7">
        <v>8001562601</v>
      </c>
    </row>
    <row r="5394" spans="1:4">
      <c r="A5394" s="4" t="s">
        <v>5293</v>
      </c>
      <c r="B5394" s="7">
        <v>21</v>
      </c>
      <c r="C5394" s="7">
        <v>14</v>
      </c>
      <c r="D5394" s="7">
        <v>8001562602</v>
      </c>
    </row>
    <row r="5395" spans="1:4">
      <c r="A5395" s="4" t="s">
        <v>5294</v>
      </c>
      <c r="B5395" s="7">
        <v>21</v>
      </c>
      <c r="C5395" s="7">
        <v>14</v>
      </c>
      <c r="D5395" s="7">
        <v>8001562603</v>
      </c>
    </row>
    <row r="5396" spans="1:4">
      <c r="A5396" s="4" t="s">
        <v>5295</v>
      </c>
      <c r="B5396" s="7">
        <v>21</v>
      </c>
      <c r="C5396" s="7">
        <v>14</v>
      </c>
      <c r="D5396" s="7">
        <v>8001562801</v>
      </c>
    </row>
    <row r="5397" spans="1:4">
      <c r="A5397" s="4" t="s">
        <v>5296</v>
      </c>
      <c r="B5397" s="7">
        <v>21</v>
      </c>
      <c r="C5397" s="7">
        <v>14</v>
      </c>
      <c r="D5397" s="7">
        <v>8001562801</v>
      </c>
    </row>
    <row r="5398" spans="1:4">
      <c r="A5398" s="4" t="s">
        <v>5297</v>
      </c>
      <c r="B5398" s="7">
        <v>21</v>
      </c>
      <c r="C5398" s="7">
        <v>14</v>
      </c>
      <c r="D5398" s="7">
        <v>8001562802</v>
      </c>
    </row>
    <row r="5399" spans="1:4">
      <c r="A5399" s="4" t="s">
        <v>2100</v>
      </c>
      <c r="B5399" s="7">
        <v>21</v>
      </c>
      <c r="C5399" s="7">
        <v>14</v>
      </c>
      <c r="D5399" s="7">
        <v>8001562802</v>
      </c>
    </row>
    <row r="5400" spans="1:4">
      <c r="A5400" s="4" t="s">
        <v>5298</v>
      </c>
      <c r="B5400" s="7">
        <v>21</v>
      </c>
      <c r="C5400" s="7">
        <v>14</v>
      </c>
      <c r="D5400" s="7">
        <v>8001562803</v>
      </c>
    </row>
    <row r="5401" spans="1:4">
      <c r="A5401" s="4" t="s">
        <v>5299</v>
      </c>
      <c r="B5401" s="7">
        <v>21</v>
      </c>
      <c r="C5401" s="7">
        <v>14</v>
      </c>
      <c r="D5401" s="7">
        <v>8001562803</v>
      </c>
    </row>
    <row r="5402" spans="1:4">
      <c r="A5402" s="4" t="s">
        <v>5300</v>
      </c>
      <c r="B5402" s="7">
        <v>21</v>
      </c>
      <c r="C5402" s="7">
        <v>14</v>
      </c>
      <c r="D5402" s="7">
        <v>8001563101</v>
      </c>
    </row>
    <row r="5403" spans="1:4">
      <c r="A5403" s="4" t="s">
        <v>5301</v>
      </c>
      <c r="B5403" s="7">
        <v>21</v>
      </c>
      <c r="C5403" s="7">
        <v>14</v>
      </c>
      <c r="D5403" s="7">
        <v>8001563102</v>
      </c>
    </row>
    <row r="5404" spans="1:4">
      <c r="A5404" s="4" t="s">
        <v>5302</v>
      </c>
      <c r="B5404" s="7">
        <v>21</v>
      </c>
      <c r="C5404" s="7">
        <v>14</v>
      </c>
      <c r="D5404" s="7">
        <v>8001580201</v>
      </c>
    </row>
    <row r="5405" spans="1:4">
      <c r="A5405" s="4" t="s">
        <v>5303</v>
      </c>
      <c r="B5405" s="7">
        <v>21</v>
      </c>
      <c r="C5405" s="7">
        <v>14</v>
      </c>
      <c r="D5405" s="7">
        <v>8001580202</v>
      </c>
    </row>
    <row r="5406" spans="1:4">
      <c r="A5406" s="4" t="s">
        <v>5304</v>
      </c>
      <c r="B5406" s="7">
        <v>21</v>
      </c>
      <c r="C5406" s="7">
        <v>14</v>
      </c>
      <c r="D5406" s="7">
        <v>8001580203</v>
      </c>
    </row>
    <row r="5407" spans="1:4">
      <c r="A5407" s="4" t="s">
        <v>5305</v>
      </c>
      <c r="B5407" s="7">
        <v>21</v>
      </c>
      <c r="C5407" s="7">
        <v>14</v>
      </c>
      <c r="D5407" s="7">
        <v>8001580204</v>
      </c>
    </row>
    <row r="5408" spans="1:4">
      <c r="A5408" s="4" t="s">
        <v>5306</v>
      </c>
      <c r="B5408" s="7">
        <v>21</v>
      </c>
      <c r="C5408" s="7">
        <v>14</v>
      </c>
      <c r="D5408" s="7">
        <v>8001710101</v>
      </c>
    </row>
    <row r="5409" spans="1:4">
      <c r="A5409" s="4" t="s">
        <v>5307</v>
      </c>
      <c r="B5409" s="7">
        <v>21</v>
      </c>
      <c r="C5409" s="7">
        <v>14</v>
      </c>
      <c r="D5409" s="7">
        <v>8001710102</v>
      </c>
    </row>
    <row r="5410" spans="1:4">
      <c r="A5410" s="4" t="s">
        <v>5308</v>
      </c>
      <c r="B5410" s="7">
        <v>21</v>
      </c>
      <c r="C5410" s="7">
        <v>14</v>
      </c>
      <c r="D5410" s="7">
        <v>8001710103</v>
      </c>
    </row>
    <row r="5411" spans="1:4">
      <c r="A5411" s="4" t="s">
        <v>5309</v>
      </c>
      <c r="B5411" s="7">
        <v>21</v>
      </c>
      <c r="C5411" s="7">
        <v>14</v>
      </c>
      <c r="D5411" s="7">
        <v>8001710130</v>
      </c>
    </row>
    <row r="5412" spans="1:4">
      <c r="A5412" s="4" t="s">
        <v>5310</v>
      </c>
      <c r="B5412" s="7">
        <v>21</v>
      </c>
      <c r="C5412" s="7">
        <v>14</v>
      </c>
      <c r="D5412" s="7">
        <v>8001710201</v>
      </c>
    </row>
    <row r="5413" spans="1:4">
      <c r="A5413" s="4" t="s">
        <v>5311</v>
      </c>
      <c r="B5413" s="7">
        <v>21</v>
      </c>
      <c r="C5413" s="7">
        <v>14</v>
      </c>
      <c r="D5413" s="7">
        <v>8001720101</v>
      </c>
    </row>
    <row r="5414" spans="1:4">
      <c r="A5414" s="4" t="s">
        <v>5312</v>
      </c>
      <c r="B5414" s="7">
        <v>21</v>
      </c>
      <c r="C5414" s="7">
        <v>14</v>
      </c>
      <c r="D5414" s="7">
        <v>8001810101</v>
      </c>
    </row>
    <row r="5415" spans="1:4">
      <c r="A5415" s="4" t="s">
        <v>5313</v>
      </c>
      <c r="B5415" s="7">
        <v>21</v>
      </c>
      <c r="C5415" s="7">
        <v>14</v>
      </c>
      <c r="D5415" s="7">
        <v>8001810102</v>
      </c>
    </row>
    <row r="5416" spans="1:4">
      <c r="A5416" s="4" t="s">
        <v>5314</v>
      </c>
      <c r="B5416" s="7">
        <v>21</v>
      </c>
      <c r="C5416" s="7">
        <v>14</v>
      </c>
      <c r="D5416" s="7">
        <v>8001810105</v>
      </c>
    </row>
    <row r="5417" spans="1:4">
      <c r="A5417" s="4" t="s">
        <v>5315</v>
      </c>
      <c r="B5417" s="7">
        <v>21</v>
      </c>
      <c r="C5417" s="7">
        <v>14</v>
      </c>
      <c r="D5417" s="7">
        <v>8001810106</v>
      </c>
    </row>
    <row r="5418" spans="1:4">
      <c r="A5418" s="4" t="s">
        <v>5316</v>
      </c>
      <c r="B5418" s="7">
        <v>21</v>
      </c>
      <c r="C5418" s="7">
        <v>14</v>
      </c>
      <c r="D5418" s="7">
        <v>8001810201</v>
      </c>
    </row>
    <row r="5419" spans="1:4">
      <c r="A5419" s="4" t="s">
        <v>5317</v>
      </c>
      <c r="B5419" s="7">
        <v>21</v>
      </c>
      <c r="C5419" s="7">
        <v>14</v>
      </c>
      <c r="D5419" s="7">
        <v>8001810202</v>
      </c>
    </row>
    <row r="5420" spans="1:4">
      <c r="A5420" s="4" t="s">
        <v>5318</v>
      </c>
      <c r="B5420" s="7">
        <v>21</v>
      </c>
      <c r="C5420" s="7">
        <v>14</v>
      </c>
      <c r="D5420" s="7">
        <v>8001810205</v>
      </c>
    </row>
    <row r="5421" spans="1:4">
      <c r="A5421" s="4" t="s">
        <v>5319</v>
      </c>
      <c r="B5421" s="7">
        <v>21</v>
      </c>
      <c r="C5421" s="7">
        <v>14</v>
      </c>
      <c r="D5421" s="7">
        <v>8001850101</v>
      </c>
    </row>
    <row r="5422" spans="1:4">
      <c r="A5422" s="4" t="s">
        <v>5320</v>
      </c>
      <c r="B5422" s="7">
        <v>21</v>
      </c>
      <c r="C5422" s="7">
        <v>14</v>
      </c>
      <c r="D5422" s="7">
        <v>8001850102</v>
      </c>
    </row>
    <row r="5423" spans="1:4">
      <c r="A5423" s="4" t="s">
        <v>5321</v>
      </c>
      <c r="B5423" s="7">
        <v>21</v>
      </c>
      <c r="C5423" s="7">
        <v>14</v>
      </c>
      <c r="D5423" s="7">
        <v>8001850103</v>
      </c>
    </row>
    <row r="5424" spans="1:4">
      <c r="A5424" s="4" t="s">
        <v>5322</v>
      </c>
      <c r="B5424" s="7">
        <v>21</v>
      </c>
      <c r="C5424" s="7">
        <v>14</v>
      </c>
      <c r="D5424" s="7">
        <v>8301100101</v>
      </c>
    </row>
    <row r="5425" spans="1:4">
      <c r="A5425" s="4" t="s">
        <v>5323</v>
      </c>
      <c r="B5425" s="7">
        <v>21</v>
      </c>
      <c r="C5425" s="7">
        <v>14</v>
      </c>
      <c r="D5425" s="7">
        <v>8301100102</v>
      </c>
    </row>
    <row r="5426" spans="1:4">
      <c r="A5426" s="4" t="s">
        <v>5324</v>
      </c>
      <c r="B5426" s="7">
        <v>21</v>
      </c>
      <c r="C5426" s="7">
        <v>14</v>
      </c>
      <c r="D5426" s="7">
        <v>8301100103</v>
      </c>
    </row>
    <row r="5427" spans="1:4">
      <c r="A5427" s="4" t="s">
        <v>5325</v>
      </c>
      <c r="B5427" s="7">
        <v>21</v>
      </c>
      <c r="C5427" s="7">
        <v>14</v>
      </c>
      <c r="D5427" s="7">
        <v>8301100104</v>
      </c>
    </row>
    <row r="5428" spans="1:4">
      <c r="A5428" s="4" t="s">
        <v>5326</v>
      </c>
      <c r="B5428" s="7">
        <v>21</v>
      </c>
      <c r="C5428" s="7">
        <v>14</v>
      </c>
      <c r="D5428" s="7">
        <v>8301100105</v>
      </c>
    </row>
    <row r="5429" spans="1:4">
      <c r="A5429" s="4" t="s">
        <v>5327</v>
      </c>
      <c r="B5429" s="7">
        <v>21</v>
      </c>
      <c r="C5429" s="7">
        <v>14</v>
      </c>
      <c r="D5429" s="7">
        <v>8301100106</v>
      </c>
    </row>
    <row r="5430" spans="1:4">
      <c r="A5430" s="4" t="s">
        <v>5328</v>
      </c>
      <c r="B5430" s="7">
        <v>21</v>
      </c>
      <c r="C5430" s="7">
        <v>14</v>
      </c>
      <c r="D5430" s="7">
        <v>8301100107</v>
      </c>
    </row>
    <row r="5431" spans="1:4">
      <c r="A5431" s="4" t="s">
        <v>5329</v>
      </c>
      <c r="B5431" s="7">
        <v>21</v>
      </c>
      <c r="C5431" s="7">
        <v>14</v>
      </c>
      <c r="D5431" s="7">
        <v>8301100108</v>
      </c>
    </row>
    <row r="5432" spans="1:4">
      <c r="A5432" s="4" t="s">
        <v>5330</v>
      </c>
      <c r="B5432" s="7">
        <v>21</v>
      </c>
      <c r="C5432" s="7">
        <v>14</v>
      </c>
      <c r="D5432" s="7">
        <v>8301100109</v>
      </c>
    </row>
    <row r="5433" spans="1:4">
      <c r="A5433" s="4" t="s">
        <v>5331</v>
      </c>
      <c r="B5433" s="7">
        <v>21</v>
      </c>
      <c r="C5433" s="7">
        <v>14</v>
      </c>
      <c r="D5433" s="7">
        <v>8301100110</v>
      </c>
    </row>
    <row r="5434" spans="1:4">
      <c r="A5434" s="4" t="s">
        <v>5332</v>
      </c>
      <c r="B5434" s="7">
        <v>21</v>
      </c>
      <c r="C5434" s="7">
        <v>14</v>
      </c>
      <c r="D5434" s="7">
        <v>8301100111</v>
      </c>
    </row>
    <row r="5435" spans="1:4">
      <c r="A5435" s="4" t="s">
        <v>5333</v>
      </c>
      <c r="B5435" s="7">
        <v>21</v>
      </c>
      <c r="C5435" s="7">
        <v>14</v>
      </c>
      <c r="D5435" s="7">
        <v>8301100112</v>
      </c>
    </row>
    <row r="5436" spans="1:4">
      <c r="A5436" s="4" t="s">
        <v>5334</v>
      </c>
      <c r="B5436" s="7">
        <v>21</v>
      </c>
      <c r="C5436" s="7">
        <v>14</v>
      </c>
      <c r="D5436" s="7">
        <v>8301100113</v>
      </c>
    </row>
    <row r="5437" spans="1:4">
      <c r="A5437" s="4" t="s">
        <v>5335</v>
      </c>
      <c r="B5437" s="7">
        <v>21</v>
      </c>
      <c r="C5437" s="7">
        <v>14</v>
      </c>
      <c r="D5437" s="7">
        <v>8301100114</v>
      </c>
    </row>
    <row r="5438" spans="1:4">
      <c r="A5438" s="4" t="s">
        <v>5336</v>
      </c>
      <c r="B5438" s="7">
        <v>21</v>
      </c>
      <c r="C5438" s="7">
        <v>14</v>
      </c>
      <c r="D5438" s="7">
        <v>8301100115</v>
      </c>
    </row>
    <row r="5439" spans="1:4">
      <c r="A5439" s="4" t="s">
        <v>5337</v>
      </c>
      <c r="B5439" s="7">
        <v>21</v>
      </c>
      <c r="C5439" s="7">
        <v>14</v>
      </c>
      <c r="D5439" s="7">
        <v>8301100116</v>
      </c>
    </row>
    <row r="5440" spans="1:4">
      <c r="A5440" s="4" t="s">
        <v>5338</v>
      </c>
      <c r="B5440" s="7">
        <v>21</v>
      </c>
      <c r="C5440" s="7">
        <v>14</v>
      </c>
      <c r="D5440" s="7">
        <v>8301100130</v>
      </c>
    </row>
    <row r="5441" spans="1:4">
      <c r="A5441" s="4" t="s">
        <v>5339</v>
      </c>
      <c r="B5441" s="7">
        <v>21</v>
      </c>
      <c r="C5441" s="7">
        <v>14</v>
      </c>
      <c r="D5441" s="7">
        <v>8301100201</v>
      </c>
    </row>
    <row r="5442" spans="1:4">
      <c r="A5442" s="4" t="s">
        <v>5340</v>
      </c>
      <c r="B5442" s="7">
        <v>21</v>
      </c>
      <c r="C5442" s="7">
        <v>14</v>
      </c>
      <c r="D5442" s="7">
        <v>8301100202</v>
      </c>
    </row>
    <row r="5443" spans="1:4">
      <c r="A5443" s="4" t="s">
        <v>5341</v>
      </c>
      <c r="B5443" s="7">
        <v>21</v>
      </c>
      <c r="C5443" s="7">
        <v>14</v>
      </c>
      <c r="D5443" s="7">
        <v>8301100203</v>
      </c>
    </row>
    <row r="5444" spans="1:4">
      <c r="A5444" s="4" t="s">
        <v>5342</v>
      </c>
      <c r="B5444" s="7">
        <v>21</v>
      </c>
      <c r="C5444" s="7">
        <v>14</v>
      </c>
      <c r="D5444" s="7">
        <v>8301100204</v>
      </c>
    </row>
    <row r="5445" spans="1:4">
      <c r="A5445" s="4" t="s">
        <v>5343</v>
      </c>
      <c r="B5445" s="7">
        <v>21</v>
      </c>
      <c r="C5445" s="7">
        <v>14</v>
      </c>
      <c r="D5445" s="7">
        <v>8301100205</v>
      </c>
    </row>
    <row r="5446" spans="1:4">
      <c r="A5446" s="4" t="s">
        <v>5344</v>
      </c>
      <c r="B5446" s="7">
        <v>21</v>
      </c>
      <c r="C5446" s="7">
        <v>14</v>
      </c>
      <c r="D5446" s="7">
        <v>8301100206</v>
      </c>
    </row>
    <row r="5447" spans="1:4">
      <c r="A5447" s="4" t="s">
        <v>5345</v>
      </c>
      <c r="B5447" s="7">
        <v>21</v>
      </c>
      <c r="C5447" s="7">
        <v>14</v>
      </c>
      <c r="D5447" s="7">
        <v>8301100230</v>
      </c>
    </row>
    <row r="5448" spans="1:4">
      <c r="A5448" s="4" t="s">
        <v>5346</v>
      </c>
      <c r="B5448" s="7">
        <v>21</v>
      </c>
      <c r="C5448" s="7">
        <v>14</v>
      </c>
      <c r="D5448" s="7">
        <v>8301100301</v>
      </c>
    </row>
    <row r="5449" spans="1:4">
      <c r="A5449" s="4" t="s">
        <v>5347</v>
      </c>
      <c r="B5449" s="7">
        <v>21</v>
      </c>
      <c r="C5449" s="7">
        <v>14</v>
      </c>
      <c r="D5449" s="7">
        <v>8301100302</v>
      </c>
    </row>
    <row r="5450" spans="1:4">
      <c r="A5450" s="4" t="s">
        <v>5348</v>
      </c>
      <c r="B5450" s="7">
        <v>21</v>
      </c>
      <c r="C5450" s="7">
        <v>14</v>
      </c>
      <c r="D5450" s="7">
        <v>8301100303</v>
      </c>
    </row>
    <row r="5451" spans="1:4">
      <c r="A5451" s="4" t="s">
        <v>5349</v>
      </c>
      <c r="B5451" s="7">
        <v>21</v>
      </c>
      <c r="C5451" s="7">
        <v>14</v>
      </c>
      <c r="D5451" s="7">
        <v>8301100304</v>
      </c>
    </row>
    <row r="5452" spans="1:4">
      <c r="A5452" s="4" t="s">
        <v>5350</v>
      </c>
      <c r="B5452" s="7">
        <v>21</v>
      </c>
      <c r="C5452" s="7">
        <v>14</v>
      </c>
      <c r="D5452" s="7">
        <v>8301100305</v>
      </c>
    </row>
    <row r="5453" spans="1:4">
      <c r="A5453" s="4" t="s">
        <v>5351</v>
      </c>
      <c r="B5453" s="7">
        <v>21</v>
      </c>
      <c r="C5453" s="7">
        <v>14</v>
      </c>
      <c r="D5453" s="7">
        <v>8301100306</v>
      </c>
    </row>
    <row r="5454" spans="1:4">
      <c r="A5454" s="4" t="s">
        <v>5352</v>
      </c>
      <c r="B5454" s="7">
        <v>21</v>
      </c>
      <c r="C5454" s="7">
        <v>14</v>
      </c>
      <c r="D5454" s="7">
        <v>8301200101</v>
      </c>
    </row>
    <row r="5455" spans="1:4">
      <c r="A5455" s="4" t="s">
        <v>5353</v>
      </c>
      <c r="B5455" s="7">
        <v>21</v>
      </c>
      <c r="C5455" s="7">
        <v>14</v>
      </c>
      <c r="D5455" s="7">
        <v>8301200102</v>
      </c>
    </row>
    <row r="5456" spans="1:4">
      <c r="A5456" s="4" t="s">
        <v>5354</v>
      </c>
      <c r="B5456" s="7">
        <v>21</v>
      </c>
      <c r="C5456" s="7">
        <v>14</v>
      </c>
      <c r="D5456" s="7">
        <v>8301200103</v>
      </c>
    </row>
    <row r="5457" spans="1:4">
      <c r="A5457" s="4" t="s">
        <v>5355</v>
      </c>
      <c r="B5457" s="7">
        <v>21</v>
      </c>
      <c r="C5457" s="7">
        <v>14</v>
      </c>
      <c r="D5457" s="7">
        <v>8301200104</v>
      </c>
    </row>
    <row r="5458" spans="1:4">
      <c r="A5458" s="4" t="s">
        <v>5356</v>
      </c>
      <c r="B5458" s="7">
        <v>21</v>
      </c>
      <c r="C5458" s="7">
        <v>14</v>
      </c>
      <c r="D5458" s="7">
        <v>8301200105</v>
      </c>
    </row>
    <row r="5459" spans="1:4">
      <c r="A5459" s="4" t="s">
        <v>5357</v>
      </c>
      <c r="B5459" s="7">
        <v>21</v>
      </c>
      <c r="C5459" s="7">
        <v>14</v>
      </c>
      <c r="D5459" s="7">
        <v>8301200106</v>
      </c>
    </row>
    <row r="5460" spans="1:4">
      <c r="A5460" s="4" t="s">
        <v>5358</v>
      </c>
      <c r="B5460" s="7">
        <v>21</v>
      </c>
      <c r="C5460" s="7">
        <v>14</v>
      </c>
      <c r="D5460" s="7">
        <v>8301200107</v>
      </c>
    </row>
    <row r="5461" spans="1:4">
      <c r="A5461" s="4" t="s">
        <v>5359</v>
      </c>
      <c r="B5461" s="7">
        <v>21</v>
      </c>
      <c r="C5461" s="7">
        <v>14</v>
      </c>
      <c r="D5461" s="7">
        <v>8301200108</v>
      </c>
    </row>
    <row r="5462" spans="1:4">
      <c r="A5462" s="4" t="s">
        <v>5360</v>
      </c>
      <c r="B5462" s="7">
        <v>21</v>
      </c>
      <c r="C5462" s="7">
        <v>14</v>
      </c>
      <c r="D5462" s="7">
        <v>8301200109</v>
      </c>
    </row>
    <row r="5463" spans="1:4">
      <c r="A5463" s="4" t="s">
        <v>5361</v>
      </c>
      <c r="B5463" s="7">
        <v>21</v>
      </c>
      <c r="C5463" s="7">
        <v>14</v>
      </c>
      <c r="D5463" s="7">
        <v>8301200130</v>
      </c>
    </row>
    <row r="5464" spans="1:4">
      <c r="A5464" s="4" t="s">
        <v>5362</v>
      </c>
      <c r="B5464" s="7">
        <v>21</v>
      </c>
      <c r="C5464" s="7">
        <v>14</v>
      </c>
      <c r="D5464" s="7">
        <v>8301200301</v>
      </c>
    </row>
    <row r="5465" spans="1:4">
      <c r="A5465" s="4" t="s">
        <v>5363</v>
      </c>
      <c r="B5465" s="7">
        <v>21</v>
      </c>
      <c r="C5465" s="7">
        <v>14</v>
      </c>
      <c r="D5465" s="7">
        <v>8301200302</v>
      </c>
    </row>
    <row r="5466" spans="1:4">
      <c r="A5466" s="4" t="s">
        <v>5364</v>
      </c>
      <c r="B5466" s="7">
        <v>21</v>
      </c>
      <c r="C5466" s="7">
        <v>14</v>
      </c>
      <c r="D5466" s="7">
        <v>8301200401</v>
      </c>
    </row>
    <row r="5467" spans="1:4">
      <c r="A5467" s="4" t="s">
        <v>5365</v>
      </c>
      <c r="B5467" s="7">
        <v>21</v>
      </c>
      <c r="C5467" s="7">
        <v>14</v>
      </c>
      <c r="D5467" s="7">
        <v>8301200402</v>
      </c>
    </row>
    <row r="5468" spans="1:4">
      <c r="A5468" s="4" t="s">
        <v>5366</v>
      </c>
      <c r="B5468" s="7">
        <v>21</v>
      </c>
      <c r="C5468" s="7">
        <v>14</v>
      </c>
      <c r="D5468" s="7">
        <v>8301200403</v>
      </c>
    </row>
    <row r="5469" spans="1:4">
      <c r="A5469" s="4" t="s">
        <v>2167</v>
      </c>
      <c r="B5469" s="7">
        <v>21</v>
      </c>
      <c r="C5469" s="7">
        <v>14</v>
      </c>
      <c r="D5469" s="7">
        <v>8301200404</v>
      </c>
    </row>
    <row r="5470" spans="1:4">
      <c r="A5470" s="4" t="s">
        <v>5367</v>
      </c>
      <c r="B5470" s="7">
        <v>21</v>
      </c>
      <c r="C5470" s="7">
        <v>14</v>
      </c>
      <c r="D5470" s="7">
        <v>8301200501</v>
      </c>
    </row>
    <row r="5471" spans="1:4">
      <c r="A5471" s="4" t="s">
        <v>5368</v>
      </c>
      <c r="B5471" s="7">
        <v>21</v>
      </c>
      <c r="C5471" s="7">
        <v>14</v>
      </c>
      <c r="D5471" s="7">
        <v>8301200503</v>
      </c>
    </row>
    <row r="5472" spans="1:4">
      <c r="A5472" s="4" t="s">
        <v>2167</v>
      </c>
      <c r="B5472" s="7">
        <v>21</v>
      </c>
      <c r="C5472" s="7">
        <v>14</v>
      </c>
      <c r="D5472" s="7">
        <v>8301200530</v>
      </c>
    </row>
    <row r="5473" spans="1:4">
      <c r="A5473" s="4" t="s">
        <v>5369</v>
      </c>
      <c r="B5473" s="7">
        <v>21</v>
      </c>
      <c r="C5473" s="7">
        <v>14</v>
      </c>
      <c r="D5473" s="7">
        <v>8301200601</v>
      </c>
    </row>
    <row r="5474" spans="1:4">
      <c r="A5474" s="4" t="s">
        <v>5370</v>
      </c>
      <c r="B5474" s="7">
        <v>21</v>
      </c>
      <c r="C5474" s="7">
        <v>14</v>
      </c>
      <c r="D5474" s="7">
        <v>8301200602</v>
      </c>
    </row>
    <row r="5475" spans="1:4">
      <c r="A5475" s="4" t="s">
        <v>5371</v>
      </c>
      <c r="B5475" s="7">
        <v>21</v>
      </c>
      <c r="C5475" s="7">
        <v>14</v>
      </c>
      <c r="D5475" s="7">
        <v>8301202401</v>
      </c>
    </row>
    <row r="5476" spans="1:4">
      <c r="A5476" s="4" t="s">
        <v>5372</v>
      </c>
      <c r="B5476" s="7">
        <v>21</v>
      </c>
      <c r="C5476" s="7">
        <v>14</v>
      </c>
      <c r="D5476" s="7">
        <v>8301202402</v>
      </c>
    </row>
    <row r="5477" spans="1:4">
      <c r="A5477" s="4" t="s">
        <v>5373</v>
      </c>
      <c r="B5477" s="7">
        <v>21</v>
      </c>
      <c r="C5477" s="7">
        <v>14</v>
      </c>
      <c r="D5477" s="7">
        <v>8301202403</v>
      </c>
    </row>
    <row r="5478" spans="1:4">
      <c r="A5478" s="4" t="s">
        <v>5374</v>
      </c>
      <c r="B5478" s="7">
        <v>21</v>
      </c>
      <c r="C5478" s="7">
        <v>14</v>
      </c>
      <c r="D5478" s="7">
        <v>8301202404</v>
      </c>
    </row>
    <row r="5479" spans="1:4">
      <c r="A5479" s="4" t="s">
        <v>5375</v>
      </c>
      <c r="B5479" s="7">
        <v>21</v>
      </c>
      <c r="C5479" s="7">
        <v>14</v>
      </c>
      <c r="D5479" s="7">
        <v>8301203001</v>
      </c>
    </row>
    <row r="5480" spans="1:4">
      <c r="A5480" s="4" t="s">
        <v>5376</v>
      </c>
      <c r="B5480" s="7">
        <v>21</v>
      </c>
      <c r="C5480" s="7">
        <v>14</v>
      </c>
      <c r="D5480" s="7">
        <v>8301203002</v>
      </c>
    </row>
    <row r="5481" spans="1:4">
      <c r="A5481" s="4" t="s">
        <v>5377</v>
      </c>
      <c r="B5481" s="7">
        <v>21</v>
      </c>
      <c r="C5481" s="7">
        <v>14</v>
      </c>
      <c r="D5481" s="7">
        <v>8301203003</v>
      </c>
    </row>
    <row r="5482" spans="1:4">
      <c r="A5482" s="4" t="s">
        <v>5378</v>
      </c>
      <c r="B5482" s="7">
        <v>21</v>
      </c>
      <c r="C5482" s="7">
        <v>14</v>
      </c>
      <c r="D5482" s="7">
        <v>8301203004</v>
      </c>
    </row>
    <row r="5483" spans="1:4">
      <c r="A5483" s="4" t="s">
        <v>5379</v>
      </c>
      <c r="B5483" s="7">
        <v>21</v>
      </c>
      <c r="C5483" s="7">
        <v>14</v>
      </c>
      <c r="D5483" s="7">
        <v>8301203006</v>
      </c>
    </row>
    <row r="5484" spans="1:4">
      <c r="A5484" s="4" t="s">
        <v>5380</v>
      </c>
      <c r="B5484" s="7">
        <v>21</v>
      </c>
      <c r="C5484" s="7">
        <v>14</v>
      </c>
      <c r="D5484" s="7">
        <v>8301203007</v>
      </c>
    </row>
    <row r="5485" spans="1:4">
      <c r="A5485" s="4" t="s">
        <v>5381</v>
      </c>
      <c r="B5485" s="7">
        <v>21</v>
      </c>
      <c r="C5485" s="7">
        <v>14</v>
      </c>
      <c r="D5485" s="7">
        <v>8301203008</v>
      </c>
    </row>
    <row r="5486" spans="1:4">
      <c r="A5486" s="4" t="s">
        <v>5382</v>
      </c>
      <c r="B5486" s="7">
        <v>21</v>
      </c>
      <c r="C5486" s="7">
        <v>14</v>
      </c>
      <c r="D5486" s="7">
        <v>8301203009</v>
      </c>
    </row>
    <row r="5487" spans="1:4">
      <c r="A5487" s="4" t="s">
        <v>5383</v>
      </c>
      <c r="B5487" s="7">
        <v>21</v>
      </c>
      <c r="C5487" s="7">
        <v>14</v>
      </c>
      <c r="D5487" s="7">
        <v>8301203030</v>
      </c>
    </row>
    <row r="5488" spans="1:4">
      <c r="A5488" s="4" t="s">
        <v>5384</v>
      </c>
      <c r="B5488" s="7">
        <v>21</v>
      </c>
      <c r="C5488" s="7">
        <v>14</v>
      </c>
      <c r="D5488" s="7">
        <v>8301300101</v>
      </c>
    </row>
    <row r="5489" spans="1:4">
      <c r="A5489" s="4" t="s">
        <v>5385</v>
      </c>
      <c r="B5489" s="7">
        <v>21</v>
      </c>
      <c r="C5489" s="7">
        <v>14</v>
      </c>
      <c r="D5489" s="7">
        <v>8301300102</v>
      </c>
    </row>
    <row r="5490" spans="1:4">
      <c r="A5490" s="4" t="s">
        <v>5386</v>
      </c>
      <c r="B5490" s="7">
        <v>21</v>
      </c>
      <c r="C5490" s="7">
        <v>14</v>
      </c>
      <c r="D5490" s="7">
        <v>8301300201</v>
      </c>
    </row>
    <row r="5491" spans="1:4">
      <c r="A5491" s="4" t="s">
        <v>5387</v>
      </c>
      <c r="B5491" s="7">
        <v>21</v>
      </c>
      <c r="C5491" s="7">
        <v>14</v>
      </c>
      <c r="D5491" s="7">
        <v>8301300202</v>
      </c>
    </row>
    <row r="5492" spans="1:4">
      <c r="A5492" s="4" t="s">
        <v>5388</v>
      </c>
      <c r="B5492" s="7">
        <v>21</v>
      </c>
      <c r="C5492" s="7">
        <v>14</v>
      </c>
      <c r="D5492" s="7">
        <v>8301300203</v>
      </c>
    </row>
    <row r="5493" spans="1:4">
      <c r="A5493" s="4" t="s">
        <v>5389</v>
      </c>
      <c r="B5493" s="7">
        <v>21</v>
      </c>
      <c r="C5493" s="7">
        <v>14</v>
      </c>
      <c r="D5493" s="7">
        <v>8301300205</v>
      </c>
    </row>
    <row r="5494" spans="1:4">
      <c r="A5494" s="4" t="s">
        <v>5390</v>
      </c>
      <c r="B5494" s="7">
        <v>21</v>
      </c>
      <c r="C5494" s="7">
        <v>14</v>
      </c>
      <c r="D5494" s="7">
        <v>8301300301</v>
      </c>
    </row>
    <row r="5495" spans="1:4">
      <c r="A5495" s="4" t="s">
        <v>5391</v>
      </c>
      <c r="B5495" s="7">
        <v>21</v>
      </c>
      <c r="C5495" s="7">
        <v>14</v>
      </c>
      <c r="D5495" s="7">
        <v>8301300302</v>
      </c>
    </row>
    <row r="5496" spans="1:4">
      <c r="A5496" s="4" t="s">
        <v>5392</v>
      </c>
      <c r="B5496" s="7">
        <v>21</v>
      </c>
      <c r="C5496" s="7">
        <v>14</v>
      </c>
      <c r="D5496" s="7">
        <v>8301300303</v>
      </c>
    </row>
    <row r="5497" spans="1:4">
      <c r="A5497" s="4" t="s">
        <v>5393</v>
      </c>
      <c r="B5497" s="7">
        <v>21</v>
      </c>
      <c r="C5497" s="7">
        <v>14</v>
      </c>
      <c r="D5497" s="7">
        <v>8301300304</v>
      </c>
    </row>
    <row r="5498" spans="1:4">
      <c r="A5498" s="4" t="s">
        <v>5394</v>
      </c>
      <c r="B5498" s="7">
        <v>21</v>
      </c>
      <c r="C5498" s="7">
        <v>14</v>
      </c>
      <c r="D5498" s="7">
        <v>8301300305</v>
      </c>
    </row>
    <row r="5499" spans="1:4">
      <c r="A5499" s="4" t="s">
        <v>5395</v>
      </c>
      <c r="B5499" s="7">
        <v>21</v>
      </c>
      <c r="C5499" s="7">
        <v>14</v>
      </c>
      <c r="D5499" s="7">
        <v>8301510101</v>
      </c>
    </row>
    <row r="5500" spans="1:4">
      <c r="A5500" s="4" t="s">
        <v>5396</v>
      </c>
      <c r="B5500" s="7">
        <v>21</v>
      </c>
      <c r="C5500" s="7">
        <v>14</v>
      </c>
      <c r="D5500" s="7">
        <v>8301510102</v>
      </c>
    </row>
    <row r="5501" spans="1:4">
      <c r="A5501" s="4" t="s">
        <v>5397</v>
      </c>
      <c r="B5501" s="7">
        <v>21</v>
      </c>
      <c r="C5501" s="7">
        <v>14</v>
      </c>
      <c r="D5501" s="7">
        <v>8301510103</v>
      </c>
    </row>
    <row r="5502" spans="1:4">
      <c r="A5502" s="4" t="s">
        <v>5398</v>
      </c>
      <c r="B5502" s="7">
        <v>21</v>
      </c>
      <c r="C5502" s="7">
        <v>14</v>
      </c>
      <c r="D5502" s="7">
        <v>8301510104</v>
      </c>
    </row>
    <row r="5503" spans="1:4">
      <c r="A5503" s="4" t="s">
        <v>5399</v>
      </c>
      <c r="B5503" s="7">
        <v>21</v>
      </c>
      <c r="C5503" s="7">
        <v>14</v>
      </c>
      <c r="D5503" s="7">
        <v>8301510105</v>
      </c>
    </row>
    <row r="5504" spans="1:4">
      <c r="A5504" s="4" t="s">
        <v>5400</v>
      </c>
      <c r="B5504" s="7">
        <v>21</v>
      </c>
      <c r="C5504" s="7">
        <v>14</v>
      </c>
      <c r="D5504" s="7">
        <v>8301510106</v>
      </c>
    </row>
    <row r="5505" spans="1:4">
      <c r="A5505" s="4" t="s">
        <v>5401</v>
      </c>
      <c r="B5505" s="7">
        <v>21</v>
      </c>
      <c r="C5505" s="7">
        <v>14</v>
      </c>
      <c r="D5505" s="7">
        <v>8301510107</v>
      </c>
    </row>
    <row r="5506" spans="1:4">
      <c r="A5506" s="4" t="s">
        <v>5402</v>
      </c>
      <c r="B5506" s="7">
        <v>21</v>
      </c>
      <c r="C5506" s="7">
        <v>14</v>
      </c>
      <c r="D5506" s="7">
        <v>8301510108</v>
      </c>
    </row>
    <row r="5507" spans="1:4">
      <c r="A5507" s="4" t="s">
        <v>5403</v>
      </c>
      <c r="B5507" s="7">
        <v>21</v>
      </c>
      <c r="C5507" s="7">
        <v>14</v>
      </c>
      <c r="D5507" s="7">
        <v>8301510109</v>
      </c>
    </row>
    <row r="5508" spans="1:4">
      <c r="A5508" s="4" t="s">
        <v>5404</v>
      </c>
      <c r="B5508" s="7">
        <v>21</v>
      </c>
      <c r="C5508" s="7">
        <v>14</v>
      </c>
      <c r="D5508" s="7">
        <v>8301510110</v>
      </c>
    </row>
    <row r="5509" spans="1:4">
      <c r="A5509" s="4" t="s">
        <v>5405</v>
      </c>
      <c r="B5509" s="7">
        <v>21</v>
      </c>
      <c r="C5509" s="7">
        <v>14</v>
      </c>
      <c r="D5509" s="7">
        <v>8301510111</v>
      </c>
    </row>
    <row r="5510" spans="1:4">
      <c r="A5510" s="4" t="s">
        <v>5406</v>
      </c>
      <c r="B5510" s="7">
        <v>21</v>
      </c>
      <c r="C5510" s="7">
        <v>14</v>
      </c>
      <c r="D5510" s="7">
        <v>8301510112</v>
      </c>
    </row>
    <row r="5511" spans="1:4">
      <c r="A5511" s="4" t="s">
        <v>5407</v>
      </c>
      <c r="B5511" s="7">
        <v>21</v>
      </c>
      <c r="C5511" s="7">
        <v>14</v>
      </c>
      <c r="D5511" s="7">
        <v>8301510113</v>
      </c>
    </row>
    <row r="5512" spans="1:4">
      <c r="A5512" s="4" t="s">
        <v>5408</v>
      </c>
      <c r="B5512" s="7">
        <v>21</v>
      </c>
      <c r="C5512" s="7">
        <v>14</v>
      </c>
      <c r="D5512" s="7">
        <v>8301510114</v>
      </c>
    </row>
    <row r="5513" spans="1:4">
      <c r="A5513" s="4" t="s">
        <v>5409</v>
      </c>
      <c r="B5513" s="7">
        <v>21</v>
      </c>
      <c r="C5513" s="7">
        <v>14</v>
      </c>
      <c r="D5513" s="7">
        <v>8301510115</v>
      </c>
    </row>
    <row r="5514" spans="1:4">
      <c r="A5514" s="4" t="s">
        <v>5410</v>
      </c>
      <c r="B5514" s="7">
        <v>21</v>
      </c>
      <c r="C5514" s="7">
        <v>14</v>
      </c>
      <c r="D5514" s="7">
        <v>8301510116</v>
      </c>
    </row>
    <row r="5515" spans="1:4">
      <c r="A5515" s="4" t="s">
        <v>5411</v>
      </c>
      <c r="B5515" s="7">
        <v>21</v>
      </c>
      <c r="C5515" s="7">
        <v>14</v>
      </c>
      <c r="D5515" s="7">
        <v>8301510117</v>
      </c>
    </row>
    <row r="5516" spans="1:4">
      <c r="A5516" s="4" t="s">
        <v>5412</v>
      </c>
      <c r="B5516" s="7">
        <v>21</v>
      </c>
      <c r="C5516" s="7">
        <v>14</v>
      </c>
      <c r="D5516" s="7">
        <v>8301510118</v>
      </c>
    </row>
    <row r="5517" spans="1:4">
      <c r="A5517" s="4" t="s">
        <v>5413</v>
      </c>
      <c r="B5517" s="7">
        <v>21</v>
      </c>
      <c r="C5517" s="7">
        <v>14</v>
      </c>
      <c r="D5517" s="7">
        <v>8301510119</v>
      </c>
    </row>
    <row r="5518" spans="1:4">
      <c r="A5518" s="4" t="s">
        <v>5414</v>
      </c>
      <c r="B5518" s="7">
        <v>21</v>
      </c>
      <c r="C5518" s="7">
        <v>14</v>
      </c>
      <c r="D5518" s="7">
        <v>8301510120</v>
      </c>
    </row>
    <row r="5519" spans="1:4">
      <c r="A5519" s="4" t="s">
        <v>5411</v>
      </c>
      <c r="B5519" s="7">
        <v>21</v>
      </c>
      <c r="C5519" s="7">
        <v>14</v>
      </c>
      <c r="D5519" s="7">
        <v>8301510121</v>
      </c>
    </row>
    <row r="5520" spans="1:4">
      <c r="A5520" s="4" t="s">
        <v>5415</v>
      </c>
      <c r="B5520" s="7">
        <v>21</v>
      </c>
      <c r="C5520" s="7">
        <v>14</v>
      </c>
      <c r="D5520" s="7">
        <v>8301510122</v>
      </c>
    </row>
    <row r="5521" spans="1:4">
      <c r="A5521" s="4" t="s">
        <v>5416</v>
      </c>
      <c r="B5521" s="7">
        <v>21</v>
      </c>
      <c r="C5521" s="7">
        <v>14</v>
      </c>
      <c r="D5521" s="7">
        <v>8301510123</v>
      </c>
    </row>
    <row r="5522" spans="1:4">
      <c r="A5522" s="4" t="s">
        <v>5417</v>
      </c>
      <c r="B5522" s="7">
        <v>21</v>
      </c>
      <c r="C5522" s="7">
        <v>14</v>
      </c>
      <c r="D5522" s="7">
        <v>8301510124</v>
      </c>
    </row>
    <row r="5523" spans="1:4">
      <c r="A5523" s="4" t="s">
        <v>5418</v>
      </c>
      <c r="B5523" s="7">
        <v>21</v>
      </c>
      <c r="C5523" s="7">
        <v>14</v>
      </c>
      <c r="D5523" s="7">
        <v>8301510125</v>
      </c>
    </row>
    <row r="5524" spans="1:4">
      <c r="A5524" s="4" t="s">
        <v>5419</v>
      </c>
      <c r="B5524" s="7">
        <v>21</v>
      </c>
      <c r="C5524" s="7">
        <v>14</v>
      </c>
      <c r="D5524" s="7">
        <v>8301510126</v>
      </c>
    </row>
    <row r="5525" spans="1:4">
      <c r="A5525" s="4" t="s">
        <v>5411</v>
      </c>
      <c r="B5525" s="7">
        <v>21</v>
      </c>
      <c r="C5525" s="7">
        <v>14</v>
      </c>
      <c r="D5525" s="7">
        <v>8301510127</v>
      </c>
    </row>
    <row r="5526" spans="1:4">
      <c r="A5526" s="4" t="s">
        <v>5420</v>
      </c>
      <c r="B5526" s="7">
        <v>21</v>
      </c>
      <c r="C5526" s="7">
        <v>14</v>
      </c>
      <c r="D5526" s="7">
        <v>8301510128</v>
      </c>
    </row>
    <row r="5527" spans="1:4">
      <c r="A5527" s="4" t="s">
        <v>5421</v>
      </c>
      <c r="B5527" s="7">
        <v>21</v>
      </c>
      <c r="C5527" s="7">
        <v>14</v>
      </c>
      <c r="D5527" s="7">
        <v>8301510130</v>
      </c>
    </row>
    <row r="5528" spans="1:4">
      <c r="A5528" s="4" t="s">
        <v>5411</v>
      </c>
      <c r="B5528" s="7">
        <v>21</v>
      </c>
      <c r="C5528" s="7">
        <v>14</v>
      </c>
      <c r="D5528" s="7">
        <v>8301510131</v>
      </c>
    </row>
    <row r="5529" spans="1:4">
      <c r="A5529" s="4" t="s">
        <v>5422</v>
      </c>
      <c r="B5529" s="7">
        <v>21</v>
      </c>
      <c r="C5529" s="7">
        <v>14</v>
      </c>
      <c r="D5529" s="7">
        <v>8301510132</v>
      </c>
    </row>
    <row r="5530" spans="1:4">
      <c r="A5530" s="4" t="s">
        <v>5423</v>
      </c>
      <c r="B5530" s="7">
        <v>21</v>
      </c>
      <c r="C5530" s="7">
        <v>14</v>
      </c>
      <c r="D5530" s="7">
        <v>8301510134</v>
      </c>
    </row>
    <row r="5531" spans="1:4">
      <c r="A5531" s="4" t="s">
        <v>5424</v>
      </c>
      <c r="B5531" s="7">
        <v>21</v>
      </c>
      <c r="C5531" s="7">
        <v>14</v>
      </c>
      <c r="D5531" s="7">
        <v>8301510135</v>
      </c>
    </row>
    <row r="5532" spans="1:4">
      <c r="A5532" s="4" t="s">
        <v>5425</v>
      </c>
      <c r="B5532" s="7">
        <v>21</v>
      </c>
      <c r="C5532" s="7">
        <v>14</v>
      </c>
      <c r="D5532" s="7">
        <v>8301510136</v>
      </c>
    </row>
    <row r="5533" spans="1:4">
      <c r="A5533" s="4" t="s">
        <v>5426</v>
      </c>
      <c r="B5533" s="7">
        <v>21</v>
      </c>
      <c r="C5533" s="7">
        <v>14</v>
      </c>
      <c r="D5533" s="7">
        <v>8301510137</v>
      </c>
    </row>
    <row r="5534" spans="1:4">
      <c r="A5534" s="4" t="s">
        <v>5427</v>
      </c>
      <c r="B5534" s="7">
        <v>21</v>
      </c>
      <c r="C5534" s="7">
        <v>14</v>
      </c>
      <c r="D5534" s="7">
        <v>8301510138</v>
      </c>
    </row>
    <row r="5535" spans="1:4">
      <c r="A5535" s="4" t="s">
        <v>5428</v>
      </c>
      <c r="B5535" s="7">
        <v>21</v>
      </c>
      <c r="C5535" s="7">
        <v>14</v>
      </c>
      <c r="D5535" s="7">
        <v>8301510139</v>
      </c>
    </row>
    <row r="5536" spans="1:4">
      <c r="A5536" s="4" t="s">
        <v>5429</v>
      </c>
      <c r="B5536" s="7">
        <v>21</v>
      </c>
      <c r="C5536" s="7">
        <v>14</v>
      </c>
      <c r="D5536" s="7">
        <v>8301510140</v>
      </c>
    </row>
    <row r="5537" spans="1:4">
      <c r="A5537" s="4" t="s">
        <v>5430</v>
      </c>
      <c r="B5537" s="7">
        <v>21</v>
      </c>
      <c r="C5537" s="7">
        <v>14</v>
      </c>
      <c r="D5537" s="7">
        <v>8301510141</v>
      </c>
    </row>
    <row r="5538" spans="1:4">
      <c r="A5538" s="4" t="s">
        <v>5431</v>
      </c>
      <c r="B5538" s="7">
        <v>21</v>
      </c>
      <c r="C5538" s="7">
        <v>14</v>
      </c>
      <c r="D5538" s="7">
        <v>8301510142</v>
      </c>
    </row>
    <row r="5539" spans="1:4">
      <c r="A5539" s="4" t="s">
        <v>5432</v>
      </c>
      <c r="B5539" s="7">
        <v>21</v>
      </c>
      <c r="C5539" s="7">
        <v>14</v>
      </c>
      <c r="D5539" s="7">
        <v>8301510143</v>
      </c>
    </row>
    <row r="5540" spans="1:4">
      <c r="A5540" s="4" t="s">
        <v>5433</v>
      </c>
      <c r="B5540" s="7">
        <v>21</v>
      </c>
      <c r="C5540" s="7">
        <v>14</v>
      </c>
      <c r="D5540" s="7">
        <v>8301510144</v>
      </c>
    </row>
    <row r="5541" spans="1:4">
      <c r="A5541" s="4" t="s">
        <v>5434</v>
      </c>
      <c r="B5541" s="7">
        <v>21</v>
      </c>
      <c r="C5541" s="7">
        <v>14</v>
      </c>
      <c r="D5541" s="7">
        <v>8301510145</v>
      </c>
    </row>
    <row r="5542" spans="1:4">
      <c r="A5542" s="4" t="s">
        <v>5435</v>
      </c>
      <c r="B5542" s="7">
        <v>21</v>
      </c>
      <c r="C5542" s="7">
        <v>14</v>
      </c>
      <c r="D5542" s="7">
        <v>8301510146</v>
      </c>
    </row>
    <row r="5543" spans="1:4">
      <c r="A5543" s="4" t="s">
        <v>5436</v>
      </c>
      <c r="B5543" s="7">
        <v>21</v>
      </c>
      <c r="C5543" s="7">
        <v>14</v>
      </c>
      <c r="D5543" s="7">
        <v>8301510147</v>
      </c>
    </row>
    <row r="5544" spans="1:4">
      <c r="A5544" s="4" t="s">
        <v>5437</v>
      </c>
      <c r="B5544" s="7">
        <v>21</v>
      </c>
      <c r="C5544" s="7">
        <v>14</v>
      </c>
      <c r="D5544" s="7">
        <v>8301510201</v>
      </c>
    </row>
    <row r="5545" spans="1:4">
      <c r="A5545" s="4" t="s">
        <v>5438</v>
      </c>
      <c r="B5545" s="7">
        <v>21</v>
      </c>
      <c r="C5545" s="7">
        <v>14</v>
      </c>
      <c r="D5545" s="7">
        <v>8301510202</v>
      </c>
    </row>
    <row r="5546" spans="1:4">
      <c r="A5546" s="4" t="s">
        <v>5439</v>
      </c>
      <c r="B5546" s="7">
        <v>21</v>
      </c>
      <c r="C5546" s="7">
        <v>14</v>
      </c>
      <c r="D5546" s="7">
        <v>8301510203</v>
      </c>
    </row>
    <row r="5547" spans="1:4">
      <c r="A5547" s="4" t="s">
        <v>5440</v>
      </c>
      <c r="B5547" s="7">
        <v>21</v>
      </c>
      <c r="C5547" s="7">
        <v>14</v>
      </c>
      <c r="D5547" s="7">
        <v>8301510204</v>
      </c>
    </row>
    <row r="5548" spans="1:4">
      <c r="A5548" s="4" t="s">
        <v>5441</v>
      </c>
      <c r="B5548" s="7">
        <v>21</v>
      </c>
      <c r="C5548" s="7">
        <v>14</v>
      </c>
      <c r="D5548" s="7">
        <v>8301510205</v>
      </c>
    </row>
    <row r="5549" spans="1:4">
      <c r="A5549" s="4" t="s">
        <v>5442</v>
      </c>
      <c r="B5549" s="7">
        <v>21</v>
      </c>
      <c r="C5549" s="7">
        <v>14</v>
      </c>
      <c r="D5549" s="7">
        <v>8301510206</v>
      </c>
    </row>
    <row r="5550" spans="1:4">
      <c r="A5550" s="4" t="s">
        <v>5443</v>
      </c>
      <c r="B5550" s="7">
        <v>21</v>
      </c>
      <c r="C5550" s="7">
        <v>14</v>
      </c>
      <c r="D5550" s="7">
        <v>8301510207</v>
      </c>
    </row>
    <row r="5551" spans="1:4">
      <c r="A5551" s="4" t="s">
        <v>5444</v>
      </c>
      <c r="B5551" s="7">
        <v>21</v>
      </c>
      <c r="C5551" s="7">
        <v>14</v>
      </c>
      <c r="D5551" s="7">
        <v>8301510208</v>
      </c>
    </row>
    <row r="5552" spans="1:4">
      <c r="A5552" s="4" t="s">
        <v>5445</v>
      </c>
      <c r="B5552" s="7">
        <v>21</v>
      </c>
      <c r="C5552" s="7">
        <v>14</v>
      </c>
      <c r="D5552" s="7">
        <v>8301510209</v>
      </c>
    </row>
    <row r="5553" spans="1:4">
      <c r="A5553" s="4" t="s">
        <v>5446</v>
      </c>
      <c r="B5553" s="7">
        <v>21</v>
      </c>
      <c r="C5553" s="7">
        <v>14</v>
      </c>
      <c r="D5553" s="7">
        <v>8301510210</v>
      </c>
    </row>
    <row r="5554" spans="1:4">
      <c r="A5554" s="4" t="s">
        <v>5447</v>
      </c>
      <c r="B5554" s="7">
        <v>21</v>
      </c>
      <c r="C5554" s="7">
        <v>14</v>
      </c>
      <c r="D5554" s="7">
        <v>8301510211</v>
      </c>
    </row>
    <row r="5555" spans="1:4">
      <c r="A5555" s="4" t="s">
        <v>5448</v>
      </c>
      <c r="B5555" s="7">
        <v>21</v>
      </c>
      <c r="C5555" s="7">
        <v>14</v>
      </c>
      <c r="D5555" s="7">
        <v>8301510212</v>
      </c>
    </row>
    <row r="5556" spans="1:4">
      <c r="A5556" s="4" t="s">
        <v>5449</v>
      </c>
      <c r="B5556" s="7">
        <v>21</v>
      </c>
      <c r="C5556" s="7">
        <v>14</v>
      </c>
      <c r="D5556" s="7">
        <v>8301510213</v>
      </c>
    </row>
    <row r="5557" spans="1:4">
      <c r="A5557" s="4" t="s">
        <v>5450</v>
      </c>
      <c r="B5557" s="7">
        <v>21</v>
      </c>
      <c r="C5557" s="7">
        <v>14</v>
      </c>
      <c r="D5557" s="7">
        <v>8301510214</v>
      </c>
    </row>
    <row r="5558" spans="1:4">
      <c r="A5558" s="4" t="s">
        <v>5451</v>
      </c>
      <c r="B5558" s="7">
        <v>21</v>
      </c>
      <c r="C5558" s="7">
        <v>14</v>
      </c>
      <c r="D5558" s="7">
        <v>8301510215</v>
      </c>
    </row>
    <row r="5559" spans="1:4">
      <c r="A5559" s="4" t="s">
        <v>5452</v>
      </c>
      <c r="B5559" s="7">
        <v>21</v>
      </c>
      <c r="C5559" s="7">
        <v>14</v>
      </c>
      <c r="D5559" s="7">
        <v>8301510216</v>
      </c>
    </row>
    <row r="5560" spans="1:4">
      <c r="A5560" s="4" t="s">
        <v>5453</v>
      </c>
      <c r="B5560" s="7">
        <v>21</v>
      </c>
      <c r="C5560" s="7">
        <v>14</v>
      </c>
      <c r="D5560" s="7">
        <v>8301510217</v>
      </c>
    </row>
    <row r="5561" spans="1:4">
      <c r="A5561" s="4" t="s">
        <v>5454</v>
      </c>
      <c r="B5561" s="7">
        <v>21</v>
      </c>
      <c r="C5561" s="7">
        <v>14</v>
      </c>
      <c r="D5561" s="7">
        <v>8301510218</v>
      </c>
    </row>
    <row r="5562" spans="1:4">
      <c r="A5562" s="4" t="s">
        <v>5455</v>
      </c>
      <c r="B5562" s="7">
        <v>21</v>
      </c>
      <c r="C5562" s="7">
        <v>14</v>
      </c>
      <c r="D5562" s="7">
        <v>8301510220</v>
      </c>
    </row>
    <row r="5563" spans="1:4">
      <c r="A5563" s="4" t="s">
        <v>5456</v>
      </c>
      <c r="B5563" s="7">
        <v>21</v>
      </c>
      <c r="C5563" s="7">
        <v>14</v>
      </c>
      <c r="D5563" s="7">
        <v>8301510221</v>
      </c>
    </row>
    <row r="5564" spans="1:4">
      <c r="A5564" s="4" t="s">
        <v>5457</v>
      </c>
      <c r="B5564" s="7">
        <v>21</v>
      </c>
      <c r="C5564" s="7">
        <v>14</v>
      </c>
      <c r="D5564" s="7">
        <v>8301550101</v>
      </c>
    </row>
    <row r="5565" spans="1:4">
      <c r="A5565" s="4" t="s">
        <v>5458</v>
      </c>
      <c r="B5565" s="7">
        <v>21</v>
      </c>
      <c r="C5565" s="7">
        <v>14</v>
      </c>
      <c r="D5565" s="7">
        <v>8301550102</v>
      </c>
    </row>
    <row r="5566" spans="1:4">
      <c r="A5566" s="4" t="s">
        <v>5459</v>
      </c>
      <c r="B5566" s="7">
        <v>21</v>
      </c>
      <c r="C5566" s="7">
        <v>14</v>
      </c>
      <c r="D5566" s="7">
        <v>8301550103</v>
      </c>
    </row>
    <row r="5567" spans="1:4">
      <c r="A5567" s="4" t="s">
        <v>5460</v>
      </c>
      <c r="B5567" s="7">
        <v>21</v>
      </c>
      <c r="C5567" s="7">
        <v>14</v>
      </c>
      <c r="D5567" s="7">
        <v>8301550104</v>
      </c>
    </row>
    <row r="5568" spans="1:4">
      <c r="A5568" s="4" t="s">
        <v>5461</v>
      </c>
      <c r="B5568" s="7">
        <v>21</v>
      </c>
      <c r="C5568" s="7">
        <v>14</v>
      </c>
      <c r="D5568" s="7">
        <v>8301550105</v>
      </c>
    </row>
    <row r="5569" spans="1:4">
      <c r="A5569" s="4" t="s">
        <v>5462</v>
      </c>
      <c r="B5569" s="7">
        <v>21</v>
      </c>
      <c r="C5569" s="7">
        <v>14</v>
      </c>
      <c r="D5569" s="7">
        <v>8301550106</v>
      </c>
    </row>
    <row r="5570" spans="1:4">
      <c r="A5570" s="4" t="s">
        <v>5463</v>
      </c>
      <c r="B5570" s="7">
        <v>21</v>
      </c>
      <c r="C5570" s="7">
        <v>14</v>
      </c>
      <c r="D5570" s="7">
        <v>8301550107</v>
      </c>
    </row>
    <row r="5571" spans="1:4">
      <c r="A5571" s="4" t="s">
        <v>5464</v>
      </c>
      <c r="B5571" s="7">
        <v>21</v>
      </c>
      <c r="C5571" s="7">
        <v>14</v>
      </c>
      <c r="D5571" s="7">
        <v>8301550108</v>
      </c>
    </row>
    <row r="5572" spans="1:4">
      <c r="A5572" s="4" t="s">
        <v>5465</v>
      </c>
      <c r="B5572" s="7">
        <v>21</v>
      </c>
      <c r="C5572" s="7">
        <v>14</v>
      </c>
      <c r="D5572" s="7">
        <v>8301550109</v>
      </c>
    </row>
    <row r="5573" spans="1:4">
      <c r="A5573" s="4" t="s">
        <v>5466</v>
      </c>
      <c r="B5573" s="7">
        <v>21</v>
      </c>
      <c r="C5573" s="7">
        <v>14</v>
      </c>
      <c r="D5573" s="7">
        <v>8301550110</v>
      </c>
    </row>
    <row r="5574" spans="1:4">
      <c r="A5574" s="4" t="s">
        <v>5467</v>
      </c>
      <c r="B5574" s="7">
        <v>21</v>
      </c>
      <c r="C5574" s="7">
        <v>14</v>
      </c>
      <c r="D5574" s="7">
        <v>8301550111</v>
      </c>
    </row>
    <row r="5575" spans="1:4">
      <c r="A5575" s="4" t="s">
        <v>5468</v>
      </c>
      <c r="B5575" s="7">
        <v>21</v>
      </c>
      <c r="C5575" s="7">
        <v>14</v>
      </c>
      <c r="D5575" s="7">
        <v>8301550112</v>
      </c>
    </row>
    <row r="5576" spans="1:4">
      <c r="A5576" s="4" t="s">
        <v>5469</v>
      </c>
      <c r="B5576" s="7">
        <v>21</v>
      </c>
      <c r="C5576" s="7">
        <v>14</v>
      </c>
      <c r="D5576" s="7">
        <v>8301550113</v>
      </c>
    </row>
    <row r="5577" spans="1:4">
      <c r="A5577" s="4" t="s">
        <v>5470</v>
      </c>
      <c r="B5577" s="7">
        <v>21</v>
      </c>
      <c r="C5577" s="7">
        <v>14</v>
      </c>
      <c r="D5577" s="7">
        <v>8301550114</v>
      </c>
    </row>
    <row r="5578" spans="1:4">
      <c r="A5578" s="4" t="s">
        <v>5471</v>
      </c>
      <c r="B5578" s="7">
        <v>21</v>
      </c>
      <c r="C5578" s="7">
        <v>14</v>
      </c>
      <c r="D5578" s="7">
        <v>8301550115</v>
      </c>
    </row>
    <row r="5579" spans="1:4">
      <c r="A5579" s="4" t="s">
        <v>5472</v>
      </c>
      <c r="B5579" s="7">
        <v>21</v>
      </c>
      <c r="C5579" s="7">
        <v>14</v>
      </c>
      <c r="D5579" s="7">
        <v>8301550116</v>
      </c>
    </row>
    <row r="5580" spans="1:4">
      <c r="A5580" s="4" t="s">
        <v>5473</v>
      </c>
      <c r="B5580" s="7">
        <v>21</v>
      </c>
      <c r="C5580" s="7">
        <v>14</v>
      </c>
      <c r="D5580" s="7">
        <v>8301550117</v>
      </c>
    </row>
    <row r="5581" spans="1:4">
      <c r="A5581" s="4" t="s">
        <v>5474</v>
      </c>
      <c r="B5581" s="7">
        <v>21</v>
      </c>
      <c r="C5581" s="7">
        <v>14</v>
      </c>
      <c r="D5581" s="7">
        <v>8301550118</v>
      </c>
    </row>
    <row r="5582" spans="1:4">
      <c r="A5582" s="4" t="s">
        <v>5475</v>
      </c>
      <c r="B5582" s="7">
        <v>21</v>
      </c>
      <c r="C5582" s="7">
        <v>14</v>
      </c>
      <c r="D5582" s="7">
        <v>8301550119</v>
      </c>
    </row>
    <row r="5583" spans="1:4">
      <c r="A5583" s="4" t="s">
        <v>5476</v>
      </c>
      <c r="B5583" s="7">
        <v>21</v>
      </c>
      <c r="C5583" s="7">
        <v>14</v>
      </c>
      <c r="D5583" s="7">
        <v>8301550120</v>
      </c>
    </row>
    <row r="5584" spans="1:4">
      <c r="A5584" s="4" t="s">
        <v>5477</v>
      </c>
      <c r="B5584" s="7">
        <v>21</v>
      </c>
      <c r="C5584" s="7">
        <v>14</v>
      </c>
      <c r="D5584" s="7">
        <v>8301550126</v>
      </c>
    </row>
    <row r="5585" spans="1:4">
      <c r="A5585" s="4" t="s">
        <v>5478</v>
      </c>
      <c r="B5585" s="7">
        <v>21</v>
      </c>
      <c r="C5585" s="7">
        <v>14</v>
      </c>
      <c r="D5585" s="7">
        <v>8301550128</v>
      </c>
    </row>
    <row r="5586" spans="1:4">
      <c r="A5586" s="4" t="s">
        <v>5479</v>
      </c>
      <c r="B5586" s="7">
        <v>21</v>
      </c>
      <c r="C5586" s="7">
        <v>14</v>
      </c>
      <c r="D5586" s="7">
        <v>8301550129</v>
      </c>
    </row>
    <row r="5587" spans="1:4">
      <c r="A5587" s="4" t="s">
        <v>5480</v>
      </c>
      <c r="B5587" s="7">
        <v>21</v>
      </c>
      <c r="C5587" s="7">
        <v>14</v>
      </c>
      <c r="D5587" s="7">
        <v>8301550141</v>
      </c>
    </row>
    <row r="5588" spans="1:4">
      <c r="A5588" s="4" t="s">
        <v>5481</v>
      </c>
      <c r="B5588" s="7">
        <v>21</v>
      </c>
      <c r="C5588" s="7">
        <v>14</v>
      </c>
      <c r="D5588" s="7">
        <v>8301550142</v>
      </c>
    </row>
    <row r="5589" spans="1:4">
      <c r="A5589" s="4" t="s">
        <v>5482</v>
      </c>
      <c r="B5589" s="7">
        <v>21</v>
      </c>
      <c r="C5589" s="7">
        <v>14</v>
      </c>
      <c r="D5589" s="7">
        <v>8301550146</v>
      </c>
    </row>
    <row r="5590" spans="1:4">
      <c r="A5590" s="4" t="s">
        <v>5483</v>
      </c>
      <c r="B5590" s="7">
        <v>21</v>
      </c>
      <c r="C5590" s="7">
        <v>14</v>
      </c>
      <c r="D5590" s="7">
        <v>8301550147</v>
      </c>
    </row>
    <row r="5591" spans="1:4">
      <c r="A5591" s="4" t="s">
        <v>5484</v>
      </c>
      <c r="B5591" s="7">
        <v>21</v>
      </c>
      <c r="C5591" s="7">
        <v>14</v>
      </c>
      <c r="D5591" s="7">
        <v>8301550148</v>
      </c>
    </row>
    <row r="5592" spans="1:4">
      <c r="A5592" s="4" t="s">
        <v>5485</v>
      </c>
      <c r="B5592" s="7">
        <v>21</v>
      </c>
      <c r="C5592" s="7">
        <v>14</v>
      </c>
      <c r="D5592" s="7">
        <v>8301550151</v>
      </c>
    </row>
    <row r="5593" spans="1:4">
      <c r="A5593" s="4" t="s">
        <v>5486</v>
      </c>
      <c r="B5593" s="7">
        <v>21</v>
      </c>
      <c r="C5593" s="7">
        <v>14</v>
      </c>
      <c r="D5593" s="7">
        <v>8301550152</v>
      </c>
    </row>
    <row r="5594" spans="1:4">
      <c r="A5594" s="4" t="s">
        <v>5487</v>
      </c>
      <c r="B5594" s="7">
        <v>21</v>
      </c>
      <c r="C5594" s="7">
        <v>14</v>
      </c>
      <c r="D5594" s="7">
        <v>8301550201</v>
      </c>
    </row>
    <row r="5595" spans="1:4">
      <c r="A5595" s="4" t="s">
        <v>5488</v>
      </c>
      <c r="B5595" s="7">
        <v>21</v>
      </c>
      <c r="C5595" s="7">
        <v>14</v>
      </c>
      <c r="D5595" s="7">
        <v>8301550202</v>
      </c>
    </row>
    <row r="5596" spans="1:4">
      <c r="A5596" s="4" t="s">
        <v>5489</v>
      </c>
      <c r="B5596" s="7">
        <v>21</v>
      </c>
      <c r="C5596" s="7">
        <v>14</v>
      </c>
      <c r="D5596" s="7">
        <v>8301550203</v>
      </c>
    </row>
    <row r="5597" spans="1:4">
      <c r="A5597" s="4" t="s">
        <v>5490</v>
      </c>
      <c r="B5597" s="7">
        <v>21</v>
      </c>
      <c r="C5597" s="7">
        <v>14</v>
      </c>
      <c r="D5597" s="7">
        <v>8301550204</v>
      </c>
    </row>
    <row r="5598" spans="1:4">
      <c r="A5598" s="4" t="s">
        <v>5491</v>
      </c>
      <c r="B5598" s="7">
        <v>21</v>
      </c>
      <c r="C5598" s="7">
        <v>14</v>
      </c>
      <c r="D5598" s="7">
        <v>8301550301</v>
      </c>
    </row>
    <row r="5599" spans="1:4">
      <c r="A5599" s="4" t="s">
        <v>5492</v>
      </c>
      <c r="B5599" s="7">
        <v>21</v>
      </c>
      <c r="C5599" s="7">
        <v>14</v>
      </c>
      <c r="D5599" s="7">
        <v>8301550303</v>
      </c>
    </row>
    <row r="5600" spans="1:4">
      <c r="A5600" s="4" t="s">
        <v>5493</v>
      </c>
      <c r="B5600" s="7">
        <v>21</v>
      </c>
      <c r="C5600" s="7">
        <v>14</v>
      </c>
      <c r="D5600" s="7">
        <v>8301550304</v>
      </c>
    </row>
    <row r="5601" spans="1:4">
      <c r="A5601" s="4" t="s">
        <v>5494</v>
      </c>
      <c r="B5601" s="7">
        <v>21</v>
      </c>
      <c r="C5601" s="7">
        <v>14</v>
      </c>
      <c r="D5601" s="7">
        <v>8301550305</v>
      </c>
    </row>
    <row r="5602" spans="1:4">
      <c r="A5602" s="4" t="s">
        <v>5495</v>
      </c>
      <c r="B5602" s="7">
        <v>21</v>
      </c>
      <c r="C5602" s="7">
        <v>14</v>
      </c>
      <c r="D5602" s="7">
        <v>8301550306</v>
      </c>
    </row>
    <row r="5603" spans="1:4">
      <c r="A5603" s="4" t="s">
        <v>5496</v>
      </c>
      <c r="B5603" s="7">
        <v>21</v>
      </c>
      <c r="C5603" s="7">
        <v>14</v>
      </c>
      <c r="D5603" s="7">
        <v>8301550307</v>
      </c>
    </row>
    <row r="5604" spans="1:4">
      <c r="A5604" s="4" t="s">
        <v>5497</v>
      </c>
      <c r="B5604" s="7">
        <v>21</v>
      </c>
      <c r="C5604" s="7">
        <v>14</v>
      </c>
      <c r="D5604" s="7">
        <v>8301550310</v>
      </c>
    </row>
    <row r="5605" spans="1:4">
      <c r="A5605" s="4" t="s">
        <v>5498</v>
      </c>
      <c r="B5605" s="7">
        <v>21</v>
      </c>
      <c r="C5605" s="7">
        <v>14</v>
      </c>
      <c r="D5605" s="7">
        <v>8301550401</v>
      </c>
    </row>
    <row r="5606" spans="1:4">
      <c r="A5606" s="4" t="s">
        <v>5499</v>
      </c>
      <c r="B5606" s="7">
        <v>21</v>
      </c>
      <c r="C5606" s="7">
        <v>14</v>
      </c>
      <c r="D5606" s="7">
        <v>8301550402</v>
      </c>
    </row>
    <row r="5607" spans="1:4">
      <c r="A5607" s="4" t="s">
        <v>5500</v>
      </c>
      <c r="B5607" s="7">
        <v>21</v>
      </c>
      <c r="C5607" s="7">
        <v>14</v>
      </c>
      <c r="D5607" s="7">
        <v>8301550403</v>
      </c>
    </row>
    <row r="5608" spans="1:4">
      <c r="A5608" s="4" t="s">
        <v>5501</v>
      </c>
      <c r="B5608" s="7">
        <v>21</v>
      </c>
      <c r="C5608" s="7">
        <v>14</v>
      </c>
      <c r="D5608" s="7">
        <v>8301560101</v>
      </c>
    </row>
    <row r="5609" spans="1:4">
      <c r="A5609" s="4" t="s">
        <v>5502</v>
      </c>
      <c r="B5609" s="7">
        <v>21</v>
      </c>
      <c r="C5609" s="7">
        <v>14</v>
      </c>
      <c r="D5609" s="7">
        <v>8301560102</v>
      </c>
    </row>
    <row r="5610" spans="1:4">
      <c r="A5610" s="4" t="s">
        <v>5503</v>
      </c>
      <c r="B5610" s="7">
        <v>21</v>
      </c>
      <c r="C5610" s="7">
        <v>14</v>
      </c>
      <c r="D5610" s="7">
        <v>8301560103</v>
      </c>
    </row>
    <row r="5611" spans="1:4">
      <c r="A5611" s="4" t="s">
        <v>5504</v>
      </c>
      <c r="B5611" s="7">
        <v>21</v>
      </c>
      <c r="C5611" s="7">
        <v>14</v>
      </c>
      <c r="D5611" s="7">
        <v>8301560201</v>
      </c>
    </row>
    <row r="5612" spans="1:4">
      <c r="A5612" s="4" t="s">
        <v>5505</v>
      </c>
      <c r="B5612" s="7">
        <v>21</v>
      </c>
      <c r="C5612" s="7">
        <v>14</v>
      </c>
      <c r="D5612" s="7">
        <v>8301560202</v>
      </c>
    </row>
    <row r="5613" spans="1:4">
      <c r="A5613" s="4" t="s">
        <v>5506</v>
      </c>
      <c r="B5613" s="7">
        <v>21</v>
      </c>
      <c r="C5613" s="7">
        <v>14</v>
      </c>
      <c r="D5613" s="7">
        <v>8301560203</v>
      </c>
    </row>
    <row r="5614" spans="1:4">
      <c r="A5614" s="4" t="s">
        <v>5507</v>
      </c>
      <c r="B5614" s="7">
        <v>21</v>
      </c>
      <c r="C5614" s="7">
        <v>14</v>
      </c>
      <c r="D5614" s="7">
        <v>8301560301</v>
      </c>
    </row>
    <row r="5615" spans="1:4">
      <c r="A5615" s="4" t="s">
        <v>2217</v>
      </c>
      <c r="B5615" s="7">
        <v>21</v>
      </c>
      <c r="C5615" s="7">
        <v>14</v>
      </c>
      <c r="D5615" s="7">
        <v>8301560302</v>
      </c>
    </row>
    <row r="5616" spans="1:4">
      <c r="A5616" s="4" t="s">
        <v>5508</v>
      </c>
      <c r="B5616" s="7">
        <v>21</v>
      </c>
      <c r="C5616" s="7">
        <v>14</v>
      </c>
      <c r="D5616" s="7">
        <v>8301560303</v>
      </c>
    </row>
    <row r="5617" spans="1:4">
      <c r="A5617" s="4" t="s">
        <v>2217</v>
      </c>
      <c r="B5617" s="7">
        <v>21</v>
      </c>
      <c r="C5617" s="7">
        <v>14</v>
      </c>
      <c r="D5617" s="7">
        <v>8301560401</v>
      </c>
    </row>
    <row r="5618" spans="1:4">
      <c r="A5618" s="4" t="s">
        <v>5509</v>
      </c>
      <c r="B5618" s="7">
        <v>21</v>
      </c>
      <c r="C5618" s="7">
        <v>14</v>
      </c>
      <c r="D5618" s="7">
        <v>8301560402</v>
      </c>
    </row>
    <row r="5619" spans="1:4">
      <c r="A5619" s="4" t="s">
        <v>5510</v>
      </c>
      <c r="B5619" s="7">
        <v>21</v>
      </c>
      <c r="C5619" s="7">
        <v>14</v>
      </c>
      <c r="D5619" s="7">
        <v>8301560403</v>
      </c>
    </row>
    <row r="5620" spans="1:4">
      <c r="A5620" s="4" t="s">
        <v>5511</v>
      </c>
      <c r="B5620" s="7">
        <v>21</v>
      </c>
      <c r="C5620" s="7">
        <v>14</v>
      </c>
      <c r="D5620" s="7">
        <v>8301560501</v>
      </c>
    </row>
    <row r="5621" spans="1:4">
      <c r="A5621" s="4" t="s">
        <v>5512</v>
      </c>
      <c r="B5621" s="7">
        <v>21</v>
      </c>
      <c r="C5621" s="7">
        <v>14</v>
      </c>
      <c r="D5621" s="7">
        <v>8301560502</v>
      </c>
    </row>
    <row r="5622" spans="1:4">
      <c r="A5622" s="4" t="s">
        <v>5513</v>
      </c>
      <c r="B5622" s="7">
        <v>21</v>
      </c>
      <c r="C5622" s="7">
        <v>14</v>
      </c>
      <c r="D5622" s="7">
        <v>8301560503</v>
      </c>
    </row>
    <row r="5623" spans="1:4">
      <c r="A5623" s="4" t="s">
        <v>5514</v>
      </c>
      <c r="B5623" s="7">
        <v>21</v>
      </c>
      <c r="C5623" s="7">
        <v>14</v>
      </c>
      <c r="D5623" s="7">
        <v>8301560601</v>
      </c>
    </row>
    <row r="5624" spans="1:4">
      <c r="A5624" s="4" t="s">
        <v>5515</v>
      </c>
      <c r="B5624" s="7">
        <v>21</v>
      </c>
      <c r="C5624" s="7">
        <v>14</v>
      </c>
      <c r="D5624" s="7">
        <v>8301560602</v>
      </c>
    </row>
    <row r="5625" spans="1:4">
      <c r="A5625" s="4" t="s">
        <v>5516</v>
      </c>
      <c r="B5625" s="7">
        <v>21</v>
      </c>
      <c r="C5625" s="7">
        <v>14</v>
      </c>
      <c r="D5625" s="7">
        <v>8301560603</v>
      </c>
    </row>
    <row r="5626" spans="1:4">
      <c r="A5626" s="4" t="s">
        <v>5517</v>
      </c>
      <c r="B5626" s="7">
        <v>21</v>
      </c>
      <c r="C5626" s="7">
        <v>14</v>
      </c>
      <c r="D5626" s="7">
        <v>8301560831</v>
      </c>
    </row>
    <row r="5627" spans="1:4">
      <c r="A5627" s="4" t="s">
        <v>5518</v>
      </c>
      <c r="B5627" s="7">
        <v>21</v>
      </c>
      <c r="C5627" s="7">
        <v>14</v>
      </c>
      <c r="D5627" s="7">
        <v>8301560831</v>
      </c>
    </row>
    <row r="5628" spans="1:4">
      <c r="A5628" s="4" t="s">
        <v>5519</v>
      </c>
      <c r="B5628" s="7">
        <v>21</v>
      </c>
      <c r="C5628" s="7">
        <v>14</v>
      </c>
      <c r="D5628" s="7">
        <v>8301560832</v>
      </c>
    </row>
    <row r="5629" spans="1:4">
      <c r="A5629" s="4" t="s">
        <v>5520</v>
      </c>
      <c r="B5629" s="7">
        <v>21</v>
      </c>
      <c r="C5629" s="7">
        <v>14</v>
      </c>
      <c r="D5629" s="7">
        <v>8301560832</v>
      </c>
    </row>
    <row r="5630" spans="1:4">
      <c r="A5630" s="4" t="s">
        <v>5521</v>
      </c>
      <c r="B5630" s="7">
        <v>21</v>
      </c>
      <c r="C5630" s="7">
        <v>14</v>
      </c>
      <c r="D5630" s="7">
        <v>8301560833</v>
      </c>
    </row>
    <row r="5631" spans="1:4">
      <c r="A5631" s="4" t="s">
        <v>5522</v>
      </c>
      <c r="B5631" s="7">
        <v>21</v>
      </c>
      <c r="C5631" s="7">
        <v>14</v>
      </c>
      <c r="D5631" s="7">
        <v>8301560833</v>
      </c>
    </row>
    <row r="5632" spans="1:4">
      <c r="A5632" s="4" t="s">
        <v>5523</v>
      </c>
      <c r="B5632" s="7">
        <v>21</v>
      </c>
      <c r="C5632" s="7">
        <v>14</v>
      </c>
      <c r="D5632" s="7">
        <v>8301560901</v>
      </c>
    </row>
    <row r="5633" spans="1:4">
      <c r="A5633" s="4" t="s">
        <v>5524</v>
      </c>
      <c r="B5633" s="7">
        <v>21</v>
      </c>
      <c r="C5633" s="7">
        <v>14</v>
      </c>
      <c r="D5633" s="7">
        <v>8301560902</v>
      </c>
    </row>
    <row r="5634" spans="1:4">
      <c r="A5634" s="4" t="s">
        <v>5525</v>
      </c>
      <c r="B5634" s="7">
        <v>21</v>
      </c>
      <c r="C5634" s="7">
        <v>14</v>
      </c>
      <c r="D5634" s="7">
        <v>8301560903</v>
      </c>
    </row>
    <row r="5635" spans="1:4">
      <c r="A5635" s="4" t="s">
        <v>5526</v>
      </c>
      <c r="B5635" s="7">
        <v>21</v>
      </c>
      <c r="C5635" s="7">
        <v>14</v>
      </c>
      <c r="D5635" s="7">
        <v>8301561001</v>
      </c>
    </row>
    <row r="5636" spans="1:4">
      <c r="A5636" s="4" t="s">
        <v>5527</v>
      </c>
      <c r="B5636" s="7">
        <v>21</v>
      </c>
      <c r="C5636" s="7">
        <v>14</v>
      </c>
      <c r="D5636" s="7">
        <v>8301561002</v>
      </c>
    </row>
    <row r="5637" spans="1:4">
      <c r="A5637" s="4" t="s">
        <v>5528</v>
      </c>
      <c r="B5637" s="7">
        <v>21</v>
      </c>
      <c r="C5637" s="7">
        <v>14</v>
      </c>
      <c r="D5637" s="7">
        <v>8301561003</v>
      </c>
    </row>
    <row r="5638" spans="1:4">
      <c r="A5638" s="4" t="s">
        <v>5529</v>
      </c>
      <c r="B5638" s="7">
        <v>21</v>
      </c>
      <c r="C5638" s="7">
        <v>14</v>
      </c>
      <c r="D5638" s="7">
        <v>8301561101</v>
      </c>
    </row>
    <row r="5639" spans="1:4">
      <c r="A5639" s="4" t="s">
        <v>5530</v>
      </c>
      <c r="B5639" s="7">
        <v>21</v>
      </c>
      <c r="C5639" s="7">
        <v>14</v>
      </c>
      <c r="D5639" s="7">
        <v>8301561102</v>
      </c>
    </row>
    <row r="5640" spans="1:4">
      <c r="A5640" s="4" t="s">
        <v>5531</v>
      </c>
      <c r="B5640" s="7">
        <v>21</v>
      </c>
      <c r="C5640" s="7">
        <v>14</v>
      </c>
      <c r="D5640" s="7">
        <v>8301561103</v>
      </c>
    </row>
    <row r="5641" spans="1:4">
      <c r="A5641" s="4" t="s">
        <v>5532</v>
      </c>
      <c r="B5641" s="7">
        <v>21</v>
      </c>
      <c r="C5641" s="7">
        <v>14</v>
      </c>
      <c r="D5641" s="7">
        <v>8301561201</v>
      </c>
    </row>
    <row r="5642" spans="1:4">
      <c r="A5642" s="4" t="s">
        <v>5533</v>
      </c>
      <c r="B5642" s="7">
        <v>21</v>
      </c>
      <c r="C5642" s="7">
        <v>14</v>
      </c>
      <c r="D5642" s="7">
        <v>8301561202</v>
      </c>
    </row>
    <row r="5643" spans="1:4">
      <c r="A5643" s="4" t="s">
        <v>5534</v>
      </c>
      <c r="B5643" s="7">
        <v>21</v>
      </c>
      <c r="C5643" s="7">
        <v>14</v>
      </c>
      <c r="D5643" s="7">
        <v>8301561203</v>
      </c>
    </row>
    <row r="5644" spans="1:4">
      <c r="A5644" s="4" t="s">
        <v>5535</v>
      </c>
      <c r="B5644" s="7">
        <v>21</v>
      </c>
      <c r="C5644" s="7">
        <v>14</v>
      </c>
      <c r="D5644" s="7">
        <v>8301561301</v>
      </c>
    </row>
    <row r="5645" spans="1:4">
      <c r="A5645" s="4" t="s">
        <v>5536</v>
      </c>
      <c r="B5645" s="7">
        <v>21</v>
      </c>
      <c r="C5645" s="7">
        <v>14</v>
      </c>
      <c r="D5645" s="7">
        <v>8301561302</v>
      </c>
    </row>
    <row r="5646" spans="1:4">
      <c r="A5646" s="4" t="s">
        <v>5537</v>
      </c>
      <c r="B5646" s="7">
        <v>21</v>
      </c>
      <c r="C5646" s="7">
        <v>14</v>
      </c>
      <c r="D5646" s="7">
        <v>8301561303</v>
      </c>
    </row>
    <row r="5647" spans="1:4">
      <c r="A5647" s="4" t="s">
        <v>5538</v>
      </c>
      <c r="B5647" s="7">
        <v>21</v>
      </c>
      <c r="C5647" s="7">
        <v>14</v>
      </c>
      <c r="D5647" s="7">
        <v>8301561401</v>
      </c>
    </row>
    <row r="5648" spans="1:4">
      <c r="A5648" s="4" t="s">
        <v>5539</v>
      </c>
      <c r="B5648" s="7">
        <v>21</v>
      </c>
      <c r="C5648" s="7">
        <v>14</v>
      </c>
      <c r="D5648" s="7">
        <v>8301561402</v>
      </c>
    </row>
    <row r="5649" spans="1:4">
      <c r="A5649" s="4" t="s">
        <v>5540</v>
      </c>
      <c r="B5649" s="7">
        <v>21</v>
      </c>
      <c r="C5649" s="7">
        <v>14</v>
      </c>
      <c r="D5649" s="7">
        <v>8301561403</v>
      </c>
    </row>
    <row r="5650" spans="1:4">
      <c r="A5650" s="4" t="s">
        <v>5541</v>
      </c>
      <c r="B5650" s="7">
        <v>21</v>
      </c>
      <c r="C5650" s="7">
        <v>14</v>
      </c>
      <c r="D5650" s="7">
        <v>8301561501</v>
      </c>
    </row>
    <row r="5651" spans="1:4">
      <c r="A5651" s="4" t="s">
        <v>5542</v>
      </c>
      <c r="B5651" s="7">
        <v>21</v>
      </c>
      <c r="C5651" s="7">
        <v>14</v>
      </c>
      <c r="D5651" s="7">
        <v>8301561502</v>
      </c>
    </row>
    <row r="5652" spans="1:4">
      <c r="A5652" s="4" t="s">
        <v>5543</v>
      </c>
      <c r="B5652" s="7">
        <v>21</v>
      </c>
      <c r="C5652" s="7">
        <v>14</v>
      </c>
      <c r="D5652" s="7">
        <v>8301561503</v>
      </c>
    </row>
    <row r="5653" spans="1:4">
      <c r="A5653" s="4" t="s">
        <v>5544</v>
      </c>
      <c r="B5653" s="7">
        <v>21</v>
      </c>
      <c r="C5653" s="7">
        <v>14</v>
      </c>
      <c r="D5653" s="7">
        <v>8301561601</v>
      </c>
    </row>
    <row r="5654" spans="1:4">
      <c r="A5654" s="4" t="s">
        <v>5545</v>
      </c>
      <c r="B5654" s="7">
        <v>21</v>
      </c>
      <c r="C5654" s="7">
        <v>14</v>
      </c>
      <c r="D5654" s="7">
        <v>8301561602</v>
      </c>
    </row>
    <row r="5655" spans="1:4">
      <c r="A5655" s="4" t="s">
        <v>5546</v>
      </c>
      <c r="B5655" s="7">
        <v>21</v>
      </c>
      <c r="C5655" s="7">
        <v>14</v>
      </c>
      <c r="D5655" s="7">
        <v>8301561603</v>
      </c>
    </row>
    <row r="5656" spans="1:4">
      <c r="A5656" s="4" t="s">
        <v>5547</v>
      </c>
      <c r="B5656" s="7">
        <v>21</v>
      </c>
      <c r="C5656" s="7">
        <v>14</v>
      </c>
      <c r="D5656" s="7">
        <v>8301561831</v>
      </c>
    </row>
    <row r="5657" spans="1:4">
      <c r="A5657" s="4" t="s">
        <v>5548</v>
      </c>
      <c r="B5657" s="7">
        <v>21</v>
      </c>
      <c r="C5657" s="7">
        <v>14</v>
      </c>
      <c r="D5657" s="7">
        <v>8301561831</v>
      </c>
    </row>
    <row r="5658" spans="1:4">
      <c r="A5658" s="4" t="s">
        <v>5549</v>
      </c>
      <c r="B5658" s="7">
        <v>21</v>
      </c>
      <c r="C5658" s="7">
        <v>14</v>
      </c>
      <c r="D5658" s="7">
        <v>8301561832</v>
      </c>
    </row>
    <row r="5659" spans="1:4">
      <c r="A5659" s="4" t="s">
        <v>5550</v>
      </c>
      <c r="B5659" s="7">
        <v>21</v>
      </c>
      <c r="C5659" s="7">
        <v>14</v>
      </c>
      <c r="D5659" s="7">
        <v>8301561832</v>
      </c>
    </row>
    <row r="5660" spans="1:4">
      <c r="A5660" s="4" t="s">
        <v>5551</v>
      </c>
      <c r="B5660" s="7">
        <v>21</v>
      </c>
      <c r="C5660" s="7">
        <v>14</v>
      </c>
      <c r="D5660" s="7">
        <v>8301561833</v>
      </c>
    </row>
    <row r="5661" spans="1:4">
      <c r="A5661" s="4" t="s">
        <v>5552</v>
      </c>
      <c r="B5661" s="7">
        <v>21</v>
      </c>
      <c r="C5661" s="7">
        <v>14</v>
      </c>
      <c r="D5661" s="7">
        <v>8301561833</v>
      </c>
    </row>
    <row r="5662" spans="1:4">
      <c r="A5662" s="4" t="s">
        <v>5553</v>
      </c>
      <c r="B5662" s="7">
        <v>21</v>
      </c>
      <c r="C5662" s="7">
        <v>14</v>
      </c>
      <c r="D5662" s="7">
        <v>8301561901</v>
      </c>
    </row>
    <row r="5663" spans="1:4">
      <c r="A5663" s="4" t="s">
        <v>5554</v>
      </c>
      <c r="B5663" s="7">
        <v>21</v>
      </c>
      <c r="C5663" s="7">
        <v>14</v>
      </c>
      <c r="D5663" s="7">
        <v>8301561902</v>
      </c>
    </row>
    <row r="5664" spans="1:4">
      <c r="A5664" s="4" t="s">
        <v>5555</v>
      </c>
      <c r="B5664" s="7">
        <v>21</v>
      </c>
      <c r="C5664" s="7">
        <v>14</v>
      </c>
      <c r="D5664" s="7">
        <v>8301561903</v>
      </c>
    </row>
    <row r="5665" spans="1:4">
      <c r="A5665" s="4" t="s">
        <v>5556</v>
      </c>
      <c r="B5665" s="7">
        <v>21</v>
      </c>
      <c r="C5665" s="7">
        <v>14</v>
      </c>
      <c r="D5665" s="7">
        <v>8301562001</v>
      </c>
    </row>
    <row r="5666" spans="1:4">
      <c r="A5666" s="4" t="s">
        <v>5557</v>
      </c>
      <c r="B5666" s="7">
        <v>21</v>
      </c>
      <c r="C5666" s="7">
        <v>14</v>
      </c>
      <c r="D5666" s="7">
        <v>8301562002</v>
      </c>
    </row>
    <row r="5667" spans="1:4">
      <c r="A5667" s="4" t="s">
        <v>5558</v>
      </c>
      <c r="B5667" s="7">
        <v>21</v>
      </c>
      <c r="C5667" s="7">
        <v>14</v>
      </c>
      <c r="D5667" s="7">
        <v>8301562003</v>
      </c>
    </row>
    <row r="5668" spans="1:4">
      <c r="A5668" s="4" t="s">
        <v>5559</v>
      </c>
      <c r="B5668" s="7">
        <v>21</v>
      </c>
      <c r="C5668" s="7">
        <v>14</v>
      </c>
      <c r="D5668" s="7">
        <v>8301562201</v>
      </c>
    </row>
    <row r="5669" spans="1:4">
      <c r="A5669" s="4" t="s">
        <v>5560</v>
      </c>
      <c r="B5669" s="7">
        <v>21</v>
      </c>
      <c r="C5669" s="7">
        <v>14</v>
      </c>
      <c r="D5669" s="7">
        <v>8301562202</v>
      </c>
    </row>
    <row r="5670" spans="1:4">
      <c r="A5670" s="4" t="s">
        <v>5561</v>
      </c>
      <c r="B5670" s="7">
        <v>21</v>
      </c>
      <c r="C5670" s="7">
        <v>14</v>
      </c>
      <c r="D5670" s="7">
        <v>8301562501</v>
      </c>
    </row>
    <row r="5671" spans="1:4">
      <c r="A5671" s="4" t="s">
        <v>5562</v>
      </c>
      <c r="B5671" s="7">
        <v>21</v>
      </c>
      <c r="C5671" s="7">
        <v>14</v>
      </c>
      <c r="D5671" s="7">
        <v>8301562502</v>
      </c>
    </row>
    <row r="5672" spans="1:4">
      <c r="A5672" s="4" t="s">
        <v>5563</v>
      </c>
      <c r="B5672" s="7">
        <v>21</v>
      </c>
      <c r="C5672" s="7">
        <v>14</v>
      </c>
      <c r="D5672" s="7">
        <v>8301562503</v>
      </c>
    </row>
    <row r="5673" spans="1:4">
      <c r="A5673" s="4" t="s">
        <v>5564</v>
      </c>
      <c r="B5673" s="7">
        <v>21</v>
      </c>
      <c r="C5673" s="7">
        <v>14</v>
      </c>
      <c r="D5673" s="7">
        <v>8301562601</v>
      </c>
    </row>
    <row r="5674" spans="1:4">
      <c r="A5674" s="4" t="s">
        <v>5565</v>
      </c>
      <c r="B5674" s="7">
        <v>21</v>
      </c>
      <c r="C5674" s="7">
        <v>14</v>
      </c>
      <c r="D5674" s="7">
        <v>8301562602</v>
      </c>
    </row>
    <row r="5675" spans="1:4">
      <c r="A5675" s="4" t="s">
        <v>5566</v>
      </c>
      <c r="B5675" s="7">
        <v>21</v>
      </c>
      <c r="C5675" s="7">
        <v>14</v>
      </c>
      <c r="D5675" s="7">
        <v>8301562603</v>
      </c>
    </row>
    <row r="5676" spans="1:4">
      <c r="A5676" s="4" t="s">
        <v>5567</v>
      </c>
      <c r="B5676" s="7">
        <v>21</v>
      </c>
      <c r="C5676" s="7">
        <v>14</v>
      </c>
      <c r="D5676" s="7">
        <v>8301562831</v>
      </c>
    </row>
    <row r="5677" spans="1:4">
      <c r="A5677" s="4" t="s">
        <v>5568</v>
      </c>
      <c r="B5677" s="7">
        <v>21</v>
      </c>
      <c r="C5677" s="7">
        <v>14</v>
      </c>
      <c r="D5677" s="7">
        <v>8301562831</v>
      </c>
    </row>
    <row r="5678" spans="1:4">
      <c r="A5678" s="4" t="s">
        <v>5569</v>
      </c>
      <c r="B5678" s="7">
        <v>21</v>
      </c>
      <c r="C5678" s="7">
        <v>14</v>
      </c>
      <c r="D5678" s="7">
        <v>8301562832</v>
      </c>
    </row>
    <row r="5679" spans="1:4">
      <c r="A5679" s="4" t="s">
        <v>2246</v>
      </c>
      <c r="B5679" s="7">
        <v>21</v>
      </c>
      <c r="C5679" s="7">
        <v>14</v>
      </c>
      <c r="D5679" s="7">
        <v>8301562832</v>
      </c>
    </row>
    <row r="5680" spans="1:4">
      <c r="A5680" s="4" t="s">
        <v>5570</v>
      </c>
      <c r="B5680" s="7">
        <v>21</v>
      </c>
      <c r="C5680" s="7">
        <v>14</v>
      </c>
      <c r="D5680" s="7">
        <v>8301562833</v>
      </c>
    </row>
    <row r="5681" spans="1:4">
      <c r="A5681" s="4" t="s">
        <v>5571</v>
      </c>
      <c r="B5681" s="7">
        <v>21</v>
      </c>
      <c r="C5681" s="7">
        <v>14</v>
      </c>
      <c r="D5681" s="7">
        <v>8301562833</v>
      </c>
    </row>
    <row r="5682" spans="1:4">
      <c r="A5682" s="4" t="s">
        <v>5572</v>
      </c>
      <c r="B5682" s="7">
        <v>21</v>
      </c>
      <c r="C5682" s="7">
        <v>14</v>
      </c>
      <c r="D5682" s="7">
        <v>8301563101</v>
      </c>
    </row>
    <row r="5683" spans="1:4">
      <c r="A5683" s="4" t="s">
        <v>5573</v>
      </c>
      <c r="B5683" s="7">
        <v>21</v>
      </c>
      <c r="C5683" s="7">
        <v>14</v>
      </c>
      <c r="D5683" s="7">
        <v>8301563102</v>
      </c>
    </row>
    <row r="5684" spans="1:4">
      <c r="A5684" s="4" t="s">
        <v>5574</v>
      </c>
      <c r="B5684" s="7">
        <v>21</v>
      </c>
      <c r="C5684" s="7">
        <v>14</v>
      </c>
      <c r="D5684" s="7">
        <v>8301583201</v>
      </c>
    </row>
    <row r="5685" spans="1:4">
      <c r="A5685" s="4" t="s">
        <v>2246</v>
      </c>
      <c r="B5685" s="7">
        <v>21</v>
      </c>
      <c r="C5685" s="7">
        <v>14</v>
      </c>
      <c r="D5685" s="7">
        <v>8301583202</v>
      </c>
    </row>
    <row r="5686" spans="1:4">
      <c r="A5686" s="4" t="s">
        <v>5575</v>
      </c>
      <c r="B5686" s="7">
        <v>21</v>
      </c>
      <c r="C5686" s="7">
        <v>14</v>
      </c>
      <c r="D5686" s="7">
        <v>8301583203</v>
      </c>
    </row>
    <row r="5687" spans="1:4">
      <c r="A5687" s="4" t="s">
        <v>5576</v>
      </c>
      <c r="B5687" s="7">
        <v>21</v>
      </c>
      <c r="C5687" s="7">
        <v>14</v>
      </c>
      <c r="D5687" s="7">
        <v>8301583204</v>
      </c>
    </row>
    <row r="5688" spans="1:4">
      <c r="A5688" s="4" t="s">
        <v>5577</v>
      </c>
      <c r="B5688" s="7">
        <v>21</v>
      </c>
      <c r="C5688" s="7">
        <v>14</v>
      </c>
      <c r="D5688" s="7">
        <v>8301710101</v>
      </c>
    </row>
    <row r="5689" spans="1:4">
      <c r="A5689" s="4" t="s">
        <v>5578</v>
      </c>
      <c r="B5689" s="7">
        <v>21</v>
      </c>
      <c r="C5689" s="7">
        <v>14</v>
      </c>
      <c r="D5689" s="7">
        <v>8301710102</v>
      </c>
    </row>
    <row r="5690" spans="1:4">
      <c r="A5690" s="4" t="s">
        <v>5579</v>
      </c>
      <c r="B5690" s="7">
        <v>21</v>
      </c>
      <c r="C5690" s="7">
        <v>14</v>
      </c>
      <c r="D5690" s="7">
        <v>8301710103</v>
      </c>
    </row>
    <row r="5691" spans="1:4">
      <c r="A5691" s="4" t="s">
        <v>5580</v>
      </c>
      <c r="B5691" s="7">
        <v>21</v>
      </c>
      <c r="C5691" s="7">
        <v>14</v>
      </c>
      <c r="D5691" s="7">
        <v>8301710130</v>
      </c>
    </row>
    <row r="5692" spans="1:4">
      <c r="A5692" s="4" t="s">
        <v>5581</v>
      </c>
      <c r="B5692" s="7">
        <v>21</v>
      </c>
      <c r="C5692" s="7">
        <v>14</v>
      </c>
      <c r="D5692" s="7">
        <v>8301710201</v>
      </c>
    </row>
    <row r="5693" spans="1:4">
      <c r="A5693" s="4" t="s">
        <v>5582</v>
      </c>
      <c r="B5693" s="7">
        <v>21</v>
      </c>
      <c r="C5693" s="7">
        <v>14</v>
      </c>
      <c r="D5693" s="7">
        <v>8301720101</v>
      </c>
    </row>
    <row r="5694" spans="1:4">
      <c r="A5694" s="4" t="s">
        <v>5583</v>
      </c>
      <c r="B5694" s="7">
        <v>21</v>
      </c>
      <c r="C5694" s="7">
        <v>14</v>
      </c>
      <c r="D5694" s="7">
        <v>8301810101</v>
      </c>
    </row>
    <row r="5695" spans="1:4">
      <c r="A5695" s="4" t="s">
        <v>5584</v>
      </c>
      <c r="B5695" s="7">
        <v>21</v>
      </c>
      <c r="C5695" s="7">
        <v>14</v>
      </c>
      <c r="D5695" s="7">
        <v>8301810102</v>
      </c>
    </row>
    <row r="5696" spans="1:4">
      <c r="A5696" s="4" t="s">
        <v>5585</v>
      </c>
      <c r="B5696" s="7">
        <v>21</v>
      </c>
      <c r="C5696" s="7">
        <v>14</v>
      </c>
      <c r="D5696" s="7">
        <v>8301810105</v>
      </c>
    </row>
    <row r="5697" spans="1:4">
      <c r="A5697" s="4" t="s">
        <v>5586</v>
      </c>
      <c r="B5697" s="7">
        <v>21</v>
      </c>
      <c r="C5697" s="7">
        <v>14</v>
      </c>
      <c r="D5697" s="7">
        <v>8301810106</v>
      </c>
    </row>
    <row r="5698" spans="1:4">
      <c r="A5698" s="4" t="s">
        <v>5587</v>
      </c>
      <c r="B5698" s="7">
        <v>21</v>
      </c>
      <c r="C5698" s="7">
        <v>14</v>
      </c>
      <c r="D5698" s="7">
        <v>8301810201</v>
      </c>
    </row>
    <row r="5699" spans="1:4">
      <c r="A5699" s="4" t="s">
        <v>5588</v>
      </c>
      <c r="B5699" s="7">
        <v>21</v>
      </c>
      <c r="C5699" s="7">
        <v>14</v>
      </c>
      <c r="D5699" s="7">
        <v>8301810202</v>
      </c>
    </row>
    <row r="5700" spans="1:4">
      <c r="A5700" s="4" t="s">
        <v>5589</v>
      </c>
      <c r="B5700" s="7">
        <v>21</v>
      </c>
      <c r="C5700" s="7">
        <v>14</v>
      </c>
      <c r="D5700" s="7">
        <v>8301810205</v>
      </c>
    </row>
    <row r="5701" spans="1:4">
      <c r="A5701" s="4" t="s">
        <v>5590</v>
      </c>
      <c r="B5701" s="7">
        <v>21</v>
      </c>
      <c r="C5701" s="7">
        <v>14</v>
      </c>
      <c r="D5701" s="7">
        <v>8301850101</v>
      </c>
    </row>
    <row r="5702" spans="1:4">
      <c r="A5702" s="4" t="s">
        <v>5591</v>
      </c>
      <c r="B5702" s="7">
        <v>21</v>
      </c>
      <c r="C5702" s="7">
        <v>14</v>
      </c>
      <c r="D5702" s="7">
        <v>8301850102</v>
      </c>
    </row>
    <row r="5703" spans="1:4">
      <c r="A5703" s="4" t="s">
        <v>5592</v>
      </c>
      <c r="B5703" s="7">
        <v>21</v>
      </c>
      <c r="C5703" s="7">
        <v>14</v>
      </c>
      <c r="D5703" s="7">
        <v>8301850103</v>
      </c>
    </row>
    <row r="5704" spans="1:4">
      <c r="A5704" s="4" t="s">
        <v>5593</v>
      </c>
      <c r="B5704" s="7">
        <v>21</v>
      </c>
      <c r="C5704" s="7">
        <v>14</v>
      </c>
      <c r="D5704" s="7">
        <v>8310100101</v>
      </c>
    </row>
    <row r="5705" spans="1:4">
      <c r="A5705" s="4" t="s">
        <v>5594</v>
      </c>
      <c r="B5705" s="7">
        <v>21</v>
      </c>
      <c r="C5705" s="7">
        <v>14</v>
      </c>
      <c r="D5705" s="7">
        <v>8310100102</v>
      </c>
    </row>
    <row r="5706" spans="1:4">
      <c r="A5706" s="4" t="s">
        <v>5595</v>
      </c>
      <c r="B5706" s="7">
        <v>21</v>
      </c>
      <c r="C5706" s="7">
        <v>14</v>
      </c>
      <c r="D5706" s="7">
        <v>8310100103</v>
      </c>
    </row>
    <row r="5707" spans="1:4">
      <c r="A5707" s="4" t="s">
        <v>5596</v>
      </c>
      <c r="B5707" s="7">
        <v>21</v>
      </c>
      <c r="C5707" s="7">
        <v>14</v>
      </c>
      <c r="D5707" s="7">
        <v>8310100104</v>
      </c>
    </row>
    <row r="5708" spans="1:4">
      <c r="A5708" s="4" t="s">
        <v>5597</v>
      </c>
      <c r="B5708" s="7">
        <v>21</v>
      </c>
      <c r="C5708" s="7">
        <v>14</v>
      </c>
      <c r="D5708" s="7">
        <v>8310100105</v>
      </c>
    </row>
    <row r="5709" spans="1:4">
      <c r="A5709" s="4" t="s">
        <v>5598</v>
      </c>
      <c r="B5709" s="7">
        <v>21</v>
      </c>
      <c r="C5709" s="7">
        <v>14</v>
      </c>
      <c r="D5709" s="7">
        <v>8310100106</v>
      </c>
    </row>
    <row r="5710" spans="1:4">
      <c r="A5710" s="4" t="s">
        <v>5599</v>
      </c>
      <c r="B5710" s="7">
        <v>21</v>
      </c>
      <c r="C5710" s="7">
        <v>14</v>
      </c>
      <c r="D5710" s="7">
        <v>8310100107</v>
      </c>
    </row>
    <row r="5711" spans="1:4">
      <c r="A5711" s="4" t="s">
        <v>5600</v>
      </c>
      <c r="B5711" s="7">
        <v>21</v>
      </c>
      <c r="C5711" s="7">
        <v>14</v>
      </c>
      <c r="D5711" s="7">
        <v>8310100108</v>
      </c>
    </row>
    <row r="5712" spans="1:4">
      <c r="A5712" s="4" t="s">
        <v>5601</v>
      </c>
      <c r="B5712" s="7">
        <v>21</v>
      </c>
      <c r="C5712" s="7">
        <v>14</v>
      </c>
      <c r="D5712" s="7">
        <v>8310100109</v>
      </c>
    </row>
    <row r="5713" spans="1:4">
      <c r="A5713" s="4" t="s">
        <v>5602</v>
      </c>
      <c r="B5713" s="7">
        <v>21</v>
      </c>
      <c r="C5713" s="7">
        <v>14</v>
      </c>
      <c r="D5713" s="7">
        <v>8310100110</v>
      </c>
    </row>
    <row r="5714" spans="1:4">
      <c r="A5714" s="4" t="s">
        <v>5603</v>
      </c>
      <c r="B5714" s="7">
        <v>21</v>
      </c>
      <c r="C5714" s="7">
        <v>14</v>
      </c>
      <c r="D5714" s="7">
        <v>8310100111</v>
      </c>
    </row>
    <row r="5715" spans="1:4">
      <c r="A5715" s="4" t="s">
        <v>5604</v>
      </c>
      <c r="B5715" s="7">
        <v>21</v>
      </c>
      <c r="C5715" s="7">
        <v>14</v>
      </c>
      <c r="D5715" s="7">
        <v>8310100112</v>
      </c>
    </row>
    <row r="5716" spans="1:4">
      <c r="A5716" s="4" t="s">
        <v>5605</v>
      </c>
      <c r="B5716" s="7">
        <v>21</v>
      </c>
      <c r="C5716" s="7">
        <v>14</v>
      </c>
      <c r="D5716" s="7">
        <v>8310100113</v>
      </c>
    </row>
    <row r="5717" spans="1:4">
      <c r="A5717" s="4" t="s">
        <v>5606</v>
      </c>
      <c r="B5717" s="7">
        <v>21</v>
      </c>
      <c r="C5717" s="7">
        <v>14</v>
      </c>
      <c r="D5717" s="7">
        <v>8310100114</v>
      </c>
    </row>
    <row r="5718" spans="1:4">
      <c r="A5718" s="4" t="s">
        <v>5607</v>
      </c>
      <c r="B5718" s="7">
        <v>21</v>
      </c>
      <c r="C5718" s="7">
        <v>14</v>
      </c>
      <c r="D5718" s="7">
        <v>8310100115</v>
      </c>
    </row>
    <row r="5719" spans="1:4">
      <c r="A5719" s="4" t="s">
        <v>5608</v>
      </c>
      <c r="B5719" s="7">
        <v>21</v>
      </c>
      <c r="C5719" s="7">
        <v>14</v>
      </c>
      <c r="D5719" s="7">
        <v>8310100116</v>
      </c>
    </row>
    <row r="5720" spans="1:4">
      <c r="A5720" s="4" t="s">
        <v>5609</v>
      </c>
      <c r="B5720" s="7">
        <v>21</v>
      </c>
      <c r="C5720" s="7">
        <v>14</v>
      </c>
      <c r="D5720" s="7">
        <v>8310100130</v>
      </c>
    </row>
    <row r="5721" spans="1:4">
      <c r="A5721" s="4" t="s">
        <v>5610</v>
      </c>
      <c r="B5721" s="7">
        <v>21</v>
      </c>
      <c r="C5721" s="7">
        <v>14</v>
      </c>
      <c r="D5721" s="7">
        <v>8310100201</v>
      </c>
    </row>
    <row r="5722" spans="1:4">
      <c r="A5722" s="4" t="s">
        <v>5611</v>
      </c>
      <c r="B5722" s="7">
        <v>21</v>
      </c>
      <c r="C5722" s="7">
        <v>14</v>
      </c>
      <c r="D5722" s="7">
        <v>8310100202</v>
      </c>
    </row>
    <row r="5723" spans="1:4">
      <c r="A5723" s="4" t="s">
        <v>5612</v>
      </c>
      <c r="B5723" s="7">
        <v>21</v>
      </c>
      <c r="C5723" s="7">
        <v>14</v>
      </c>
      <c r="D5723" s="7">
        <v>8310100203</v>
      </c>
    </row>
    <row r="5724" spans="1:4">
      <c r="A5724" s="4" t="s">
        <v>5613</v>
      </c>
      <c r="B5724" s="7">
        <v>21</v>
      </c>
      <c r="C5724" s="7">
        <v>14</v>
      </c>
      <c r="D5724" s="7">
        <v>8310100204</v>
      </c>
    </row>
    <row r="5725" spans="1:4">
      <c r="A5725" s="4" t="s">
        <v>5614</v>
      </c>
      <c r="B5725" s="7">
        <v>21</v>
      </c>
      <c r="C5725" s="7">
        <v>14</v>
      </c>
      <c r="D5725" s="7">
        <v>8310100205</v>
      </c>
    </row>
    <row r="5726" spans="1:4">
      <c r="A5726" s="4" t="s">
        <v>5615</v>
      </c>
      <c r="B5726" s="7">
        <v>21</v>
      </c>
      <c r="C5726" s="7">
        <v>14</v>
      </c>
      <c r="D5726" s="7">
        <v>8310100206</v>
      </c>
    </row>
    <row r="5727" spans="1:4">
      <c r="A5727" s="4" t="s">
        <v>5616</v>
      </c>
      <c r="B5727" s="7">
        <v>21</v>
      </c>
      <c r="C5727" s="7">
        <v>14</v>
      </c>
      <c r="D5727" s="7">
        <v>8310100230</v>
      </c>
    </row>
    <row r="5728" spans="1:4">
      <c r="A5728" s="4" t="s">
        <v>5617</v>
      </c>
      <c r="B5728" s="7">
        <v>21</v>
      </c>
      <c r="C5728" s="7">
        <v>14</v>
      </c>
      <c r="D5728" s="7">
        <v>8310100301</v>
      </c>
    </row>
    <row r="5729" spans="1:4">
      <c r="A5729" s="4" t="s">
        <v>5618</v>
      </c>
      <c r="B5729" s="7">
        <v>21</v>
      </c>
      <c r="C5729" s="7">
        <v>14</v>
      </c>
      <c r="D5729" s="7">
        <v>8310100302</v>
      </c>
    </row>
    <row r="5730" spans="1:4">
      <c r="A5730" s="4" t="s">
        <v>5619</v>
      </c>
      <c r="B5730" s="7">
        <v>21</v>
      </c>
      <c r="C5730" s="7">
        <v>14</v>
      </c>
      <c r="D5730" s="7">
        <v>8310100303</v>
      </c>
    </row>
    <row r="5731" spans="1:4">
      <c r="A5731" s="4" t="s">
        <v>5620</v>
      </c>
      <c r="B5731" s="7">
        <v>21</v>
      </c>
      <c r="C5731" s="7">
        <v>14</v>
      </c>
      <c r="D5731" s="7">
        <v>8310100304</v>
      </c>
    </row>
    <row r="5732" spans="1:4">
      <c r="A5732" s="4" t="s">
        <v>5621</v>
      </c>
      <c r="B5732" s="7">
        <v>21</v>
      </c>
      <c r="C5732" s="7">
        <v>14</v>
      </c>
      <c r="D5732" s="7">
        <v>8310100305</v>
      </c>
    </row>
    <row r="5733" spans="1:4">
      <c r="A5733" s="4" t="s">
        <v>5622</v>
      </c>
      <c r="B5733" s="7">
        <v>21</v>
      </c>
      <c r="C5733" s="7">
        <v>14</v>
      </c>
      <c r="D5733" s="7">
        <v>8310100306</v>
      </c>
    </row>
    <row r="5734" spans="1:4">
      <c r="A5734" s="4" t="s">
        <v>5623</v>
      </c>
      <c r="B5734" s="7">
        <v>21</v>
      </c>
      <c r="C5734" s="7">
        <v>14</v>
      </c>
      <c r="D5734" s="7">
        <v>8310200101</v>
      </c>
    </row>
    <row r="5735" spans="1:4">
      <c r="A5735" s="4" t="s">
        <v>5624</v>
      </c>
      <c r="B5735" s="7">
        <v>21</v>
      </c>
      <c r="C5735" s="7">
        <v>14</v>
      </c>
      <c r="D5735" s="7">
        <v>8310200102</v>
      </c>
    </row>
    <row r="5736" spans="1:4">
      <c r="A5736" s="4" t="s">
        <v>5625</v>
      </c>
      <c r="B5736" s="7">
        <v>21</v>
      </c>
      <c r="C5736" s="7">
        <v>14</v>
      </c>
      <c r="D5736" s="7">
        <v>8310200103</v>
      </c>
    </row>
    <row r="5737" spans="1:4">
      <c r="A5737" s="4" t="s">
        <v>5626</v>
      </c>
      <c r="B5737" s="7">
        <v>21</v>
      </c>
      <c r="C5737" s="7">
        <v>14</v>
      </c>
      <c r="D5737" s="7">
        <v>8310200104</v>
      </c>
    </row>
    <row r="5738" spans="1:4">
      <c r="A5738" s="4" t="s">
        <v>5627</v>
      </c>
      <c r="B5738" s="7">
        <v>21</v>
      </c>
      <c r="C5738" s="7">
        <v>14</v>
      </c>
      <c r="D5738" s="7">
        <v>8310200105</v>
      </c>
    </row>
    <row r="5739" spans="1:4">
      <c r="A5739" s="4" t="s">
        <v>5628</v>
      </c>
      <c r="B5739" s="7">
        <v>21</v>
      </c>
      <c r="C5739" s="7">
        <v>14</v>
      </c>
      <c r="D5739" s="7">
        <v>8310200106</v>
      </c>
    </row>
    <row r="5740" spans="1:4">
      <c r="A5740" s="4" t="s">
        <v>5629</v>
      </c>
      <c r="B5740" s="7">
        <v>21</v>
      </c>
      <c r="C5740" s="7">
        <v>14</v>
      </c>
      <c r="D5740" s="7">
        <v>8310200107</v>
      </c>
    </row>
    <row r="5741" spans="1:4">
      <c r="A5741" s="4" t="s">
        <v>5630</v>
      </c>
      <c r="B5741" s="7">
        <v>21</v>
      </c>
      <c r="C5741" s="7">
        <v>14</v>
      </c>
      <c r="D5741" s="7">
        <v>8310200108</v>
      </c>
    </row>
    <row r="5742" spans="1:4">
      <c r="A5742" s="4" t="s">
        <v>5631</v>
      </c>
      <c r="B5742" s="7">
        <v>21</v>
      </c>
      <c r="C5742" s="7">
        <v>14</v>
      </c>
      <c r="D5742" s="7">
        <v>8310200109</v>
      </c>
    </row>
    <row r="5743" spans="1:4">
      <c r="A5743" s="4" t="s">
        <v>5632</v>
      </c>
      <c r="B5743" s="7">
        <v>21</v>
      </c>
      <c r="C5743" s="7">
        <v>14</v>
      </c>
      <c r="D5743" s="7">
        <v>8310200130</v>
      </c>
    </row>
    <row r="5744" spans="1:4">
      <c r="A5744" s="4" t="s">
        <v>5633</v>
      </c>
      <c r="B5744" s="7">
        <v>21</v>
      </c>
      <c r="C5744" s="7">
        <v>14</v>
      </c>
      <c r="D5744" s="7">
        <v>8310200301</v>
      </c>
    </row>
    <row r="5745" spans="1:4">
      <c r="A5745" s="4" t="s">
        <v>5634</v>
      </c>
      <c r="B5745" s="7">
        <v>21</v>
      </c>
      <c r="C5745" s="7">
        <v>14</v>
      </c>
      <c r="D5745" s="7">
        <v>8310200302</v>
      </c>
    </row>
    <row r="5746" spans="1:4">
      <c r="A5746" s="4" t="s">
        <v>5635</v>
      </c>
      <c r="B5746" s="7">
        <v>21</v>
      </c>
      <c r="C5746" s="7">
        <v>14</v>
      </c>
      <c r="D5746" s="7">
        <v>8310200401</v>
      </c>
    </row>
    <row r="5747" spans="1:4">
      <c r="A5747" s="4" t="s">
        <v>5636</v>
      </c>
      <c r="B5747" s="7">
        <v>21</v>
      </c>
      <c r="C5747" s="7">
        <v>14</v>
      </c>
      <c r="D5747" s="7">
        <v>8310200402</v>
      </c>
    </row>
    <row r="5748" spans="1:4">
      <c r="A5748" s="4" t="s">
        <v>5637</v>
      </c>
      <c r="B5748" s="7">
        <v>21</v>
      </c>
      <c r="C5748" s="7">
        <v>14</v>
      </c>
      <c r="D5748" s="7">
        <v>8310200403</v>
      </c>
    </row>
    <row r="5749" spans="1:4">
      <c r="A5749" s="4" t="s">
        <v>2313</v>
      </c>
      <c r="B5749" s="7">
        <v>21</v>
      </c>
      <c r="C5749" s="7">
        <v>14</v>
      </c>
      <c r="D5749" s="7">
        <v>8310200404</v>
      </c>
    </row>
    <row r="5750" spans="1:4">
      <c r="A5750" s="4" t="s">
        <v>5638</v>
      </c>
      <c r="B5750" s="7">
        <v>21</v>
      </c>
      <c r="C5750" s="7">
        <v>14</v>
      </c>
      <c r="D5750" s="7">
        <v>8310200501</v>
      </c>
    </row>
    <row r="5751" spans="1:4">
      <c r="A5751" s="4" t="s">
        <v>5639</v>
      </c>
      <c r="B5751" s="7">
        <v>21</v>
      </c>
      <c r="C5751" s="7">
        <v>14</v>
      </c>
      <c r="D5751" s="7">
        <v>8310200503</v>
      </c>
    </row>
    <row r="5752" spans="1:4">
      <c r="A5752" s="4" t="s">
        <v>2313</v>
      </c>
      <c r="B5752" s="7">
        <v>21</v>
      </c>
      <c r="C5752" s="7">
        <v>14</v>
      </c>
      <c r="D5752" s="7">
        <v>8310200530</v>
      </c>
    </row>
    <row r="5753" spans="1:4">
      <c r="A5753" s="4" t="s">
        <v>5640</v>
      </c>
      <c r="B5753" s="7">
        <v>21</v>
      </c>
      <c r="C5753" s="7">
        <v>14</v>
      </c>
      <c r="D5753" s="7">
        <v>8310200601</v>
      </c>
    </row>
    <row r="5754" spans="1:4">
      <c r="A5754" s="4" t="s">
        <v>5641</v>
      </c>
      <c r="B5754" s="7">
        <v>21</v>
      </c>
      <c r="C5754" s="7">
        <v>14</v>
      </c>
      <c r="D5754" s="7">
        <v>8310200602</v>
      </c>
    </row>
    <row r="5755" spans="1:4">
      <c r="A5755" s="4" t="s">
        <v>5642</v>
      </c>
      <c r="B5755" s="7">
        <v>21</v>
      </c>
      <c r="C5755" s="7">
        <v>14</v>
      </c>
      <c r="D5755" s="7">
        <v>8310202401</v>
      </c>
    </row>
    <row r="5756" spans="1:4">
      <c r="A5756" s="4" t="s">
        <v>5643</v>
      </c>
      <c r="B5756" s="7">
        <v>21</v>
      </c>
      <c r="C5756" s="7">
        <v>14</v>
      </c>
      <c r="D5756" s="7">
        <v>8310202402</v>
      </c>
    </row>
    <row r="5757" spans="1:4">
      <c r="A5757" s="4" t="s">
        <v>5644</v>
      </c>
      <c r="B5757" s="7">
        <v>21</v>
      </c>
      <c r="C5757" s="7">
        <v>14</v>
      </c>
      <c r="D5757" s="7">
        <v>8310202403</v>
      </c>
    </row>
    <row r="5758" spans="1:4">
      <c r="A5758" s="4" t="s">
        <v>5645</v>
      </c>
      <c r="B5758" s="7">
        <v>21</v>
      </c>
      <c r="C5758" s="7">
        <v>14</v>
      </c>
      <c r="D5758" s="7">
        <v>8310202404</v>
      </c>
    </row>
    <row r="5759" spans="1:4">
      <c r="A5759" s="4" t="s">
        <v>5646</v>
      </c>
      <c r="B5759" s="7">
        <v>21</v>
      </c>
      <c r="C5759" s="7">
        <v>14</v>
      </c>
      <c r="D5759" s="7">
        <v>8310203001</v>
      </c>
    </row>
    <row r="5760" spans="1:4">
      <c r="A5760" s="4" t="s">
        <v>5647</v>
      </c>
      <c r="B5760" s="7">
        <v>21</v>
      </c>
      <c r="C5760" s="7">
        <v>14</v>
      </c>
      <c r="D5760" s="7">
        <v>8310203002</v>
      </c>
    </row>
    <row r="5761" spans="1:4">
      <c r="A5761" s="4" t="s">
        <v>5648</v>
      </c>
      <c r="B5761" s="7">
        <v>21</v>
      </c>
      <c r="C5761" s="7">
        <v>14</v>
      </c>
      <c r="D5761" s="7">
        <v>8310203003</v>
      </c>
    </row>
    <row r="5762" spans="1:4">
      <c r="A5762" s="4" t="s">
        <v>5649</v>
      </c>
      <c r="B5762" s="7">
        <v>21</v>
      </c>
      <c r="C5762" s="7">
        <v>14</v>
      </c>
      <c r="D5762" s="7">
        <v>8310203004</v>
      </c>
    </row>
    <row r="5763" spans="1:4">
      <c r="A5763" s="4" t="s">
        <v>5650</v>
      </c>
      <c r="B5763" s="7">
        <v>21</v>
      </c>
      <c r="C5763" s="7">
        <v>14</v>
      </c>
      <c r="D5763" s="7">
        <v>8310203006</v>
      </c>
    </row>
    <row r="5764" spans="1:4">
      <c r="A5764" s="4" t="s">
        <v>5651</v>
      </c>
      <c r="B5764" s="7">
        <v>21</v>
      </c>
      <c r="C5764" s="7">
        <v>14</v>
      </c>
      <c r="D5764" s="7">
        <v>8310203007</v>
      </c>
    </row>
    <row r="5765" spans="1:4">
      <c r="A5765" s="4" t="s">
        <v>5652</v>
      </c>
      <c r="B5765" s="7">
        <v>21</v>
      </c>
      <c r="C5765" s="7">
        <v>14</v>
      </c>
      <c r="D5765" s="7">
        <v>8310203008</v>
      </c>
    </row>
    <row r="5766" spans="1:4">
      <c r="A5766" s="4" t="s">
        <v>5653</v>
      </c>
      <c r="B5766" s="7">
        <v>21</v>
      </c>
      <c r="C5766" s="7">
        <v>14</v>
      </c>
      <c r="D5766" s="7">
        <v>8310203009</v>
      </c>
    </row>
    <row r="5767" spans="1:4">
      <c r="A5767" s="4" t="s">
        <v>5654</v>
      </c>
      <c r="B5767" s="7">
        <v>21</v>
      </c>
      <c r="C5767" s="7">
        <v>14</v>
      </c>
      <c r="D5767" s="7">
        <v>8310203030</v>
      </c>
    </row>
    <row r="5768" spans="1:4">
      <c r="A5768" s="4" t="s">
        <v>5655</v>
      </c>
      <c r="B5768" s="7">
        <v>21</v>
      </c>
      <c r="C5768" s="7">
        <v>14</v>
      </c>
      <c r="D5768" s="7">
        <v>8310300101</v>
      </c>
    </row>
    <row r="5769" spans="1:4">
      <c r="A5769" s="4" t="s">
        <v>5656</v>
      </c>
      <c r="B5769" s="7">
        <v>21</v>
      </c>
      <c r="C5769" s="7">
        <v>14</v>
      </c>
      <c r="D5769" s="7">
        <v>8310300102</v>
      </c>
    </row>
    <row r="5770" spans="1:4">
      <c r="A5770" s="4" t="s">
        <v>5657</v>
      </c>
      <c r="B5770" s="7">
        <v>21</v>
      </c>
      <c r="C5770" s="7">
        <v>14</v>
      </c>
      <c r="D5770" s="7">
        <v>8310300201</v>
      </c>
    </row>
    <row r="5771" spans="1:4">
      <c r="A5771" s="4" t="s">
        <v>5658</v>
      </c>
      <c r="B5771" s="7">
        <v>21</v>
      </c>
      <c r="C5771" s="7">
        <v>14</v>
      </c>
      <c r="D5771" s="7">
        <v>8310300202</v>
      </c>
    </row>
    <row r="5772" spans="1:4">
      <c r="A5772" s="4" t="s">
        <v>5659</v>
      </c>
      <c r="B5772" s="7">
        <v>21</v>
      </c>
      <c r="C5772" s="7">
        <v>14</v>
      </c>
      <c r="D5772" s="7">
        <v>8310300203</v>
      </c>
    </row>
    <row r="5773" spans="1:4">
      <c r="A5773" s="4" t="s">
        <v>5660</v>
      </c>
      <c r="B5773" s="7">
        <v>21</v>
      </c>
      <c r="C5773" s="7">
        <v>14</v>
      </c>
      <c r="D5773" s="7">
        <v>8310300205</v>
      </c>
    </row>
    <row r="5774" spans="1:4">
      <c r="A5774" s="4" t="s">
        <v>5661</v>
      </c>
      <c r="B5774" s="7">
        <v>21</v>
      </c>
      <c r="C5774" s="7">
        <v>14</v>
      </c>
      <c r="D5774" s="7">
        <v>8310300301</v>
      </c>
    </row>
    <row r="5775" spans="1:4">
      <c r="A5775" s="4" t="s">
        <v>5662</v>
      </c>
      <c r="B5775" s="7">
        <v>21</v>
      </c>
      <c r="C5775" s="7">
        <v>14</v>
      </c>
      <c r="D5775" s="7">
        <v>8310300302</v>
      </c>
    </row>
    <row r="5776" spans="1:4">
      <c r="A5776" s="4" t="s">
        <v>5663</v>
      </c>
      <c r="B5776" s="7">
        <v>21</v>
      </c>
      <c r="C5776" s="7">
        <v>14</v>
      </c>
      <c r="D5776" s="7">
        <v>8310300303</v>
      </c>
    </row>
    <row r="5777" spans="1:4">
      <c r="A5777" s="4" t="s">
        <v>5664</v>
      </c>
      <c r="B5777" s="7">
        <v>21</v>
      </c>
      <c r="C5777" s="7">
        <v>14</v>
      </c>
      <c r="D5777" s="7">
        <v>8310300304</v>
      </c>
    </row>
    <row r="5778" spans="1:4">
      <c r="A5778" s="4" t="s">
        <v>5665</v>
      </c>
      <c r="B5778" s="7">
        <v>21</v>
      </c>
      <c r="C5778" s="7">
        <v>14</v>
      </c>
      <c r="D5778" s="7">
        <v>8310300305</v>
      </c>
    </row>
    <row r="5779" spans="1:4">
      <c r="A5779" s="4" t="s">
        <v>5666</v>
      </c>
      <c r="B5779" s="7">
        <v>21</v>
      </c>
      <c r="C5779" s="7">
        <v>14</v>
      </c>
      <c r="D5779" s="7">
        <v>8310510101</v>
      </c>
    </row>
    <row r="5780" spans="1:4">
      <c r="A5780" s="4" t="s">
        <v>5667</v>
      </c>
      <c r="B5780" s="7">
        <v>21</v>
      </c>
      <c r="C5780" s="7">
        <v>14</v>
      </c>
      <c r="D5780" s="7">
        <v>8310510102</v>
      </c>
    </row>
    <row r="5781" spans="1:4">
      <c r="A5781" s="4" t="s">
        <v>5668</v>
      </c>
      <c r="B5781" s="7">
        <v>21</v>
      </c>
      <c r="C5781" s="7">
        <v>14</v>
      </c>
      <c r="D5781" s="7">
        <v>8310510103</v>
      </c>
    </row>
    <row r="5782" spans="1:4">
      <c r="A5782" s="4" t="s">
        <v>5669</v>
      </c>
      <c r="B5782" s="7">
        <v>21</v>
      </c>
      <c r="C5782" s="7">
        <v>14</v>
      </c>
      <c r="D5782" s="7">
        <v>8310510104</v>
      </c>
    </row>
    <row r="5783" spans="1:4">
      <c r="A5783" s="4" t="s">
        <v>5670</v>
      </c>
      <c r="B5783" s="7">
        <v>21</v>
      </c>
      <c r="C5783" s="7">
        <v>14</v>
      </c>
      <c r="D5783" s="7">
        <v>8310510105</v>
      </c>
    </row>
    <row r="5784" spans="1:4">
      <c r="A5784" s="4" t="s">
        <v>5671</v>
      </c>
      <c r="B5784" s="7">
        <v>21</v>
      </c>
      <c r="C5784" s="7">
        <v>14</v>
      </c>
      <c r="D5784" s="7">
        <v>8310510106</v>
      </c>
    </row>
    <row r="5785" spans="1:4">
      <c r="A5785" s="4" t="s">
        <v>5672</v>
      </c>
      <c r="B5785" s="7">
        <v>21</v>
      </c>
      <c r="C5785" s="7">
        <v>14</v>
      </c>
      <c r="D5785" s="7">
        <v>8310510107</v>
      </c>
    </row>
    <row r="5786" spans="1:4">
      <c r="A5786" s="4" t="s">
        <v>5673</v>
      </c>
      <c r="B5786" s="7">
        <v>21</v>
      </c>
      <c r="C5786" s="7">
        <v>14</v>
      </c>
      <c r="D5786" s="7">
        <v>8310510108</v>
      </c>
    </row>
    <row r="5787" spans="1:4">
      <c r="A5787" s="4" t="s">
        <v>5674</v>
      </c>
      <c r="B5787" s="7">
        <v>21</v>
      </c>
      <c r="C5787" s="7">
        <v>14</v>
      </c>
      <c r="D5787" s="7">
        <v>8310510109</v>
      </c>
    </row>
    <row r="5788" spans="1:4">
      <c r="A5788" s="4" t="s">
        <v>5675</v>
      </c>
      <c r="B5788" s="7">
        <v>21</v>
      </c>
      <c r="C5788" s="7">
        <v>14</v>
      </c>
      <c r="D5788" s="7">
        <v>8310510110</v>
      </c>
    </row>
    <row r="5789" spans="1:4">
      <c r="A5789" s="4" t="s">
        <v>5676</v>
      </c>
      <c r="B5789" s="7">
        <v>21</v>
      </c>
      <c r="C5789" s="7">
        <v>14</v>
      </c>
      <c r="D5789" s="7">
        <v>8310510111</v>
      </c>
    </row>
    <row r="5790" spans="1:4">
      <c r="A5790" s="4" t="s">
        <v>5677</v>
      </c>
      <c r="B5790" s="7">
        <v>21</v>
      </c>
      <c r="C5790" s="7">
        <v>14</v>
      </c>
      <c r="D5790" s="7">
        <v>8310510112</v>
      </c>
    </row>
    <row r="5791" spans="1:4">
      <c r="A5791" s="4" t="s">
        <v>5678</v>
      </c>
      <c r="B5791" s="7">
        <v>21</v>
      </c>
      <c r="C5791" s="7">
        <v>14</v>
      </c>
      <c r="D5791" s="7">
        <v>8310510113</v>
      </c>
    </row>
    <row r="5792" spans="1:4">
      <c r="A5792" s="4" t="s">
        <v>5679</v>
      </c>
      <c r="B5792" s="7">
        <v>21</v>
      </c>
      <c r="C5792" s="7">
        <v>14</v>
      </c>
      <c r="D5792" s="7">
        <v>8310510114</v>
      </c>
    </row>
    <row r="5793" spans="1:4">
      <c r="A5793" s="4" t="s">
        <v>5680</v>
      </c>
      <c r="B5793" s="7">
        <v>21</v>
      </c>
      <c r="C5793" s="7">
        <v>14</v>
      </c>
      <c r="D5793" s="7">
        <v>8310510115</v>
      </c>
    </row>
    <row r="5794" spans="1:4">
      <c r="A5794" s="4" t="s">
        <v>5681</v>
      </c>
      <c r="B5794" s="7">
        <v>21</v>
      </c>
      <c r="C5794" s="7">
        <v>14</v>
      </c>
      <c r="D5794" s="7">
        <v>8310510116</v>
      </c>
    </row>
    <row r="5795" spans="1:4">
      <c r="A5795" s="4" t="s">
        <v>5682</v>
      </c>
      <c r="B5795" s="7">
        <v>21</v>
      </c>
      <c r="C5795" s="7">
        <v>14</v>
      </c>
      <c r="D5795" s="7">
        <v>8310510117</v>
      </c>
    </row>
    <row r="5796" spans="1:4">
      <c r="A5796" s="4" t="s">
        <v>5683</v>
      </c>
      <c r="B5796" s="7">
        <v>21</v>
      </c>
      <c r="C5796" s="7">
        <v>14</v>
      </c>
      <c r="D5796" s="7">
        <v>8310510118</v>
      </c>
    </row>
    <row r="5797" spans="1:4">
      <c r="A5797" s="4" t="s">
        <v>5684</v>
      </c>
      <c r="B5797" s="7">
        <v>21</v>
      </c>
      <c r="C5797" s="7">
        <v>14</v>
      </c>
      <c r="D5797" s="7">
        <v>8310510119</v>
      </c>
    </row>
    <row r="5798" spans="1:4">
      <c r="A5798" s="4" t="s">
        <v>5685</v>
      </c>
      <c r="B5798" s="7">
        <v>21</v>
      </c>
      <c r="C5798" s="7">
        <v>14</v>
      </c>
      <c r="D5798" s="7">
        <v>8310510120</v>
      </c>
    </row>
    <row r="5799" spans="1:4">
      <c r="A5799" s="4" t="s">
        <v>5682</v>
      </c>
      <c r="B5799" s="7">
        <v>21</v>
      </c>
      <c r="C5799" s="7">
        <v>14</v>
      </c>
      <c r="D5799" s="7">
        <v>8310510121</v>
      </c>
    </row>
    <row r="5800" spans="1:4">
      <c r="A5800" s="4" t="s">
        <v>5686</v>
      </c>
      <c r="B5800" s="7">
        <v>21</v>
      </c>
      <c r="C5800" s="7">
        <v>14</v>
      </c>
      <c r="D5800" s="7">
        <v>8310510122</v>
      </c>
    </row>
    <row r="5801" spans="1:4">
      <c r="A5801" s="4" t="s">
        <v>5687</v>
      </c>
      <c r="B5801" s="7">
        <v>21</v>
      </c>
      <c r="C5801" s="7">
        <v>14</v>
      </c>
      <c r="D5801" s="7">
        <v>8310510123</v>
      </c>
    </row>
    <row r="5802" spans="1:4">
      <c r="A5802" s="4" t="s">
        <v>5688</v>
      </c>
      <c r="B5802" s="7">
        <v>21</v>
      </c>
      <c r="C5802" s="7">
        <v>14</v>
      </c>
      <c r="D5802" s="7">
        <v>8310510124</v>
      </c>
    </row>
    <row r="5803" spans="1:4">
      <c r="A5803" s="4" t="s">
        <v>5689</v>
      </c>
      <c r="B5803" s="7">
        <v>21</v>
      </c>
      <c r="C5803" s="7">
        <v>14</v>
      </c>
      <c r="D5803" s="7">
        <v>8310510125</v>
      </c>
    </row>
    <row r="5804" spans="1:4">
      <c r="A5804" s="4" t="s">
        <v>5690</v>
      </c>
      <c r="B5804" s="7">
        <v>21</v>
      </c>
      <c r="C5804" s="7">
        <v>14</v>
      </c>
      <c r="D5804" s="7">
        <v>8310510126</v>
      </c>
    </row>
    <row r="5805" spans="1:4">
      <c r="A5805" s="4" t="s">
        <v>5682</v>
      </c>
      <c r="B5805" s="7">
        <v>21</v>
      </c>
      <c r="C5805" s="7">
        <v>14</v>
      </c>
      <c r="D5805" s="7">
        <v>8310510127</v>
      </c>
    </row>
    <row r="5806" spans="1:4">
      <c r="A5806" s="4" t="s">
        <v>5691</v>
      </c>
      <c r="B5806" s="7">
        <v>21</v>
      </c>
      <c r="C5806" s="7">
        <v>14</v>
      </c>
      <c r="D5806" s="7">
        <v>8310510128</v>
      </c>
    </row>
    <row r="5807" spans="1:4">
      <c r="A5807" s="4" t="s">
        <v>5692</v>
      </c>
      <c r="B5807" s="7">
        <v>21</v>
      </c>
      <c r="C5807" s="7">
        <v>14</v>
      </c>
      <c r="D5807" s="7">
        <v>8310510130</v>
      </c>
    </row>
    <row r="5808" spans="1:4">
      <c r="A5808" s="4" t="s">
        <v>5682</v>
      </c>
      <c r="B5808" s="7">
        <v>21</v>
      </c>
      <c r="C5808" s="7">
        <v>14</v>
      </c>
      <c r="D5808" s="7">
        <v>8310510131</v>
      </c>
    </row>
    <row r="5809" spans="1:4">
      <c r="A5809" s="4" t="s">
        <v>5693</v>
      </c>
      <c r="B5809" s="7">
        <v>21</v>
      </c>
      <c r="C5809" s="7">
        <v>14</v>
      </c>
      <c r="D5809" s="7">
        <v>8310510132</v>
      </c>
    </row>
    <row r="5810" spans="1:4">
      <c r="A5810" s="4" t="s">
        <v>5694</v>
      </c>
      <c r="B5810" s="7">
        <v>21</v>
      </c>
      <c r="C5810" s="7">
        <v>14</v>
      </c>
      <c r="D5810" s="7">
        <v>8310510134</v>
      </c>
    </row>
    <row r="5811" spans="1:4">
      <c r="A5811" s="4" t="s">
        <v>5695</v>
      </c>
      <c r="B5811" s="7">
        <v>21</v>
      </c>
      <c r="C5811" s="7">
        <v>14</v>
      </c>
      <c r="D5811" s="7">
        <v>8310510135</v>
      </c>
    </row>
    <row r="5812" spans="1:4">
      <c r="A5812" s="4" t="s">
        <v>5696</v>
      </c>
      <c r="B5812" s="7">
        <v>21</v>
      </c>
      <c r="C5812" s="7">
        <v>14</v>
      </c>
      <c r="D5812" s="7">
        <v>8310510136</v>
      </c>
    </row>
    <row r="5813" spans="1:4">
      <c r="A5813" s="4" t="s">
        <v>5697</v>
      </c>
      <c r="B5813" s="7">
        <v>21</v>
      </c>
      <c r="C5813" s="7">
        <v>14</v>
      </c>
      <c r="D5813" s="7">
        <v>8310510137</v>
      </c>
    </row>
    <row r="5814" spans="1:4">
      <c r="A5814" s="4" t="s">
        <v>5698</v>
      </c>
      <c r="B5814" s="7">
        <v>21</v>
      </c>
      <c r="C5814" s="7">
        <v>14</v>
      </c>
      <c r="D5814" s="7">
        <v>8310510138</v>
      </c>
    </row>
    <row r="5815" spans="1:4">
      <c r="A5815" s="4" t="s">
        <v>5699</v>
      </c>
      <c r="B5815" s="7">
        <v>21</v>
      </c>
      <c r="C5815" s="7">
        <v>14</v>
      </c>
      <c r="D5815" s="7">
        <v>8310510139</v>
      </c>
    </row>
    <row r="5816" spans="1:4">
      <c r="A5816" s="4" t="s">
        <v>5700</v>
      </c>
      <c r="B5816" s="7">
        <v>21</v>
      </c>
      <c r="C5816" s="7">
        <v>14</v>
      </c>
      <c r="D5816" s="7">
        <v>8310510140</v>
      </c>
    </row>
    <row r="5817" spans="1:4">
      <c r="A5817" s="4" t="s">
        <v>5701</v>
      </c>
      <c r="B5817" s="7">
        <v>21</v>
      </c>
      <c r="C5817" s="7">
        <v>14</v>
      </c>
      <c r="D5817" s="7">
        <v>8310510141</v>
      </c>
    </row>
    <row r="5818" spans="1:4">
      <c r="A5818" s="4" t="s">
        <v>5702</v>
      </c>
      <c r="B5818" s="7">
        <v>21</v>
      </c>
      <c r="C5818" s="7">
        <v>14</v>
      </c>
      <c r="D5818" s="7">
        <v>8310510142</v>
      </c>
    </row>
    <row r="5819" spans="1:4">
      <c r="A5819" s="4" t="s">
        <v>5703</v>
      </c>
      <c r="B5819" s="7">
        <v>21</v>
      </c>
      <c r="C5819" s="7">
        <v>14</v>
      </c>
      <c r="D5819" s="7">
        <v>8310510143</v>
      </c>
    </row>
    <row r="5820" spans="1:4">
      <c r="A5820" s="4" t="s">
        <v>5704</v>
      </c>
      <c r="B5820" s="7">
        <v>21</v>
      </c>
      <c r="C5820" s="7">
        <v>14</v>
      </c>
      <c r="D5820" s="7">
        <v>8310510144</v>
      </c>
    </row>
    <row r="5821" spans="1:4">
      <c r="A5821" s="4" t="s">
        <v>5705</v>
      </c>
      <c r="B5821" s="7">
        <v>21</v>
      </c>
      <c r="C5821" s="7">
        <v>14</v>
      </c>
      <c r="D5821" s="7">
        <v>8310510145</v>
      </c>
    </row>
    <row r="5822" spans="1:4">
      <c r="A5822" s="4" t="s">
        <v>5706</v>
      </c>
      <c r="B5822" s="7">
        <v>21</v>
      </c>
      <c r="C5822" s="7">
        <v>14</v>
      </c>
      <c r="D5822" s="7">
        <v>8310510146</v>
      </c>
    </row>
    <row r="5823" spans="1:4">
      <c r="A5823" s="4" t="s">
        <v>5707</v>
      </c>
      <c r="B5823" s="7">
        <v>21</v>
      </c>
      <c r="C5823" s="7">
        <v>14</v>
      </c>
      <c r="D5823" s="7">
        <v>8310510147</v>
      </c>
    </row>
    <row r="5824" spans="1:4">
      <c r="A5824" s="4" t="s">
        <v>5708</v>
      </c>
      <c r="B5824" s="7">
        <v>21</v>
      </c>
      <c r="C5824" s="7">
        <v>14</v>
      </c>
      <c r="D5824" s="7">
        <v>8310510201</v>
      </c>
    </row>
    <row r="5825" spans="1:4">
      <c r="A5825" s="4" t="s">
        <v>5709</v>
      </c>
      <c r="B5825" s="7">
        <v>21</v>
      </c>
      <c r="C5825" s="7">
        <v>14</v>
      </c>
      <c r="D5825" s="7">
        <v>8310510202</v>
      </c>
    </row>
    <row r="5826" spans="1:4">
      <c r="A5826" s="4" t="s">
        <v>5710</v>
      </c>
      <c r="B5826" s="7">
        <v>21</v>
      </c>
      <c r="C5826" s="7">
        <v>14</v>
      </c>
      <c r="D5826" s="7">
        <v>8310510203</v>
      </c>
    </row>
    <row r="5827" spans="1:4">
      <c r="A5827" s="4" t="s">
        <v>5711</v>
      </c>
      <c r="B5827" s="7">
        <v>21</v>
      </c>
      <c r="C5827" s="7">
        <v>14</v>
      </c>
      <c r="D5827" s="7">
        <v>8310510204</v>
      </c>
    </row>
    <row r="5828" spans="1:4">
      <c r="A5828" s="4" t="s">
        <v>5712</v>
      </c>
      <c r="B5828" s="7">
        <v>21</v>
      </c>
      <c r="C5828" s="7">
        <v>14</v>
      </c>
      <c r="D5828" s="7">
        <v>8310510205</v>
      </c>
    </row>
    <row r="5829" spans="1:4">
      <c r="A5829" s="4" t="s">
        <v>5713</v>
      </c>
      <c r="B5829" s="7">
        <v>21</v>
      </c>
      <c r="C5829" s="7">
        <v>14</v>
      </c>
      <c r="D5829" s="7">
        <v>8310510206</v>
      </c>
    </row>
    <row r="5830" spans="1:4">
      <c r="A5830" s="4" t="s">
        <v>5714</v>
      </c>
      <c r="B5830" s="7">
        <v>21</v>
      </c>
      <c r="C5830" s="7">
        <v>14</v>
      </c>
      <c r="D5830" s="7">
        <v>8310510207</v>
      </c>
    </row>
    <row r="5831" spans="1:4">
      <c r="A5831" s="4" t="s">
        <v>5715</v>
      </c>
      <c r="B5831" s="7">
        <v>21</v>
      </c>
      <c r="C5831" s="7">
        <v>14</v>
      </c>
      <c r="D5831" s="7">
        <v>8310510208</v>
      </c>
    </row>
    <row r="5832" spans="1:4">
      <c r="A5832" s="4" t="s">
        <v>5716</v>
      </c>
      <c r="B5832" s="7">
        <v>21</v>
      </c>
      <c r="C5832" s="7">
        <v>14</v>
      </c>
      <c r="D5832" s="7">
        <v>8310510209</v>
      </c>
    </row>
    <row r="5833" spans="1:4">
      <c r="A5833" s="4" t="s">
        <v>5717</v>
      </c>
      <c r="B5833" s="7">
        <v>21</v>
      </c>
      <c r="C5833" s="7">
        <v>14</v>
      </c>
      <c r="D5833" s="7">
        <v>8310510210</v>
      </c>
    </row>
    <row r="5834" spans="1:4">
      <c r="A5834" s="4" t="s">
        <v>5718</v>
      </c>
      <c r="B5834" s="7">
        <v>21</v>
      </c>
      <c r="C5834" s="7">
        <v>14</v>
      </c>
      <c r="D5834" s="7">
        <v>8310510211</v>
      </c>
    </row>
    <row r="5835" spans="1:4">
      <c r="A5835" s="4" t="s">
        <v>5719</v>
      </c>
      <c r="B5835" s="7">
        <v>21</v>
      </c>
      <c r="C5835" s="7">
        <v>14</v>
      </c>
      <c r="D5835" s="7">
        <v>8310510212</v>
      </c>
    </row>
    <row r="5836" spans="1:4">
      <c r="A5836" s="4" t="s">
        <v>5720</v>
      </c>
      <c r="B5836" s="7">
        <v>21</v>
      </c>
      <c r="C5836" s="7">
        <v>14</v>
      </c>
      <c r="D5836" s="7">
        <v>8310510213</v>
      </c>
    </row>
    <row r="5837" spans="1:4">
      <c r="A5837" s="4" t="s">
        <v>5721</v>
      </c>
      <c r="B5837" s="7">
        <v>21</v>
      </c>
      <c r="C5837" s="7">
        <v>14</v>
      </c>
      <c r="D5837" s="7">
        <v>8310510214</v>
      </c>
    </row>
    <row r="5838" spans="1:4">
      <c r="A5838" s="4" t="s">
        <v>5722</v>
      </c>
      <c r="B5838" s="7">
        <v>21</v>
      </c>
      <c r="C5838" s="7">
        <v>14</v>
      </c>
      <c r="D5838" s="7">
        <v>8310510215</v>
      </c>
    </row>
    <row r="5839" spans="1:4">
      <c r="A5839" s="4" t="s">
        <v>5723</v>
      </c>
      <c r="B5839" s="7">
        <v>21</v>
      </c>
      <c r="C5839" s="7">
        <v>14</v>
      </c>
      <c r="D5839" s="7">
        <v>8310510216</v>
      </c>
    </row>
    <row r="5840" spans="1:4">
      <c r="A5840" s="4" t="s">
        <v>5724</v>
      </c>
      <c r="B5840" s="7">
        <v>21</v>
      </c>
      <c r="C5840" s="7">
        <v>14</v>
      </c>
      <c r="D5840" s="7">
        <v>8310510217</v>
      </c>
    </row>
    <row r="5841" spans="1:4">
      <c r="A5841" s="4" t="s">
        <v>5725</v>
      </c>
      <c r="B5841" s="7">
        <v>21</v>
      </c>
      <c r="C5841" s="7">
        <v>14</v>
      </c>
      <c r="D5841" s="7">
        <v>8310510218</v>
      </c>
    </row>
    <row r="5842" spans="1:4">
      <c r="A5842" s="4" t="s">
        <v>5726</v>
      </c>
      <c r="B5842" s="7">
        <v>21</v>
      </c>
      <c r="C5842" s="7">
        <v>14</v>
      </c>
      <c r="D5842" s="7">
        <v>8310510220</v>
      </c>
    </row>
    <row r="5843" spans="1:4">
      <c r="A5843" s="4" t="s">
        <v>5727</v>
      </c>
      <c r="B5843" s="7">
        <v>21</v>
      </c>
      <c r="C5843" s="7">
        <v>14</v>
      </c>
      <c r="D5843" s="7">
        <v>8310510221</v>
      </c>
    </row>
    <row r="5844" spans="1:4">
      <c r="A5844" s="4" t="s">
        <v>5728</v>
      </c>
      <c r="B5844" s="7">
        <v>21</v>
      </c>
      <c r="C5844" s="7">
        <v>14</v>
      </c>
      <c r="D5844" s="7">
        <v>8310550101</v>
      </c>
    </row>
    <row r="5845" spans="1:4">
      <c r="A5845" s="4" t="s">
        <v>5729</v>
      </c>
      <c r="B5845" s="7">
        <v>21</v>
      </c>
      <c r="C5845" s="7">
        <v>14</v>
      </c>
      <c r="D5845" s="7">
        <v>8310550102</v>
      </c>
    </row>
    <row r="5846" spans="1:4">
      <c r="A5846" s="4" t="s">
        <v>5730</v>
      </c>
      <c r="B5846" s="7">
        <v>21</v>
      </c>
      <c r="C5846" s="7">
        <v>14</v>
      </c>
      <c r="D5846" s="7">
        <v>8310550103</v>
      </c>
    </row>
    <row r="5847" spans="1:4">
      <c r="A5847" s="4" t="s">
        <v>5731</v>
      </c>
      <c r="B5847" s="7">
        <v>21</v>
      </c>
      <c r="C5847" s="7">
        <v>14</v>
      </c>
      <c r="D5847" s="7">
        <v>8310550104</v>
      </c>
    </row>
    <row r="5848" spans="1:4">
      <c r="A5848" s="4" t="s">
        <v>5732</v>
      </c>
      <c r="B5848" s="7">
        <v>21</v>
      </c>
      <c r="C5848" s="7">
        <v>14</v>
      </c>
      <c r="D5848" s="7">
        <v>8310550105</v>
      </c>
    </row>
    <row r="5849" spans="1:4">
      <c r="A5849" s="4" t="s">
        <v>5733</v>
      </c>
      <c r="B5849" s="7">
        <v>21</v>
      </c>
      <c r="C5849" s="7">
        <v>14</v>
      </c>
      <c r="D5849" s="7">
        <v>8310550106</v>
      </c>
    </row>
    <row r="5850" spans="1:4">
      <c r="A5850" s="4" t="s">
        <v>5734</v>
      </c>
      <c r="B5850" s="7">
        <v>21</v>
      </c>
      <c r="C5850" s="7">
        <v>14</v>
      </c>
      <c r="D5850" s="7">
        <v>8310550107</v>
      </c>
    </row>
    <row r="5851" spans="1:4">
      <c r="A5851" s="4" t="s">
        <v>5735</v>
      </c>
      <c r="B5851" s="7">
        <v>21</v>
      </c>
      <c r="C5851" s="7">
        <v>14</v>
      </c>
      <c r="D5851" s="7">
        <v>8310550108</v>
      </c>
    </row>
    <row r="5852" spans="1:4">
      <c r="A5852" s="4" t="s">
        <v>5736</v>
      </c>
      <c r="B5852" s="7">
        <v>21</v>
      </c>
      <c r="C5852" s="7">
        <v>14</v>
      </c>
      <c r="D5852" s="7">
        <v>8310550109</v>
      </c>
    </row>
    <row r="5853" spans="1:4">
      <c r="A5853" s="4" t="s">
        <v>5737</v>
      </c>
      <c r="B5853" s="7">
        <v>21</v>
      </c>
      <c r="C5853" s="7">
        <v>14</v>
      </c>
      <c r="D5853" s="7">
        <v>8310550110</v>
      </c>
    </row>
    <row r="5854" spans="1:4">
      <c r="A5854" s="4" t="s">
        <v>5738</v>
      </c>
      <c r="B5854" s="7">
        <v>21</v>
      </c>
      <c r="C5854" s="7">
        <v>14</v>
      </c>
      <c r="D5854" s="7">
        <v>8310550111</v>
      </c>
    </row>
    <row r="5855" spans="1:4">
      <c r="A5855" s="4" t="s">
        <v>5739</v>
      </c>
      <c r="B5855" s="7">
        <v>21</v>
      </c>
      <c r="C5855" s="7">
        <v>14</v>
      </c>
      <c r="D5855" s="7">
        <v>8310550112</v>
      </c>
    </row>
    <row r="5856" spans="1:4">
      <c r="A5856" s="4" t="s">
        <v>5740</v>
      </c>
      <c r="B5856" s="7">
        <v>21</v>
      </c>
      <c r="C5856" s="7">
        <v>14</v>
      </c>
      <c r="D5856" s="7">
        <v>8310550113</v>
      </c>
    </row>
    <row r="5857" spans="1:4">
      <c r="A5857" s="4" t="s">
        <v>5741</v>
      </c>
      <c r="B5857" s="7">
        <v>21</v>
      </c>
      <c r="C5857" s="7">
        <v>14</v>
      </c>
      <c r="D5857" s="7">
        <v>8310550114</v>
      </c>
    </row>
    <row r="5858" spans="1:4">
      <c r="A5858" s="4" t="s">
        <v>5742</v>
      </c>
      <c r="B5858" s="7">
        <v>21</v>
      </c>
      <c r="C5858" s="7">
        <v>14</v>
      </c>
      <c r="D5858" s="7">
        <v>8310550115</v>
      </c>
    </row>
    <row r="5859" spans="1:4">
      <c r="A5859" s="4" t="s">
        <v>5743</v>
      </c>
      <c r="B5859" s="7">
        <v>21</v>
      </c>
      <c r="C5859" s="7">
        <v>14</v>
      </c>
      <c r="D5859" s="7">
        <v>8310550116</v>
      </c>
    </row>
    <row r="5860" spans="1:4">
      <c r="A5860" s="4" t="s">
        <v>5744</v>
      </c>
      <c r="B5860" s="7">
        <v>21</v>
      </c>
      <c r="C5860" s="7">
        <v>14</v>
      </c>
      <c r="D5860" s="7">
        <v>8310550117</v>
      </c>
    </row>
    <row r="5861" spans="1:4">
      <c r="A5861" s="4" t="s">
        <v>5745</v>
      </c>
      <c r="B5861" s="7">
        <v>21</v>
      </c>
      <c r="C5861" s="7">
        <v>14</v>
      </c>
      <c r="D5861" s="7">
        <v>8310550118</v>
      </c>
    </row>
    <row r="5862" spans="1:4">
      <c r="A5862" s="4" t="s">
        <v>5746</v>
      </c>
      <c r="B5862" s="7">
        <v>21</v>
      </c>
      <c r="C5862" s="7">
        <v>14</v>
      </c>
      <c r="D5862" s="7">
        <v>8310550119</v>
      </c>
    </row>
    <row r="5863" spans="1:4">
      <c r="A5863" s="4" t="s">
        <v>5747</v>
      </c>
      <c r="B5863" s="7">
        <v>21</v>
      </c>
      <c r="C5863" s="7">
        <v>14</v>
      </c>
      <c r="D5863" s="7">
        <v>8310550120</v>
      </c>
    </row>
    <row r="5864" spans="1:4">
      <c r="A5864" s="4" t="s">
        <v>5748</v>
      </c>
      <c r="B5864" s="7">
        <v>21</v>
      </c>
      <c r="C5864" s="7">
        <v>14</v>
      </c>
      <c r="D5864" s="7">
        <v>8310550126</v>
      </c>
    </row>
    <row r="5865" spans="1:4">
      <c r="A5865" s="4" t="s">
        <v>5749</v>
      </c>
      <c r="B5865" s="7">
        <v>21</v>
      </c>
      <c r="C5865" s="7">
        <v>14</v>
      </c>
      <c r="D5865" s="7">
        <v>8310550128</v>
      </c>
    </row>
    <row r="5866" spans="1:4">
      <c r="A5866" s="4" t="s">
        <v>5750</v>
      </c>
      <c r="B5866" s="7">
        <v>21</v>
      </c>
      <c r="C5866" s="7">
        <v>14</v>
      </c>
      <c r="D5866" s="7">
        <v>8310550129</v>
      </c>
    </row>
    <row r="5867" spans="1:4">
      <c r="A5867" s="4" t="s">
        <v>5751</v>
      </c>
      <c r="B5867" s="7">
        <v>21</v>
      </c>
      <c r="C5867" s="7">
        <v>14</v>
      </c>
      <c r="D5867" s="7">
        <v>8310550141</v>
      </c>
    </row>
    <row r="5868" spans="1:4">
      <c r="A5868" s="4" t="s">
        <v>5752</v>
      </c>
      <c r="B5868" s="7">
        <v>21</v>
      </c>
      <c r="C5868" s="7">
        <v>14</v>
      </c>
      <c r="D5868" s="7">
        <v>8310550142</v>
      </c>
    </row>
    <row r="5869" spans="1:4">
      <c r="A5869" s="4" t="s">
        <v>5753</v>
      </c>
      <c r="B5869" s="7">
        <v>21</v>
      </c>
      <c r="C5869" s="7">
        <v>14</v>
      </c>
      <c r="D5869" s="7">
        <v>8310550146</v>
      </c>
    </row>
    <row r="5870" spans="1:4">
      <c r="A5870" s="4" t="s">
        <v>5754</v>
      </c>
      <c r="B5870" s="7">
        <v>21</v>
      </c>
      <c r="C5870" s="7">
        <v>14</v>
      </c>
      <c r="D5870" s="7">
        <v>8310550147</v>
      </c>
    </row>
    <row r="5871" spans="1:4">
      <c r="A5871" s="4" t="s">
        <v>5755</v>
      </c>
      <c r="B5871" s="7">
        <v>21</v>
      </c>
      <c r="C5871" s="7">
        <v>14</v>
      </c>
      <c r="D5871" s="7">
        <v>8310550148</v>
      </c>
    </row>
    <row r="5872" spans="1:4">
      <c r="A5872" s="4" t="s">
        <v>5756</v>
      </c>
      <c r="B5872" s="7">
        <v>21</v>
      </c>
      <c r="C5872" s="7">
        <v>14</v>
      </c>
      <c r="D5872" s="7">
        <v>8310550151</v>
      </c>
    </row>
    <row r="5873" spans="1:4">
      <c r="A5873" s="4" t="s">
        <v>5757</v>
      </c>
      <c r="B5873" s="7">
        <v>21</v>
      </c>
      <c r="C5873" s="7">
        <v>14</v>
      </c>
      <c r="D5873" s="7">
        <v>8310550152</v>
      </c>
    </row>
    <row r="5874" spans="1:4">
      <c r="A5874" s="4" t="s">
        <v>5758</v>
      </c>
      <c r="B5874" s="7">
        <v>21</v>
      </c>
      <c r="C5874" s="7">
        <v>14</v>
      </c>
      <c r="D5874" s="7">
        <v>8310550201</v>
      </c>
    </row>
    <row r="5875" spans="1:4">
      <c r="A5875" s="4" t="s">
        <v>5759</v>
      </c>
      <c r="B5875" s="7">
        <v>21</v>
      </c>
      <c r="C5875" s="7">
        <v>14</v>
      </c>
      <c r="D5875" s="7">
        <v>8310550202</v>
      </c>
    </row>
    <row r="5876" spans="1:4">
      <c r="A5876" s="4" t="s">
        <v>5760</v>
      </c>
      <c r="B5876" s="7">
        <v>21</v>
      </c>
      <c r="C5876" s="7">
        <v>14</v>
      </c>
      <c r="D5876" s="7">
        <v>8310550203</v>
      </c>
    </row>
    <row r="5877" spans="1:4">
      <c r="A5877" s="4" t="s">
        <v>5761</v>
      </c>
      <c r="B5877" s="7">
        <v>21</v>
      </c>
      <c r="C5877" s="7">
        <v>14</v>
      </c>
      <c r="D5877" s="7">
        <v>8310550204</v>
      </c>
    </row>
    <row r="5878" spans="1:4">
      <c r="A5878" s="4" t="s">
        <v>5762</v>
      </c>
      <c r="B5878" s="7">
        <v>21</v>
      </c>
      <c r="C5878" s="7">
        <v>14</v>
      </c>
      <c r="D5878" s="7">
        <v>8310550301</v>
      </c>
    </row>
    <row r="5879" spans="1:4">
      <c r="A5879" s="4" t="s">
        <v>5763</v>
      </c>
      <c r="B5879" s="7">
        <v>21</v>
      </c>
      <c r="C5879" s="7">
        <v>14</v>
      </c>
      <c r="D5879" s="7">
        <v>8310550303</v>
      </c>
    </row>
    <row r="5880" spans="1:4">
      <c r="A5880" s="4" t="s">
        <v>5764</v>
      </c>
      <c r="B5880" s="7">
        <v>21</v>
      </c>
      <c r="C5880" s="7">
        <v>14</v>
      </c>
      <c r="D5880" s="7">
        <v>8310550304</v>
      </c>
    </row>
    <row r="5881" spans="1:4">
      <c r="A5881" s="4" t="s">
        <v>5765</v>
      </c>
      <c r="B5881" s="7">
        <v>21</v>
      </c>
      <c r="C5881" s="7">
        <v>14</v>
      </c>
      <c r="D5881" s="7">
        <v>8310550305</v>
      </c>
    </row>
    <row r="5882" spans="1:4">
      <c r="A5882" s="4" t="s">
        <v>5766</v>
      </c>
      <c r="B5882" s="7">
        <v>21</v>
      </c>
      <c r="C5882" s="7">
        <v>14</v>
      </c>
      <c r="D5882" s="7">
        <v>8310550306</v>
      </c>
    </row>
    <row r="5883" spans="1:4">
      <c r="A5883" s="4" t="s">
        <v>5767</v>
      </c>
      <c r="B5883" s="7">
        <v>21</v>
      </c>
      <c r="C5883" s="7">
        <v>14</v>
      </c>
      <c r="D5883" s="7">
        <v>8310550307</v>
      </c>
    </row>
    <row r="5884" spans="1:4">
      <c r="A5884" s="4" t="s">
        <v>5768</v>
      </c>
      <c r="B5884" s="7">
        <v>21</v>
      </c>
      <c r="C5884" s="7">
        <v>14</v>
      </c>
      <c r="D5884" s="7">
        <v>8310550310</v>
      </c>
    </row>
    <row r="5885" spans="1:4">
      <c r="A5885" s="4" t="s">
        <v>5769</v>
      </c>
      <c r="B5885" s="7">
        <v>21</v>
      </c>
      <c r="C5885" s="7">
        <v>14</v>
      </c>
      <c r="D5885" s="7">
        <v>8310550401</v>
      </c>
    </row>
    <row r="5886" spans="1:4">
      <c r="A5886" s="4" t="s">
        <v>5770</v>
      </c>
      <c r="B5886" s="7">
        <v>21</v>
      </c>
      <c r="C5886" s="7">
        <v>14</v>
      </c>
      <c r="D5886" s="7">
        <v>8310550402</v>
      </c>
    </row>
    <row r="5887" spans="1:4">
      <c r="A5887" s="4" t="s">
        <v>5771</v>
      </c>
      <c r="B5887" s="7">
        <v>21</v>
      </c>
      <c r="C5887" s="7">
        <v>14</v>
      </c>
      <c r="D5887" s="7">
        <v>8310550403</v>
      </c>
    </row>
    <row r="5888" spans="1:4">
      <c r="A5888" s="4" t="s">
        <v>5772</v>
      </c>
      <c r="B5888" s="7">
        <v>21</v>
      </c>
      <c r="C5888" s="7">
        <v>14</v>
      </c>
      <c r="D5888" s="7">
        <v>8310560101</v>
      </c>
    </row>
    <row r="5889" spans="1:4">
      <c r="A5889" s="4" t="s">
        <v>5773</v>
      </c>
      <c r="B5889" s="7">
        <v>21</v>
      </c>
      <c r="C5889" s="7">
        <v>14</v>
      </c>
      <c r="D5889" s="7">
        <v>8310560102</v>
      </c>
    </row>
    <row r="5890" spans="1:4">
      <c r="A5890" s="4" t="s">
        <v>5774</v>
      </c>
      <c r="B5890" s="7">
        <v>21</v>
      </c>
      <c r="C5890" s="7">
        <v>14</v>
      </c>
      <c r="D5890" s="7">
        <v>8310560103</v>
      </c>
    </row>
    <row r="5891" spans="1:4">
      <c r="A5891" s="4" t="s">
        <v>5775</v>
      </c>
      <c r="B5891" s="7">
        <v>21</v>
      </c>
      <c r="C5891" s="7">
        <v>14</v>
      </c>
      <c r="D5891" s="7">
        <v>8310560201</v>
      </c>
    </row>
    <row r="5892" spans="1:4">
      <c r="A5892" s="4" t="s">
        <v>5776</v>
      </c>
      <c r="B5892" s="7">
        <v>21</v>
      </c>
      <c r="C5892" s="7">
        <v>14</v>
      </c>
      <c r="D5892" s="7">
        <v>8310560202</v>
      </c>
    </row>
    <row r="5893" spans="1:4">
      <c r="A5893" s="4" t="s">
        <v>5777</v>
      </c>
      <c r="B5893" s="7">
        <v>21</v>
      </c>
      <c r="C5893" s="7">
        <v>14</v>
      </c>
      <c r="D5893" s="7">
        <v>8310560203</v>
      </c>
    </row>
    <row r="5894" spans="1:4">
      <c r="A5894" s="4" t="s">
        <v>5778</v>
      </c>
      <c r="B5894" s="7">
        <v>21</v>
      </c>
      <c r="C5894" s="7">
        <v>14</v>
      </c>
      <c r="D5894" s="7">
        <v>8310560301</v>
      </c>
    </row>
    <row r="5895" spans="1:4">
      <c r="A5895" s="4" t="s">
        <v>2363</v>
      </c>
      <c r="B5895" s="7">
        <v>21</v>
      </c>
      <c r="C5895" s="7">
        <v>14</v>
      </c>
      <c r="D5895" s="7">
        <v>8310560302</v>
      </c>
    </row>
    <row r="5896" spans="1:4">
      <c r="A5896" s="4" t="s">
        <v>5779</v>
      </c>
      <c r="B5896" s="7">
        <v>21</v>
      </c>
      <c r="C5896" s="7">
        <v>14</v>
      </c>
      <c r="D5896" s="7">
        <v>8310560303</v>
      </c>
    </row>
    <row r="5897" spans="1:4">
      <c r="A5897" s="4" t="s">
        <v>2363</v>
      </c>
      <c r="B5897" s="7">
        <v>21</v>
      </c>
      <c r="C5897" s="7">
        <v>14</v>
      </c>
      <c r="D5897" s="7">
        <v>8310560401</v>
      </c>
    </row>
    <row r="5898" spans="1:4">
      <c r="A5898" s="4" t="s">
        <v>5780</v>
      </c>
      <c r="B5898" s="7">
        <v>21</v>
      </c>
      <c r="C5898" s="7">
        <v>14</v>
      </c>
      <c r="D5898" s="7">
        <v>8310560402</v>
      </c>
    </row>
    <row r="5899" spans="1:4">
      <c r="A5899" s="4" t="s">
        <v>5781</v>
      </c>
      <c r="B5899" s="7">
        <v>21</v>
      </c>
      <c r="C5899" s="7">
        <v>14</v>
      </c>
      <c r="D5899" s="7">
        <v>8310560403</v>
      </c>
    </row>
    <row r="5900" spans="1:4">
      <c r="A5900" s="4" t="s">
        <v>5782</v>
      </c>
      <c r="B5900" s="7">
        <v>21</v>
      </c>
      <c r="C5900" s="7">
        <v>14</v>
      </c>
      <c r="D5900" s="7">
        <v>8310560501</v>
      </c>
    </row>
    <row r="5901" spans="1:4">
      <c r="A5901" s="4" t="s">
        <v>5783</v>
      </c>
      <c r="B5901" s="7">
        <v>21</v>
      </c>
      <c r="C5901" s="7">
        <v>14</v>
      </c>
      <c r="D5901" s="7">
        <v>8310560502</v>
      </c>
    </row>
    <row r="5902" spans="1:4">
      <c r="A5902" s="4" t="s">
        <v>5784</v>
      </c>
      <c r="B5902" s="7">
        <v>21</v>
      </c>
      <c r="C5902" s="7">
        <v>14</v>
      </c>
      <c r="D5902" s="7">
        <v>8310560503</v>
      </c>
    </row>
    <row r="5903" spans="1:4">
      <c r="A5903" s="4" t="s">
        <v>5785</v>
      </c>
      <c r="B5903" s="7">
        <v>21</v>
      </c>
      <c r="C5903" s="7">
        <v>14</v>
      </c>
      <c r="D5903" s="7">
        <v>8310560601</v>
      </c>
    </row>
    <row r="5904" spans="1:4">
      <c r="A5904" s="4" t="s">
        <v>5786</v>
      </c>
      <c r="B5904" s="7">
        <v>21</v>
      </c>
      <c r="C5904" s="7">
        <v>14</v>
      </c>
      <c r="D5904" s="7">
        <v>8310560602</v>
      </c>
    </row>
    <row r="5905" spans="1:4">
      <c r="A5905" s="4" t="s">
        <v>5787</v>
      </c>
      <c r="B5905" s="7">
        <v>21</v>
      </c>
      <c r="C5905" s="7">
        <v>14</v>
      </c>
      <c r="D5905" s="7">
        <v>8310560603</v>
      </c>
    </row>
    <row r="5906" spans="1:4">
      <c r="A5906" s="4" t="s">
        <v>5788</v>
      </c>
      <c r="B5906" s="7">
        <v>21</v>
      </c>
      <c r="C5906" s="7">
        <v>14</v>
      </c>
      <c r="D5906" s="7">
        <v>8310560831</v>
      </c>
    </row>
    <row r="5907" spans="1:4">
      <c r="A5907" s="4" t="s">
        <v>5789</v>
      </c>
      <c r="B5907" s="7">
        <v>21</v>
      </c>
      <c r="C5907" s="7">
        <v>14</v>
      </c>
      <c r="D5907" s="7">
        <v>8310560831</v>
      </c>
    </row>
    <row r="5908" spans="1:4">
      <c r="A5908" s="4" t="s">
        <v>5790</v>
      </c>
      <c r="B5908" s="7">
        <v>21</v>
      </c>
      <c r="C5908" s="7">
        <v>14</v>
      </c>
      <c r="D5908" s="7">
        <v>8310560832</v>
      </c>
    </row>
    <row r="5909" spans="1:4">
      <c r="A5909" s="4" t="s">
        <v>5791</v>
      </c>
      <c r="B5909" s="7">
        <v>21</v>
      </c>
      <c r="C5909" s="7">
        <v>14</v>
      </c>
      <c r="D5909" s="7">
        <v>8310560832</v>
      </c>
    </row>
    <row r="5910" spans="1:4">
      <c r="A5910" s="4" t="s">
        <v>5792</v>
      </c>
      <c r="B5910" s="7">
        <v>21</v>
      </c>
      <c r="C5910" s="7">
        <v>14</v>
      </c>
      <c r="D5910" s="7">
        <v>8310560833</v>
      </c>
    </row>
    <row r="5911" spans="1:4">
      <c r="A5911" s="4" t="s">
        <v>5793</v>
      </c>
      <c r="B5911" s="7">
        <v>21</v>
      </c>
      <c r="C5911" s="7">
        <v>14</v>
      </c>
      <c r="D5911" s="7">
        <v>8310560833</v>
      </c>
    </row>
    <row r="5912" spans="1:4">
      <c r="A5912" s="4" t="s">
        <v>5794</v>
      </c>
      <c r="B5912" s="7">
        <v>21</v>
      </c>
      <c r="C5912" s="7">
        <v>14</v>
      </c>
      <c r="D5912" s="7">
        <v>8310560901</v>
      </c>
    </row>
    <row r="5913" spans="1:4">
      <c r="A5913" s="4" t="s">
        <v>5795</v>
      </c>
      <c r="B5913" s="7">
        <v>21</v>
      </c>
      <c r="C5913" s="7">
        <v>14</v>
      </c>
      <c r="D5913" s="7">
        <v>8310560902</v>
      </c>
    </row>
    <row r="5914" spans="1:4">
      <c r="A5914" s="4" t="s">
        <v>5796</v>
      </c>
      <c r="B5914" s="7">
        <v>21</v>
      </c>
      <c r="C5914" s="7">
        <v>14</v>
      </c>
      <c r="D5914" s="7">
        <v>8310560903</v>
      </c>
    </row>
    <row r="5915" spans="1:4">
      <c r="A5915" s="4" t="s">
        <v>5797</v>
      </c>
      <c r="B5915" s="7">
        <v>21</v>
      </c>
      <c r="C5915" s="7">
        <v>14</v>
      </c>
      <c r="D5915" s="7">
        <v>8310561001</v>
      </c>
    </row>
    <row r="5916" spans="1:4">
      <c r="A5916" s="4" t="s">
        <v>5798</v>
      </c>
      <c r="B5916" s="7">
        <v>21</v>
      </c>
      <c r="C5916" s="7">
        <v>14</v>
      </c>
      <c r="D5916" s="7">
        <v>8310561002</v>
      </c>
    </row>
    <row r="5917" spans="1:4">
      <c r="A5917" s="4" t="s">
        <v>5799</v>
      </c>
      <c r="B5917" s="7">
        <v>21</v>
      </c>
      <c r="C5917" s="7">
        <v>14</v>
      </c>
      <c r="D5917" s="7">
        <v>8310561003</v>
      </c>
    </row>
    <row r="5918" spans="1:4">
      <c r="A5918" s="4" t="s">
        <v>5800</v>
      </c>
      <c r="B5918" s="7">
        <v>21</v>
      </c>
      <c r="C5918" s="7">
        <v>14</v>
      </c>
      <c r="D5918" s="7">
        <v>8310561101</v>
      </c>
    </row>
    <row r="5919" spans="1:4">
      <c r="A5919" s="4" t="s">
        <v>5801</v>
      </c>
      <c r="B5919" s="7">
        <v>21</v>
      </c>
      <c r="C5919" s="7">
        <v>14</v>
      </c>
      <c r="D5919" s="7">
        <v>8310561102</v>
      </c>
    </row>
    <row r="5920" spans="1:4">
      <c r="A5920" s="4" t="s">
        <v>5802</v>
      </c>
      <c r="B5920" s="7">
        <v>21</v>
      </c>
      <c r="C5920" s="7">
        <v>14</v>
      </c>
      <c r="D5920" s="7">
        <v>8310561103</v>
      </c>
    </row>
    <row r="5921" spans="1:4">
      <c r="A5921" s="4" t="s">
        <v>5803</v>
      </c>
      <c r="B5921" s="7">
        <v>21</v>
      </c>
      <c r="C5921" s="7">
        <v>14</v>
      </c>
      <c r="D5921" s="7">
        <v>8310561201</v>
      </c>
    </row>
    <row r="5922" spans="1:4">
      <c r="A5922" s="4" t="s">
        <v>5804</v>
      </c>
      <c r="B5922" s="7">
        <v>21</v>
      </c>
      <c r="C5922" s="7">
        <v>14</v>
      </c>
      <c r="D5922" s="7">
        <v>8310561202</v>
      </c>
    </row>
    <row r="5923" spans="1:4">
      <c r="A5923" s="4" t="s">
        <v>5805</v>
      </c>
      <c r="B5923" s="7">
        <v>21</v>
      </c>
      <c r="C5923" s="7">
        <v>14</v>
      </c>
      <c r="D5923" s="7">
        <v>8310561203</v>
      </c>
    </row>
    <row r="5924" spans="1:4">
      <c r="A5924" s="4" t="s">
        <v>5806</v>
      </c>
      <c r="B5924" s="7">
        <v>21</v>
      </c>
      <c r="C5924" s="7">
        <v>14</v>
      </c>
      <c r="D5924" s="7">
        <v>8310561301</v>
      </c>
    </row>
    <row r="5925" spans="1:4">
      <c r="A5925" s="4" t="s">
        <v>5807</v>
      </c>
      <c r="B5925" s="7">
        <v>21</v>
      </c>
      <c r="C5925" s="7">
        <v>14</v>
      </c>
      <c r="D5925" s="7">
        <v>8310561302</v>
      </c>
    </row>
    <row r="5926" spans="1:4">
      <c r="A5926" s="4" t="s">
        <v>5808</v>
      </c>
      <c r="B5926" s="7">
        <v>21</v>
      </c>
      <c r="C5926" s="7">
        <v>14</v>
      </c>
      <c r="D5926" s="7">
        <v>8310561303</v>
      </c>
    </row>
    <row r="5927" spans="1:4">
      <c r="A5927" s="4" t="s">
        <v>5809</v>
      </c>
      <c r="B5927" s="7">
        <v>21</v>
      </c>
      <c r="C5927" s="7">
        <v>14</v>
      </c>
      <c r="D5927" s="7">
        <v>8310561401</v>
      </c>
    </row>
    <row r="5928" spans="1:4">
      <c r="A5928" s="4" t="s">
        <v>5810</v>
      </c>
      <c r="B5928" s="7">
        <v>21</v>
      </c>
      <c r="C5928" s="7">
        <v>14</v>
      </c>
      <c r="D5928" s="7">
        <v>8310561402</v>
      </c>
    </row>
    <row r="5929" spans="1:4">
      <c r="A5929" s="4" t="s">
        <v>5811</v>
      </c>
      <c r="B5929" s="7">
        <v>21</v>
      </c>
      <c r="C5929" s="7">
        <v>14</v>
      </c>
      <c r="D5929" s="7">
        <v>8310561403</v>
      </c>
    </row>
    <row r="5930" spans="1:4">
      <c r="A5930" s="4" t="s">
        <v>5812</v>
      </c>
      <c r="B5930" s="7">
        <v>21</v>
      </c>
      <c r="C5930" s="7">
        <v>14</v>
      </c>
      <c r="D5930" s="7">
        <v>8310561501</v>
      </c>
    </row>
    <row r="5931" spans="1:4">
      <c r="A5931" s="4" t="s">
        <v>5813</v>
      </c>
      <c r="B5931" s="7">
        <v>21</v>
      </c>
      <c r="C5931" s="7">
        <v>14</v>
      </c>
      <c r="D5931" s="7">
        <v>8310561502</v>
      </c>
    </row>
    <row r="5932" spans="1:4">
      <c r="A5932" s="4" t="s">
        <v>5814</v>
      </c>
      <c r="B5932" s="7">
        <v>21</v>
      </c>
      <c r="C5932" s="7">
        <v>14</v>
      </c>
      <c r="D5932" s="7">
        <v>8310561503</v>
      </c>
    </row>
    <row r="5933" spans="1:4">
      <c r="A5933" s="4" t="s">
        <v>5815</v>
      </c>
      <c r="B5933" s="7">
        <v>21</v>
      </c>
      <c r="C5933" s="7">
        <v>14</v>
      </c>
      <c r="D5933" s="7">
        <v>8310561601</v>
      </c>
    </row>
    <row r="5934" spans="1:4">
      <c r="A5934" s="4" t="s">
        <v>5816</v>
      </c>
      <c r="B5934" s="7">
        <v>21</v>
      </c>
      <c r="C5934" s="7">
        <v>14</v>
      </c>
      <c r="D5934" s="7">
        <v>8310561602</v>
      </c>
    </row>
    <row r="5935" spans="1:4">
      <c r="A5935" s="4" t="s">
        <v>5817</v>
      </c>
      <c r="B5935" s="7">
        <v>21</v>
      </c>
      <c r="C5935" s="7">
        <v>14</v>
      </c>
      <c r="D5935" s="7">
        <v>8310561603</v>
      </c>
    </row>
    <row r="5936" spans="1:4">
      <c r="A5936" s="4" t="s">
        <v>5818</v>
      </c>
      <c r="B5936" s="7">
        <v>21</v>
      </c>
      <c r="C5936" s="7">
        <v>14</v>
      </c>
      <c r="D5936" s="7">
        <v>8310561831</v>
      </c>
    </row>
    <row r="5937" spans="1:4">
      <c r="A5937" s="4" t="s">
        <v>5819</v>
      </c>
      <c r="B5937" s="7">
        <v>21</v>
      </c>
      <c r="C5937" s="7">
        <v>14</v>
      </c>
      <c r="D5937" s="7">
        <v>8310561831</v>
      </c>
    </row>
    <row r="5938" spans="1:4">
      <c r="A5938" s="4" t="s">
        <v>5820</v>
      </c>
      <c r="B5938" s="7">
        <v>21</v>
      </c>
      <c r="C5938" s="7">
        <v>14</v>
      </c>
      <c r="D5938" s="7">
        <v>8310561832</v>
      </c>
    </row>
    <row r="5939" spans="1:4">
      <c r="A5939" s="4" t="s">
        <v>5821</v>
      </c>
      <c r="B5939" s="7">
        <v>21</v>
      </c>
      <c r="C5939" s="7">
        <v>14</v>
      </c>
      <c r="D5939" s="7">
        <v>8310561832</v>
      </c>
    </row>
    <row r="5940" spans="1:4">
      <c r="A5940" s="4" t="s">
        <v>5822</v>
      </c>
      <c r="B5940" s="7">
        <v>21</v>
      </c>
      <c r="C5940" s="7">
        <v>14</v>
      </c>
      <c r="D5940" s="7">
        <v>8310561833</v>
      </c>
    </row>
    <row r="5941" spans="1:4">
      <c r="A5941" s="4" t="s">
        <v>5823</v>
      </c>
      <c r="B5941" s="7">
        <v>21</v>
      </c>
      <c r="C5941" s="7">
        <v>14</v>
      </c>
      <c r="D5941" s="7">
        <v>8310561833</v>
      </c>
    </row>
    <row r="5942" spans="1:4">
      <c r="A5942" s="4" t="s">
        <v>5824</v>
      </c>
      <c r="B5942" s="7">
        <v>21</v>
      </c>
      <c r="C5942" s="7">
        <v>14</v>
      </c>
      <c r="D5942" s="7">
        <v>8310561901</v>
      </c>
    </row>
    <row r="5943" spans="1:4">
      <c r="A5943" s="4" t="s">
        <v>5825</v>
      </c>
      <c r="B5943" s="7">
        <v>21</v>
      </c>
      <c r="C5943" s="7">
        <v>14</v>
      </c>
      <c r="D5943" s="7">
        <v>8310561902</v>
      </c>
    </row>
    <row r="5944" spans="1:4">
      <c r="A5944" s="4" t="s">
        <v>5826</v>
      </c>
      <c r="B5944" s="7">
        <v>21</v>
      </c>
      <c r="C5944" s="7">
        <v>14</v>
      </c>
      <c r="D5944" s="7">
        <v>8310561903</v>
      </c>
    </row>
    <row r="5945" spans="1:4">
      <c r="A5945" s="4" t="s">
        <v>5827</v>
      </c>
      <c r="B5945" s="7">
        <v>21</v>
      </c>
      <c r="C5945" s="7">
        <v>14</v>
      </c>
      <c r="D5945" s="7">
        <v>8310562001</v>
      </c>
    </row>
    <row r="5946" spans="1:4">
      <c r="A5946" s="4" t="s">
        <v>5828</v>
      </c>
      <c r="B5946" s="7">
        <v>21</v>
      </c>
      <c r="C5946" s="7">
        <v>14</v>
      </c>
      <c r="D5946" s="7">
        <v>8310562002</v>
      </c>
    </row>
    <row r="5947" spans="1:4">
      <c r="A5947" s="4" t="s">
        <v>5829</v>
      </c>
      <c r="B5947" s="7">
        <v>21</v>
      </c>
      <c r="C5947" s="7">
        <v>14</v>
      </c>
      <c r="D5947" s="7">
        <v>8310562003</v>
      </c>
    </row>
    <row r="5948" spans="1:4">
      <c r="A5948" s="4" t="s">
        <v>5830</v>
      </c>
      <c r="B5948" s="7">
        <v>21</v>
      </c>
      <c r="C5948" s="7">
        <v>14</v>
      </c>
      <c r="D5948" s="7">
        <v>8310562201</v>
      </c>
    </row>
    <row r="5949" spans="1:4">
      <c r="A5949" s="4" t="s">
        <v>5831</v>
      </c>
      <c r="B5949" s="7">
        <v>21</v>
      </c>
      <c r="C5949" s="7">
        <v>14</v>
      </c>
      <c r="D5949" s="7">
        <v>8310562202</v>
      </c>
    </row>
    <row r="5950" spans="1:4">
      <c r="A5950" s="4" t="s">
        <v>5832</v>
      </c>
      <c r="B5950" s="7">
        <v>21</v>
      </c>
      <c r="C5950" s="7">
        <v>14</v>
      </c>
      <c r="D5950" s="7">
        <v>8310562501</v>
      </c>
    </row>
    <row r="5951" spans="1:4">
      <c r="A5951" s="4" t="s">
        <v>5833</v>
      </c>
      <c r="B5951" s="7">
        <v>21</v>
      </c>
      <c r="C5951" s="7">
        <v>14</v>
      </c>
      <c r="D5951" s="7">
        <v>8310562502</v>
      </c>
    </row>
    <row r="5952" spans="1:4">
      <c r="A5952" s="4" t="s">
        <v>5834</v>
      </c>
      <c r="B5952" s="7">
        <v>21</v>
      </c>
      <c r="C5952" s="7">
        <v>14</v>
      </c>
      <c r="D5952" s="7">
        <v>8310562503</v>
      </c>
    </row>
    <row r="5953" spans="1:4">
      <c r="A5953" s="4" t="s">
        <v>5835</v>
      </c>
      <c r="B5953" s="7">
        <v>21</v>
      </c>
      <c r="C5953" s="7">
        <v>14</v>
      </c>
      <c r="D5953" s="7">
        <v>8310562601</v>
      </c>
    </row>
    <row r="5954" spans="1:4">
      <c r="A5954" s="4" t="s">
        <v>5836</v>
      </c>
      <c r="B5954" s="7">
        <v>21</v>
      </c>
      <c r="C5954" s="7">
        <v>14</v>
      </c>
      <c r="D5954" s="7">
        <v>8310562602</v>
      </c>
    </row>
    <row r="5955" spans="1:4">
      <c r="A5955" s="4" t="s">
        <v>5837</v>
      </c>
      <c r="B5955" s="7">
        <v>21</v>
      </c>
      <c r="C5955" s="7">
        <v>14</v>
      </c>
      <c r="D5955" s="7">
        <v>8310562603</v>
      </c>
    </row>
    <row r="5956" spans="1:4">
      <c r="A5956" s="4" t="s">
        <v>5838</v>
      </c>
      <c r="B5956" s="7">
        <v>21</v>
      </c>
      <c r="C5956" s="7">
        <v>14</v>
      </c>
      <c r="D5956" s="7">
        <v>8310562831</v>
      </c>
    </row>
    <row r="5957" spans="1:4">
      <c r="A5957" s="4" t="s">
        <v>5839</v>
      </c>
      <c r="B5957" s="7">
        <v>21</v>
      </c>
      <c r="C5957" s="7">
        <v>14</v>
      </c>
      <c r="D5957" s="7">
        <v>8310562831</v>
      </c>
    </row>
    <row r="5958" spans="1:4">
      <c r="A5958" s="4" t="s">
        <v>5840</v>
      </c>
      <c r="B5958" s="7">
        <v>21</v>
      </c>
      <c r="C5958" s="7">
        <v>14</v>
      </c>
      <c r="D5958" s="7">
        <v>8310562832</v>
      </c>
    </row>
    <row r="5959" spans="1:4">
      <c r="A5959" s="4" t="s">
        <v>2392</v>
      </c>
      <c r="B5959" s="7">
        <v>21</v>
      </c>
      <c r="C5959" s="7">
        <v>14</v>
      </c>
      <c r="D5959" s="7">
        <v>8310562832</v>
      </c>
    </row>
    <row r="5960" spans="1:4">
      <c r="A5960" s="4" t="s">
        <v>5841</v>
      </c>
      <c r="B5960" s="7">
        <v>21</v>
      </c>
      <c r="C5960" s="7">
        <v>14</v>
      </c>
      <c r="D5960" s="7">
        <v>8310562833</v>
      </c>
    </row>
    <row r="5961" spans="1:4">
      <c r="A5961" s="4" t="s">
        <v>5842</v>
      </c>
      <c r="B5961" s="7">
        <v>21</v>
      </c>
      <c r="C5961" s="7">
        <v>14</v>
      </c>
      <c r="D5961" s="7">
        <v>8310562833</v>
      </c>
    </row>
    <row r="5962" spans="1:4">
      <c r="A5962" s="4" t="s">
        <v>5843</v>
      </c>
      <c r="B5962" s="7">
        <v>21</v>
      </c>
      <c r="C5962" s="7">
        <v>14</v>
      </c>
      <c r="D5962" s="7">
        <v>8310563101</v>
      </c>
    </row>
    <row r="5963" spans="1:4">
      <c r="A5963" s="4" t="s">
        <v>5844</v>
      </c>
      <c r="B5963" s="7">
        <v>21</v>
      </c>
      <c r="C5963" s="7">
        <v>14</v>
      </c>
      <c r="D5963" s="7">
        <v>8310563102</v>
      </c>
    </row>
    <row r="5964" spans="1:4">
      <c r="A5964" s="4" t="s">
        <v>5845</v>
      </c>
      <c r="B5964" s="7">
        <v>21</v>
      </c>
      <c r="C5964" s="7">
        <v>14</v>
      </c>
      <c r="D5964" s="7">
        <v>8310583101</v>
      </c>
    </row>
    <row r="5965" spans="1:4">
      <c r="A5965" s="4" t="s">
        <v>2392</v>
      </c>
      <c r="B5965" s="7">
        <v>21</v>
      </c>
      <c r="C5965" s="7">
        <v>14</v>
      </c>
      <c r="D5965" s="7">
        <v>8310583102</v>
      </c>
    </row>
    <row r="5966" spans="1:4">
      <c r="A5966" s="4" t="s">
        <v>5846</v>
      </c>
      <c r="B5966" s="7">
        <v>21</v>
      </c>
      <c r="C5966" s="7">
        <v>14</v>
      </c>
      <c r="D5966" s="7">
        <v>8310583103</v>
      </c>
    </row>
    <row r="5967" spans="1:4">
      <c r="A5967" s="4" t="s">
        <v>5847</v>
      </c>
      <c r="B5967" s="7">
        <v>21</v>
      </c>
      <c r="C5967" s="7">
        <v>14</v>
      </c>
      <c r="D5967" s="7">
        <v>8310583104</v>
      </c>
    </row>
    <row r="5968" spans="1:4">
      <c r="A5968" s="4" t="s">
        <v>5848</v>
      </c>
      <c r="B5968" s="7">
        <v>21</v>
      </c>
      <c r="C5968" s="7">
        <v>14</v>
      </c>
      <c r="D5968" s="7">
        <v>8310710101</v>
      </c>
    </row>
    <row r="5969" spans="1:4">
      <c r="A5969" s="4" t="s">
        <v>5849</v>
      </c>
      <c r="B5969" s="7">
        <v>21</v>
      </c>
      <c r="C5969" s="7">
        <v>14</v>
      </c>
      <c r="D5969" s="7">
        <v>8310710102</v>
      </c>
    </row>
    <row r="5970" spans="1:4">
      <c r="A5970" s="4" t="s">
        <v>5850</v>
      </c>
      <c r="B5970" s="7">
        <v>21</v>
      </c>
      <c r="C5970" s="7">
        <v>14</v>
      </c>
      <c r="D5970" s="7">
        <v>8310710103</v>
      </c>
    </row>
    <row r="5971" spans="1:4">
      <c r="A5971" s="4" t="s">
        <v>5851</v>
      </c>
      <c r="B5971" s="7">
        <v>21</v>
      </c>
      <c r="C5971" s="7">
        <v>14</v>
      </c>
      <c r="D5971" s="7">
        <v>8310710130</v>
      </c>
    </row>
    <row r="5972" spans="1:4">
      <c r="A5972" s="4" t="s">
        <v>5852</v>
      </c>
      <c r="B5972" s="7">
        <v>21</v>
      </c>
      <c r="C5972" s="7">
        <v>14</v>
      </c>
      <c r="D5972" s="7">
        <v>8310710201</v>
      </c>
    </row>
    <row r="5973" spans="1:4">
      <c r="A5973" s="4" t="s">
        <v>5853</v>
      </c>
      <c r="B5973" s="7">
        <v>21</v>
      </c>
      <c r="C5973" s="7">
        <v>14</v>
      </c>
      <c r="D5973" s="7">
        <v>8310720101</v>
      </c>
    </row>
    <row r="5974" spans="1:4">
      <c r="A5974" s="4" t="s">
        <v>5854</v>
      </c>
      <c r="B5974" s="7">
        <v>21</v>
      </c>
      <c r="C5974" s="7">
        <v>14</v>
      </c>
      <c r="D5974" s="7">
        <v>8310810101</v>
      </c>
    </row>
    <row r="5975" spans="1:4">
      <c r="A5975" s="4" t="s">
        <v>5855</v>
      </c>
      <c r="B5975" s="7">
        <v>21</v>
      </c>
      <c r="C5975" s="7">
        <v>14</v>
      </c>
      <c r="D5975" s="7">
        <v>8310810102</v>
      </c>
    </row>
    <row r="5976" spans="1:4">
      <c r="A5976" s="4" t="s">
        <v>5856</v>
      </c>
      <c r="B5976" s="7">
        <v>21</v>
      </c>
      <c r="C5976" s="7">
        <v>14</v>
      </c>
      <c r="D5976" s="7">
        <v>8310810105</v>
      </c>
    </row>
    <row r="5977" spans="1:4">
      <c r="A5977" s="4" t="s">
        <v>5857</v>
      </c>
      <c r="B5977" s="7">
        <v>21</v>
      </c>
      <c r="C5977" s="7">
        <v>14</v>
      </c>
      <c r="D5977" s="7">
        <v>8310810106</v>
      </c>
    </row>
    <row r="5978" spans="1:4">
      <c r="A5978" s="4" t="s">
        <v>5858</v>
      </c>
      <c r="B5978" s="7">
        <v>21</v>
      </c>
      <c r="C5978" s="7">
        <v>14</v>
      </c>
      <c r="D5978" s="7">
        <v>8310810201</v>
      </c>
    </row>
    <row r="5979" spans="1:4">
      <c r="A5979" s="4" t="s">
        <v>5859</v>
      </c>
      <c r="B5979" s="7">
        <v>21</v>
      </c>
      <c r="C5979" s="7">
        <v>14</v>
      </c>
      <c r="D5979" s="7">
        <v>8310810202</v>
      </c>
    </row>
    <row r="5980" spans="1:4">
      <c r="A5980" s="4" t="s">
        <v>5860</v>
      </c>
      <c r="B5980" s="7">
        <v>21</v>
      </c>
      <c r="C5980" s="7">
        <v>14</v>
      </c>
      <c r="D5980" s="7">
        <v>8310810205</v>
      </c>
    </row>
    <row r="5981" spans="1:4">
      <c r="A5981" s="4" t="s">
        <v>5861</v>
      </c>
      <c r="B5981" s="7">
        <v>21</v>
      </c>
      <c r="C5981" s="7">
        <v>14</v>
      </c>
      <c r="D5981" s="7">
        <v>8310850101</v>
      </c>
    </row>
    <row r="5982" spans="1:4">
      <c r="A5982" s="4" t="s">
        <v>5862</v>
      </c>
      <c r="B5982" s="7">
        <v>21</v>
      </c>
      <c r="C5982" s="7">
        <v>14</v>
      </c>
      <c r="D5982" s="7">
        <v>8310850102</v>
      </c>
    </row>
    <row r="5983" spans="1:4">
      <c r="A5983" s="4" t="s">
        <v>5863</v>
      </c>
      <c r="B5983" s="7">
        <v>21</v>
      </c>
      <c r="C5983" s="7">
        <v>14</v>
      </c>
      <c r="D5983" s="7">
        <v>8310850103</v>
      </c>
    </row>
    <row r="5984" spans="1:4">
      <c r="A5984" s="4" t="s">
        <v>5864</v>
      </c>
      <c r="B5984" s="7">
        <v>21</v>
      </c>
      <c r="C5984" s="7">
        <v>14</v>
      </c>
      <c r="D5984" s="7">
        <v>8320100101</v>
      </c>
    </row>
    <row r="5985" spans="1:4">
      <c r="A5985" s="4" t="s">
        <v>5865</v>
      </c>
      <c r="B5985" s="7">
        <v>21</v>
      </c>
      <c r="C5985" s="7">
        <v>14</v>
      </c>
      <c r="D5985" s="7">
        <v>8320100102</v>
      </c>
    </row>
    <row r="5986" spans="1:4">
      <c r="A5986" s="4" t="s">
        <v>5866</v>
      </c>
      <c r="B5986" s="7">
        <v>21</v>
      </c>
      <c r="C5986" s="7">
        <v>14</v>
      </c>
      <c r="D5986" s="7">
        <v>8320100103</v>
      </c>
    </row>
    <row r="5987" spans="1:4">
      <c r="A5987" s="4" t="s">
        <v>5867</v>
      </c>
      <c r="B5987" s="7">
        <v>21</v>
      </c>
      <c r="C5987" s="7">
        <v>14</v>
      </c>
      <c r="D5987" s="7">
        <v>8320100104</v>
      </c>
    </row>
    <row r="5988" spans="1:4">
      <c r="A5988" s="4" t="s">
        <v>5868</v>
      </c>
      <c r="B5988" s="7">
        <v>21</v>
      </c>
      <c r="C5988" s="7">
        <v>14</v>
      </c>
      <c r="D5988" s="7">
        <v>8320100105</v>
      </c>
    </row>
    <row r="5989" spans="1:4">
      <c r="A5989" s="4" t="s">
        <v>5869</v>
      </c>
      <c r="B5989" s="7">
        <v>21</v>
      </c>
      <c r="C5989" s="7">
        <v>14</v>
      </c>
      <c r="D5989" s="7">
        <v>8320100106</v>
      </c>
    </row>
    <row r="5990" spans="1:4">
      <c r="A5990" s="4" t="s">
        <v>5870</v>
      </c>
      <c r="B5990" s="7">
        <v>21</v>
      </c>
      <c r="C5990" s="7">
        <v>14</v>
      </c>
      <c r="D5990" s="7">
        <v>8320100107</v>
      </c>
    </row>
    <row r="5991" spans="1:4">
      <c r="A5991" s="4" t="s">
        <v>5871</v>
      </c>
      <c r="B5991" s="7">
        <v>21</v>
      </c>
      <c r="C5991" s="7">
        <v>14</v>
      </c>
      <c r="D5991" s="7">
        <v>8320100108</v>
      </c>
    </row>
    <row r="5992" spans="1:4">
      <c r="A5992" s="4" t="s">
        <v>5872</v>
      </c>
      <c r="B5992" s="7">
        <v>21</v>
      </c>
      <c r="C5992" s="7">
        <v>14</v>
      </c>
      <c r="D5992" s="7">
        <v>8320100109</v>
      </c>
    </row>
    <row r="5993" spans="1:4">
      <c r="A5993" s="4" t="s">
        <v>5873</v>
      </c>
      <c r="B5993" s="7">
        <v>21</v>
      </c>
      <c r="C5993" s="7">
        <v>14</v>
      </c>
      <c r="D5993" s="7">
        <v>8320100110</v>
      </c>
    </row>
    <row r="5994" spans="1:4">
      <c r="A5994" s="4" t="s">
        <v>5874</v>
      </c>
      <c r="B5994" s="7">
        <v>21</v>
      </c>
      <c r="C5994" s="7">
        <v>14</v>
      </c>
      <c r="D5994" s="7">
        <v>8320100111</v>
      </c>
    </row>
    <row r="5995" spans="1:4">
      <c r="A5995" s="4" t="s">
        <v>5875</v>
      </c>
      <c r="B5995" s="7">
        <v>21</v>
      </c>
      <c r="C5995" s="7">
        <v>14</v>
      </c>
      <c r="D5995" s="7">
        <v>8320100112</v>
      </c>
    </row>
    <row r="5996" spans="1:4">
      <c r="A5996" s="4" t="s">
        <v>5876</v>
      </c>
      <c r="B5996" s="7">
        <v>21</v>
      </c>
      <c r="C5996" s="7">
        <v>14</v>
      </c>
      <c r="D5996" s="7">
        <v>8320100113</v>
      </c>
    </row>
    <row r="5997" spans="1:4">
      <c r="A5997" s="4" t="s">
        <v>5877</v>
      </c>
      <c r="B5997" s="7">
        <v>21</v>
      </c>
      <c r="C5997" s="7">
        <v>14</v>
      </c>
      <c r="D5997" s="7">
        <v>8320100114</v>
      </c>
    </row>
    <row r="5998" spans="1:4">
      <c r="A5998" s="4" t="s">
        <v>5878</v>
      </c>
      <c r="B5998" s="7">
        <v>21</v>
      </c>
      <c r="C5998" s="7">
        <v>14</v>
      </c>
      <c r="D5998" s="7">
        <v>8320100115</v>
      </c>
    </row>
    <row r="5999" spans="1:4">
      <c r="A5999" s="4" t="s">
        <v>5879</v>
      </c>
      <c r="B5999" s="7">
        <v>21</v>
      </c>
      <c r="C5999" s="7">
        <v>14</v>
      </c>
      <c r="D5999" s="7">
        <v>8320100116</v>
      </c>
    </row>
    <row r="6000" spans="1:4">
      <c r="A6000" s="4" t="s">
        <v>5880</v>
      </c>
      <c r="B6000" s="7">
        <v>21</v>
      </c>
      <c r="C6000" s="7">
        <v>14</v>
      </c>
      <c r="D6000" s="7">
        <v>8320100130</v>
      </c>
    </row>
    <row r="6001" spans="1:4">
      <c r="A6001" s="4" t="s">
        <v>5881</v>
      </c>
      <c r="B6001" s="7">
        <v>21</v>
      </c>
      <c r="C6001" s="7">
        <v>14</v>
      </c>
      <c r="D6001" s="7">
        <v>8320100201</v>
      </c>
    </row>
    <row r="6002" spans="1:4">
      <c r="A6002" s="4" t="s">
        <v>5882</v>
      </c>
      <c r="B6002" s="7">
        <v>21</v>
      </c>
      <c r="C6002" s="7">
        <v>14</v>
      </c>
      <c r="D6002" s="7">
        <v>8320100202</v>
      </c>
    </row>
    <row r="6003" spans="1:4">
      <c r="A6003" s="4" t="s">
        <v>5883</v>
      </c>
      <c r="B6003" s="7">
        <v>21</v>
      </c>
      <c r="C6003" s="7">
        <v>14</v>
      </c>
      <c r="D6003" s="7">
        <v>8320100203</v>
      </c>
    </row>
    <row r="6004" spans="1:4">
      <c r="A6004" s="4" t="s">
        <v>5884</v>
      </c>
      <c r="B6004" s="7">
        <v>21</v>
      </c>
      <c r="C6004" s="7">
        <v>14</v>
      </c>
      <c r="D6004" s="7">
        <v>8320100204</v>
      </c>
    </row>
    <row r="6005" spans="1:4">
      <c r="A6005" s="4" t="s">
        <v>5885</v>
      </c>
      <c r="B6005" s="7">
        <v>21</v>
      </c>
      <c r="C6005" s="7">
        <v>14</v>
      </c>
      <c r="D6005" s="7">
        <v>8320100205</v>
      </c>
    </row>
    <row r="6006" spans="1:4">
      <c r="A6006" s="4" t="s">
        <v>5886</v>
      </c>
      <c r="B6006" s="7">
        <v>21</v>
      </c>
      <c r="C6006" s="7">
        <v>14</v>
      </c>
      <c r="D6006" s="7">
        <v>8320100206</v>
      </c>
    </row>
    <row r="6007" spans="1:4">
      <c r="A6007" s="4" t="s">
        <v>5887</v>
      </c>
      <c r="B6007" s="7">
        <v>21</v>
      </c>
      <c r="C6007" s="7">
        <v>14</v>
      </c>
      <c r="D6007" s="7">
        <v>8320100230</v>
      </c>
    </row>
    <row r="6008" spans="1:4">
      <c r="A6008" s="4" t="s">
        <v>5888</v>
      </c>
      <c r="B6008" s="7">
        <v>21</v>
      </c>
      <c r="C6008" s="7">
        <v>14</v>
      </c>
      <c r="D6008" s="7">
        <v>8320100301</v>
      </c>
    </row>
    <row r="6009" spans="1:4">
      <c r="A6009" s="4" t="s">
        <v>5889</v>
      </c>
      <c r="B6009" s="7">
        <v>21</v>
      </c>
      <c r="C6009" s="7">
        <v>14</v>
      </c>
      <c r="D6009" s="7">
        <v>8320100302</v>
      </c>
    </row>
    <row r="6010" spans="1:4">
      <c r="A6010" s="4" t="s">
        <v>5890</v>
      </c>
      <c r="B6010" s="7">
        <v>21</v>
      </c>
      <c r="C6010" s="7">
        <v>14</v>
      </c>
      <c r="D6010" s="7">
        <v>8320100303</v>
      </c>
    </row>
    <row r="6011" spans="1:4">
      <c r="A6011" s="4" t="s">
        <v>5891</v>
      </c>
      <c r="B6011" s="7">
        <v>21</v>
      </c>
      <c r="C6011" s="7">
        <v>14</v>
      </c>
      <c r="D6011" s="7">
        <v>8320100304</v>
      </c>
    </row>
    <row r="6012" spans="1:4">
      <c r="A6012" s="4" t="s">
        <v>5892</v>
      </c>
      <c r="B6012" s="7">
        <v>21</v>
      </c>
      <c r="C6012" s="7">
        <v>14</v>
      </c>
      <c r="D6012" s="7">
        <v>8320100305</v>
      </c>
    </row>
    <row r="6013" spans="1:4">
      <c r="A6013" s="4" t="s">
        <v>5893</v>
      </c>
      <c r="B6013" s="7">
        <v>21</v>
      </c>
      <c r="C6013" s="7">
        <v>14</v>
      </c>
      <c r="D6013" s="7">
        <v>8320100306</v>
      </c>
    </row>
    <row r="6014" spans="1:4">
      <c r="A6014" s="4" t="s">
        <v>5894</v>
      </c>
      <c r="B6014" s="7">
        <v>21</v>
      </c>
      <c r="C6014" s="7">
        <v>14</v>
      </c>
      <c r="D6014" s="7">
        <v>8320200101</v>
      </c>
    </row>
    <row r="6015" spans="1:4">
      <c r="A6015" s="4" t="s">
        <v>5895</v>
      </c>
      <c r="B6015" s="7">
        <v>21</v>
      </c>
      <c r="C6015" s="7">
        <v>14</v>
      </c>
      <c r="D6015" s="7">
        <v>8320200102</v>
      </c>
    </row>
    <row r="6016" spans="1:4">
      <c r="A6016" s="4" t="s">
        <v>5896</v>
      </c>
      <c r="B6016" s="7">
        <v>21</v>
      </c>
      <c r="C6016" s="7">
        <v>14</v>
      </c>
      <c r="D6016" s="7">
        <v>8320200103</v>
      </c>
    </row>
    <row r="6017" spans="1:4">
      <c r="A6017" s="4" t="s">
        <v>5897</v>
      </c>
      <c r="B6017" s="7">
        <v>21</v>
      </c>
      <c r="C6017" s="7">
        <v>14</v>
      </c>
      <c r="D6017" s="7">
        <v>8320200104</v>
      </c>
    </row>
    <row r="6018" spans="1:4">
      <c r="A6018" s="4" t="s">
        <v>5898</v>
      </c>
      <c r="B6018" s="7">
        <v>21</v>
      </c>
      <c r="C6018" s="7">
        <v>14</v>
      </c>
      <c r="D6018" s="7">
        <v>8320200105</v>
      </c>
    </row>
    <row r="6019" spans="1:4">
      <c r="A6019" s="4" t="s">
        <v>5899</v>
      </c>
      <c r="B6019" s="7">
        <v>21</v>
      </c>
      <c r="C6019" s="7">
        <v>14</v>
      </c>
      <c r="D6019" s="7">
        <v>8320200106</v>
      </c>
    </row>
    <row r="6020" spans="1:4">
      <c r="A6020" s="4" t="s">
        <v>5900</v>
      </c>
      <c r="B6020" s="7">
        <v>21</v>
      </c>
      <c r="C6020" s="7">
        <v>14</v>
      </c>
      <c r="D6020" s="7">
        <v>8320200107</v>
      </c>
    </row>
    <row r="6021" spans="1:4">
      <c r="A6021" s="4" t="s">
        <v>5901</v>
      </c>
      <c r="B6021" s="7">
        <v>21</v>
      </c>
      <c r="C6021" s="7">
        <v>14</v>
      </c>
      <c r="D6021" s="7">
        <v>8320200108</v>
      </c>
    </row>
    <row r="6022" spans="1:4">
      <c r="A6022" s="4" t="s">
        <v>5902</v>
      </c>
      <c r="B6022" s="7">
        <v>21</v>
      </c>
      <c r="C6022" s="7">
        <v>14</v>
      </c>
      <c r="D6022" s="7">
        <v>8320200109</v>
      </c>
    </row>
    <row r="6023" spans="1:4">
      <c r="A6023" s="4" t="s">
        <v>5903</v>
      </c>
      <c r="B6023" s="7">
        <v>21</v>
      </c>
      <c r="C6023" s="7">
        <v>14</v>
      </c>
      <c r="D6023" s="7">
        <v>8320200130</v>
      </c>
    </row>
    <row r="6024" spans="1:4">
      <c r="A6024" s="4" t="s">
        <v>5904</v>
      </c>
      <c r="B6024" s="7">
        <v>21</v>
      </c>
      <c r="C6024" s="7">
        <v>14</v>
      </c>
      <c r="D6024" s="7">
        <v>8320200301</v>
      </c>
    </row>
    <row r="6025" spans="1:4">
      <c r="A6025" s="4" t="s">
        <v>5905</v>
      </c>
      <c r="B6025" s="7">
        <v>21</v>
      </c>
      <c r="C6025" s="7">
        <v>14</v>
      </c>
      <c r="D6025" s="7">
        <v>8320200302</v>
      </c>
    </row>
    <row r="6026" spans="1:4">
      <c r="A6026" s="4" t="s">
        <v>5906</v>
      </c>
      <c r="B6026" s="7">
        <v>21</v>
      </c>
      <c r="C6026" s="7">
        <v>14</v>
      </c>
      <c r="D6026" s="7">
        <v>8320200401</v>
      </c>
    </row>
    <row r="6027" spans="1:4">
      <c r="A6027" s="4" t="s">
        <v>5907</v>
      </c>
      <c r="B6027" s="7">
        <v>21</v>
      </c>
      <c r="C6027" s="7">
        <v>14</v>
      </c>
      <c r="D6027" s="7">
        <v>8320200402</v>
      </c>
    </row>
    <row r="6028" spans="1:4">
      <c r="A6028" s="4" t="s">
        <v>5908</v>
      </c>
      <c r="B6028" s="7">
        <v>21</v>
      </c>
      <c r="C6028" s="7">
        <v>14</v>
      </c>
      <c r="D6028" s="7">
        <v>8320200403</v>
      </c>
    </row>
    <row r="6029" spans="1:4">
      <c r="A6029" s="4" t="s">
        <v>2459</v>
      </c>
      <c r="B6029" s="7">
        <v>21</v>
      </c>
      <c r="C6029" s="7">
        <v>14</v>
      </c>
      <c r="D6029" s="7">
        <v>8320200404</v>
      </c>
    </row>
    <row r="6030" spans="1:4">
      <c r="A6030" s="4" t="s">
        <v>5909</v>
      </c>
      <c r="B6030" s="7">
        <v>21</v>
      </c>
      <c r="C6030" s="7">
        <v>14</v>
      </c>
      <c r="D6030" s="7">
        <v>8320200501</v>
      </c>
    </row>
    <row r="6031" spans="1:4">
      <c r="A6031" s="4" t="s">
        <v>5910</v>
      </c>
      <c r="B6031" s="7">
        <v>21</v>
      </c>
      <c r="C6031" s="7">
        <v>14</v>
      </c>
      <c r="D6031" s="7">
        <v>8320200503</v>
      </c>
    </row>
    <row r="6032" spans="1:4">
      <c r="A6032" s="4" t="s">
        <v>2459</v>
      </c>
      <c r="B6032" s="7">
        <v>21</v>
      </c>
      <c r="C6032" s="7">
        <v>14</v>
      </c>
      <c r="D6032" s="7">
        <v>8320200530</v>
      </c>
    </row>
    <row r="6033" spans="1:4">
      <c r="A6033" s="4" t="s">
        <v>5911</v>
      </c>
      <c r="B6033" s="7">
        <v>21</v>
      </c>
      <c r="C6033" s="7">
        <v>14</v>
      </c>
      <c r="D6033" s="7">
        <v>8320200601</v>
      </c>
    </row>
    <row r="6034" spans="1:4">
      <c r="A6034" s="4" t="s">
        <v>5912</v>
      </c>
      <c r="B6034" s="7">
        <v>21</v>
      </c>
      <c r="C6034" s="7">
        <v>14</v>
      </c>
      <c r="D6034" s="7">
        <v>8320200602</v>
      </c>
    </row>
    <row r="6035" spans="1:4">
      <c r="A6035" s="4" t="s">
        <v>5913</v>
      </c>
      <c r="B6035" s="7">
        <v>21</v>
      </c>
      <c r="C6035" s="7">
        <v>14</v>
      </c>
      <c r="D6035" s="7">
        <v>8320202401</v>
      </c>
    </row>
    <row r="6036" spans="1:4">
      <c r="A6036" s="4" t="s">
        <v>5914</v>
      </c>
      <c r="B6036" s="7">
        <v>21</v>
      </c>
      <c r="C6036" s="7">
        <v>14</v>
      </c>
      <c r="D6036" s="7">
        <v>8320202402</v>
      </c>
    </row>
    <row r="6037" spans="1:4">
      <c r="A6037" s="4" t="s">
        <v>5915</v>
      </c>
      <c r="B6037" s="7">
        <v>21</v>
      </c>
      <c r="C6037" s="7">
        <v>14</v>
      </c>
      <c r="D6037" s="7">
        <v>8320202403</v>
      </c>
    </row>
    <row r="6038" spans="1:4">
      <c r="A6038" s="4" t="s">
        <v>5916</v>
      </c>
      <c r="B6038" s="7">
        <v>21</v>
      </c>
      <c r="C6038" s="7">
        <v>14</v>
      </c>
      <c r="D6038" s="7">
        <v>8320202404</v>
      </c>
    </row>
    <row r="6039" spans="1:4">
      <c r="A6039" s="4" t="s">
        <v>5917</v>
      </c>
      <c r="B6039" s="7">
        <v>21</v>
      </c>
      <c r="C6039" s="7">
        <v>14</v>
      </c>
      <c r="D6039" s="7">
        <v>8320203001</v>
      </c>
    </row>
    <row r="6040" spans="1:4">
      <c r="A6040" s="4" t="s">
        <v>5918</v>
      </c>
      <c r="B6040" s="7">
        <v>21</v>
      </c>
      <c r="C6040" s="7">
        <v>14</v>
      </c>
      <c r="D6040" s="7">
        <v>8320203002</v>
      </c>
    </row>
    <row r="6041" spans="1:4">
      <c r="A6041" s="4" t="s">
        <v>5919</v>
      </c>
      <c r="B6041" s="7">
        <v>21</v>
      </c>
      <c r="C6041" s="7">
        <v>14</v>
      </c>
      <c r="D6041" s="7">
        <v>8320203003</v>
      </c>
    </row>
    <row r="6042" spans="1:4">
      <c r="A6042" s="4" t="s">
        <v>5920</v>
      </c>
      <c r="B6042" s="7">
        <v>21</v>
      </c>
      <c r="C6042" s="7">
        <v>14</v>
      </c>
      <c r="D6042" s="7">
        <v>8320203004</v>
      </c>
    </row>
    <row r="6043" spans="1:4">
      <c r="A6043" s="4" t="s">
        <v>5921</v>
      </c>
      <c r="B6043" s="7">
        <v>21</v>
      </c>
      <c r="C6043" s="7">
        <v>14</v>
      </c>
      <c r="D6043" s="7">
        <v>8320203006</v>
      </c>
    </row>
    <row r="6044" spans="1:4">
      <c r="A6044" s="4" t="s">
        <v>5922</v>
      </c>
      <c r="B6044" s="7">
        <v>21</v>
      </c>
      <c r="C6044" s="7">
        <v>14</v>
      </c>
      <c r="D6044" s="7">
        <v>8320203007</v>
      </c>
    </row>
    <row r="6045" spans="1:4">
      <c r="A6045" s="4" t="s">
        <v>5923</v>
      </c>
      <c r="B6045" s="7">
        <v>21</v>
      </c>
      <c r="C6045" s="7">
        <v>14</v>
      </c>
      <c r="D6045" s="7">
        <v>8320203008</v>
      </c>
    </row>
    <row r="6046" spans="1:4">
      <c r="A6046" s="4" t="s">
        <v>5924</v>
      </c>
      <c r="B6046" s="7">
        <v>21</v>
      </c>
      <c r="C6046" s="7">
        <v>14</v>
      </c>
      <c r="D6046" s="7">
        <v>8320203009</v>
      </c>
    </row>
    <row r="6047" spans="1:4">
      <c r="A6047" s="4" t="s">
        <v>5925</v>
      </c>
      <c r="B6047" s="7">
        <v>21</v>
      </c>
      <c r="C6047" s="7">
        <v>14</v>
      </c>
      <c r="D6047" s="7">
        <v>8320203030</v>
      </c>
    </row>
    <row r="6048" spans="1:4">
      <c r="A6048" s="4" t="s">
        <v>5926</v>
      </c>
      <c r="B6048" s="7">
        <v>21</v>
      </c>
      <c r="C6048" s="7">
        <v>14</v>
      </c>
      <c r="D6048" s="7">
        <v>8320300101</v>
      </c>
    </row>
    <row r="6049" spans="1:4">
      <c r="A6049" s="4" t="s">
        <v>5927</v>
      </c>
      <c r="B6049" s="7">
        <v>21</v>
      </c>
      <c r="C6049" s="7">
        <v>14</v>
      </c>
      <c r="D6049" s="7">
        <v>8320300102</v>
      </c>
    </row>
    <row r="6050" spans="1:4">
      <c r="A6050" s="4" t="s">
        <v>5928</v>
      </c>
      <c r="B6050" s="7">
        <v>21</v>
      </c>
      <c r="C6050" s="7">
        <v>14</v>
      </c>
      <c r="D6050" s="7">
        <v>8320300201</v>
      </c>
    </row>
    <row r="6051" spans="1:4">
      <c r="A6051" s="4" t="s">
        <v>5929</v>
      </c>
      <c r="B6051" s="7">
        <v>21</v>
      </c>
      <c r="C6051" s="7">
        <v>14</v>
      </c>
      <c r="D6051" s="7">
        <v>8320300202</v>
      </c>
    </row>
    <row r="6052" spans="1:4">
      <c r="A6052" s="4" t="s">
        <v>5930</v>
      </c>
      <c r="B6052" s="7">
        <v>21</v>
      </c>
      <c r="C6052" s="7">
        <v>14</v>
      </c>
      <c r="D6052" s="7">
        <v>8320300203</v>
      </c>
    </row>
    <row r="6053" spans="1:4">
      <c r="A6053" s="4" t="s">
        <v>5931</v>
      </c>
      <c r="B6053" s="7">
        <v>21</v>
      </c>
      <c r="C6053" s="7">
        <v>14</v>
      </c>
      <c r="D6053" s="7">
        <v>8320300205</v>
      </c>
    </row>
    <row r="6054" spans="1:4">
      <c r="A6054" s="4" t="s">
        <v>5932</v>
      </c>
      <c r="B6054" s="7">
        <v>21</v>
      </c>
      <c r="C6054" s="7">
        <v>14</v>
      </c>
      <c r="D6054" s="7">
        <v>8320300301</v>
      </c>
    </row>
    <row r="6055" spans="1:4">
      <c r="A6055" s="4" t="s">
        <v>5933</v>
      </c>
      <c r="B6055" s="7">
        <v>21</v>
      </c>
      <c r="C6055" s="7">
        <v>14</v>
      </c>
      <c r="D6055" s="7">
        <v>8320300302</v>
      </c>
    </row>
    <row r="6056" spans="1:4">
      <c r="A6056" s="4" t="s">
        <v>5934</v>
      </c>
      <c r="B6056" s="7">
        <v>21</v>
      </c>
      <c r="C6056" s="7">
        <v>14</v>
      </c>
      <c r="D6056" s="7">
        <v>8320300303</v>
      </c>
    </row>
    <row r="6057" spans="1:4">
      <c r="A6057" s="4" t="s">
        <v>5935</v>
      </c>
      <c r="B6057" s="7">
        <v>21</v>
      </c>
      <c r="C6057" s="7">
        <v>14</v>
      </c>
      <c r="D6057" s="7">
        <v>8320300304</v>
      </c>
    </row>
    <row r="6058" spans="1:4">
      <c r="A6058" s="4" t="s">
        <v>5936</v>
      </c>
      <c r="B6058" s="7">
        <v>21</v>
      </c>
      <c r="C6058" s="7">
        <v>14</v>
      </c>
      <c r="D6058" s="7">
        <v>8320300305</v>
      </c>
    </row>
    <row r="6059" spans="1:4">
      <c r="A6059" s="4" t="s">
        <v>5937</v>
      </c>
      <c r="B6059" s="7">
        <v>21</v>
      </c>
      <c r="C6059" s="7">
        <v>14</v>
      </c>
      <c r="D6059" s="7">
        <v>8320510101</v>
      </c>
    </row>
    <row r="6060" spans="1:4">
      <c r="A6060" s="4" t="s">
        <v>5938</v>
      </c>
      <c r="B6060" s="7">
        <v>21</v>
      </c>
      <c r="C6060" s="7">
        <v>14</v>
      </c>
      <c r="D6060" s="7">
        <v>8320510102</v>
      </c>
    </row>
    <row r="6061" spans="1:4">
      <c r="A6061" s="4" t="s">
        <v>5939</v>
      </c>
      <c r="B6061" s="7">
        <v>21</v>
      </c>
      <c r="C6061" s="7">
        <v>14</v>
      </c>
      <c r="D6061" s="7">
        <v>8320510103</v>
      </c>
    </row>
    <row r="6062" spans="1:4">
      <c r="A6062" s="4" t="s">
        <v>5940</v>
      </c>
      <c r="B6062" s="7">
        <v>21</v>
      </c>
      <c r="C6062" s="7">
        <v>14</v>
      </c>
      <c r="D6062" s="7">
        <v>8320510104</v>
      </c>
    </row>
    <row r="6063" spans="1:4">
      <c r="A6063" s="4" t="s">
        <v>5941</v>
      </c>
      <c r="B6063" s="7">
        <v>21</v>
      </c>
      <c r="C6063" s="7">
        <v>14</v>
      </c>
      <c r="D6063" s="7">
        <v>8320510105</v>
      </c>
    </row>
    <row r="6064" spans="1:4">
      <c r="A6064" s="4" t="s">
        <v>5942</v>
      </c>
      <c r="B6064" s="7">
        <v>21</v>
      </c>
      <c r="C6064" s="7">
        <v>14</v>
      </c>
      <c r="D6064" s="7">
        <v>8320510106</v>
      </c>
    </row>
    <row r="6065" spans="1:4">
      <c r="A6065" s="4" t="s">
        <v>5943</v>
      </c>
      <c r="B6065" s="7">
        <v>21</v>
      </c>
      <c r="C6065" s="7">
        <v>14</v>
      </c>
      <c r="D6065" s="7">
        <v>8320510107</v>
      </c>
    </row>
    <row r="6066" spans="1:4">
      <c r="A6066" s="4" t="s">
        <v>5944</v>
      </c>
      <c r="B6066" s="7">
        <v>21</v>
      </c>
      <c r="C6066" s="7">
        <v>14</v>
      </c>
      <c r="D6066" s="7">
        <v>8320510108</v>
      </c>
    </row>
    <row r="6067" spans="1:4">
      <c r="A6067" s="4" t="s">
        <v>5945</v>
      </c>
      <c r="B6067" s="7">
        <v>21</v>
      </c>
      <c r="C6067" s="7">
        <v>14</v>
      </c>
      <c r="D6067" s="7">
        <v>8320510109</v>
      </c>
    </row>
    <row r="6068" spans="1:4">
      <c r="A6068" s="4" t="s">
        <v>5946</v>
      </c>
      <c r="B6068" s="7">
        <v>21</v>
      </c>
      <c r="C6068" s="7">
        <v>14</v>
      </c>
      <c r="D6068" s="7">
        <v>8320510110</v>
      </c>
    </row>
    <row r="6069" spans="1:4">
      <c r="A6069" s="4" t="s">
        <v>5947</v>
      </c>
      <c r="B6069" s="7">
        <v>21</v>
      </c>
      <c r="C6069" s="7">
        <v>14</v>
      </c>
      <c r="D6069" s="7">
        <v>8320510111</v>
      </c>
    </row>
    <row r="6070" spans="1:4">
      <c r="A6070" s="4" t="s">
        <v>5948</v>
      </c>
      <c r="B6070" s="7">
        <v>21</v>
      </c>
      <c r="C6070" s="7">
        <v>14</v>
      </c>
      <c r="D6070" s="7">
        <v>8320510112</v>
      </c>
    </row>
    <row r="6071" spans="1:4">
      <c r="A6071" s="4" t="s">
        <v>5949</v>
      </c>
      <c r="B6071" s="7">
        <v>21</v>
      </c>
      <c r="C6071" s="7">
        <v>14</v>
      </c>
      <c r="D6071" s="7">
        <v>8320510113</v>
      </c>
    </row>
    <row r="6072" spans="1:4">
      <c r="A6072" s="4" t="s">
        <v>5950</v>
      </c>
      <c r="B6072" s="7">
        <v>21</v>
      </c>
      <c r="C6072" s="7">
        <v>14</v>
      </c>
      <c r="D6072" s="7">
        <v>8320510114</v>
      </c>
    </row>
    <row r="6073" spans="1:4">
      <c r="A6073" s="4" t="s">
        <v>5951</v>
      </c>
      <c r="B6073" s="7">
        <v>21</v>
      </c>
      <c r="C6073" s="7">
        <v>14</v>
      </c>
      <c r="D6073" s="7">
        <v>8320510115</v>
      </c>
    </row>
    <row r="6074" spans="1:4">
      <c r="A6074" s="4" t="s">
        <v>5952</v>
      </c>
      <c r="B6074" s="7">
        <v>21</v>
      </c>
      <c r="C6074" s="7">
        <v>14</v>
      </c>
      <c r="D6074" s="7">
        <v>8320510116</v>
      </c>
    </row>
    <row r="6075" spans="1:4">
      <c r="A6075" s="4" t="s">
        <v>5953</v>
      </c>
      <c r="B6075" s="7">
        <v>21</v>
      </c>
      <c r="C6075" s="7">
        <v>14</v>
      </c>
      <c r="D6075" s="7">
        <v>8320510117</v>
      </c>
    </row>
    <row r="6076" spans="1:4">
      <c r="A6076" s="4" t="s">
        <v>5954</v>
      </c>
      <c r="B6076" s="7">
        <v>21</v>
      </c>
      <c r="C6076" s="7">
        <v>14</v>
      </c>
      <c r="D6076" s="7">
        <v>8320510118</v>
      </c>
    </row>
    <row r="6077" spans="1:4">
      <c r="A6077" s="4" t="s">
        <v>5955</v>
      </c>
      <c r="B6077" s="7">
        <v>21</v>
      </c>
      <c r="C6077" s="7">
        <v>14</v>
      </c>
      <c r="D6077" s="7">
        <v>8320510119</v>
      </c>
    </row>
    <row r="6078" spans="1:4">
      <c r="A6078" s="4" t="s">
        <v>5956</v>
      </c>
      <c r="B6078" s="7">
        <v>21</v>
      </c>
      <c r="C6078" s="7">
        <v>14</v>
      </c>
      <c r="D6078" s="7">
        <v>8320510120</v>
      </c>
    </row>
    <row r="6079" spans="1:4">
      <c r="A6079" s="4" t="s">
        <v>5953</v>
      </c>
      <c r="B6079" s="7">
        <v>21</v>
      </c>
      <c r="C6079" s="7">
        <v>14</v>
      </c>
      <c r="D6079" s="7">
        <v>8320510121</v>
      </c>
    </row>
    <row r="6080" spans="1:4">
      <c r="A6080" s="4" t="s">
        <v>5957</v>
      </c>
      <c r="B6080" s="7">
        <v>21</v>
      </c>
      <c r="C6080" s="7">
        <v>14</v>
      </c>
      <c r="D6080" s="7">
        <v>8320510122</v>
      </c>
    </row>
    <row r="6081" spans="1:4">
      <c r="A6081" s="4" t="s">
        <v>5958</v>
      </c>
      <c r="B6081" s="7">
        <v>21</v>
      </c>
      <c r="C6081" s="7">
        <v>14</v>
      </c>
      <c r="D6081" s="7">
        <v>8320510123</v>
      </c>
    </row>
    <row r="6082" spans="1:4">
      <c r="A6082" s="4" t="s">
        <v>5959</v>
      </c>
      <c r="B6082" s="7">
        <v>21</v>
      </c>
      <c r="C6082" s="7">
        <v>14</v>
      </c>
      <c r="D6082" s="7">
        <v>8320510124</v>
      </c>
    </row>
    <row r="6083" spans="1:4">
      <c r="A6083" s="4" t="s">
        <v>5960</v>
      </c>
      <c r="B6083" s="7">
        <v>21</v>
      </c>
      <c r="C6083" s="7">
        <v>14</v>
      </c>
      <c r="D6083" s="7">
        <v>8320510125</v>
      </c>
    </row>
    <row r="6084" spans="1:4">
      <c r="A6084" s="4" t="s">
        <v>5961</v>
      </c>
      <c r="B6084" s="7">
        <v>21</v>
      </c>
      <c r="C6084" s="7">
        <v>14</v>
      </c>
      <c r="D6084" s="7">
        <v>8320510126</v>
      </c>
    </row>
    <row r="6085" spans="1:4">
      <c r="A6085" s="4" t="s">
        <v>5953</v>
      </c>
      <c r="B6085" s="7">
        <v>21</v>
      </c>
      <c r="C6085" s="7">
        <v>14</v>
      </c>
      <c r="D6085" s="7">
        <v>8320510127</v>
      </c>
    </row>
    <row r="6086" spans="1:4">
      <c r="A6086" s="4" t="s">
        <v>5962</v>
      </c>
      <c r="B6086" s="7">
        <v>21</v>
      </c>
      <c r="C6086" s="7">
        <v>14</v>
      </c>
      <c r="D6086" s="7">
        <v>8320510128</v>
      </c>
    </row>
    <row r="6087" spans="1:4">
      <c r="A6087" s="4" t="s">
        <v>5963</v>
      </c>
      <c r="B6087" s="7">
        <v>21</v>
      </c>
      <c r="C6087" s="7">
        <v>14</v>
      </c>
      <c r="D6087" s="7">
        <v>8320510130</v>
      </c>
    </row>
    <row r="6088" spans="1:4">
      <c r="A6088" s="4" t="s">
        <v>5953</v>
      </c>
      <c r="B6088" s="7">
        <v>21</v>
      </c>
      <c r="C6088" s="7">
        <v>14</v>
      </c>
      <c r="D6088" s="7">
        <v>8320510131</v>
      </c>
    </row>
    <row r="6089" spans="1:4">
      <c r="A6089" s="4" t="s">
        <v>5964</v>
      </c>
      <c r="B6089" s="7">
        <v>21</v>
      </c>
      <c r="C6089" s="7">
        <v>14</v>
      </c>
      <c r="D6089" s="7">
        <v>8320510132</v>
      </c>
    </row>
    <row r="6090" spans="1:4">
      <c r="A6090" s="4" t="s">
        <v>5965</v>
      </c>
      <c r="B6090" s="7">
        <v>21</v>
      </c>
      <c r="C6090" s="7">
        <v>14</v>
      </c>
      <c r="D6090" s="7">
        <v>8320510134</v>
      </c>
    </row>
    <row r="6091" spans="1:4">
      <c r="A6091" s="4" t="s">
        <v>5966</v>
      </c>
      <c r="B6091" s="7">
        <v>21</v>
      </c>
      <c r="C6091" s="7">
        <v>14</v>
      </c>
      <c r="D6091" s="7">
        <v>8320510135</v>
      </c>
    </row>
    <row r="6092" spans="1:4">
      <c r="A6092" s="4" t="s">
        <v>5967</v>
      </c>
      <c r="B6092" s="7">
        <v>21</v>
      </c>
      <c r="C6092" s="7">
        <v>14</v>
      </c>
      <c r="D6092" s="7">
        <v>8320510136</v>
      </c>
    </row>
    <row r="6093" spans="1:4">
      <c r="A6093" s="4" t="s">
        <v>5968</v>
      </c>
      <c r="B6093" s="7">
        <v>21</v>
      </c>
      <c r="C6093" s="7">
        <v>14</v>
      </c>
      <c r="D6093" s="7">
        <v>8320510137</v>
      </c>
    </row>
    <row r="6094" spans="1:4">
      <c r="A6094" s="4" t="s">
        <v>5969</v>
      </c>
      <c r="B6094" s="7">
        <v>21</v>
      </c>
      <c r="C6094" s="7">
        <v>14</v>
      </c>
      <c r="D6094" s="7">
        <v>8320510138</v>
      </c>
    </row>
    <row r="6095" spans="1:4">
      <c r="A6095" s="4" t="s">
        <v>5970</v>
      </c>
      <c r="B6095" s="7">
        <v>21</v>
      </c>
      <c r="C6095" s="7">
        <v>14</v>
      </c>
      <c r="D6095" s="7">
        <v>8320510139</v>
      </c>
    </row>
    <row r="6096" spans="1:4">
      <c r="A6096" s="4" t="s">
        <v>5971</v>
      </c>
      <c r="B6096" s="7">
        <v>21</v>
      </c>
      <c r="C6096" s="7">
        <v>14</v>
      </c>
      <c r="D6096" s="7">
        <v>8320510140</v>
      </c>
    </row>
    <row r="6097" spans="1:4">
      <c r="A6097" s="4" t="s">
        <v>5972</v>
      </c>
      <c r="B6097" s="7">
        <v>21</v>
      </c>
      <c r="C6097" s="7">
        <v>14</v>
      </c>
      <c r="D6097" s="7">
        <v>8320510141</v>
      </c>
    </row>
    <row r="6098" spans="1:4">
      <c r="A6098" s="4" t="s">
        <v>5973</v>
      </c>
      <c r="B6098" s="7">
        <v>21</v>
      </c>
      <c r="C6098" s="7">
        <v>14</v>
      </c>
      <c r="D6098" s="7">
        <v>8320510142</v>
      </c>
    </row>
    <row r="6099" spans="1:4">
      <c r="A6099" s="4" t="s">
        <v>5974</v>
      </c>
      <c r="B6099" s="7">
        <v>21</v>
      </c>
      <c r="C6099" s="7">
        <v>14</v>
      </c>
      <c r="D6099" s="7">
        <v>8320510143</v>
      </c>
    </row>
    <row r="6100" spans="1:4">
      <c r="A6100" s="4" t="s">
        <v>5975</v>
      </c>
      <c r="B6100" s="7">
        <v>21</v>
      </c>
      <c r="C6100" s="7">
        <v>14</v>
      </c>
      <c r="D6100" s="7">
        <v>8320510144</v>
      </c>
    </row>
    <row r="6101" spans="1:4">
      <c r="A6101" s="4" t="s">
        <v>5976</v>
      </c>
      <c r="B6101" s="7">
        <v>21</v>
      </c>
      <c r="C6101" s="7">
        <v>14</v>
      </c>
      <c r="D6101" s="7">
        <v>8320510145</v>
      </c>
    </row>
    <row r="6102" spans="1:4">
      <c r="A6102" s="4" t="s">
        <v>5977</v>
      </c>
      <c r="B6102" s="7">
        <v>21</v>
      </c>
      <c r="C6102" s="7">
        <v>14</v>
      </c>
      <c r="D6102" s="7">
        <v>8320510146</v>
      </c>
    </row>
    <row r="6103" spans="1:4">
      <c r="A6103" s="4" t="s">
        <v>5978</v>
      </c>
      <c r="B6103" s="7">
        <v>21</v>
      </c>
      <c r="C6103" s="7">
        <v>14</v>
      </c>
      <c r="D6103" s="7">
        <v>8320510147</v>
      </c>
    </row>
    <row r="6104" spans="1:4">
      <c r="A6104" s="4" t="s">
        <v>5979</v>
      </c>
      <c r="B6104" s="7">
        <v>21</v>
      </c>
      <c r="C6104" s="7">
        <v>14</v>
      </c>
      <c r="D6104" s="7">
        <v>8320510201</v>
      </c>
    </row>
    <row r="6105" spans="1:4">
      <c r="A6105" s="4" t="s">
        <v>5980</v>
      </c>
      <c r="B6105" s="7">
        <v>21</v>
      </c>
      <c r="C6105" s="7">
        <v>14</v>
      </c>
      <c r="D6105" s="7">
        <v>8320510202</v>
      </c>
    </row>
    <row r="6106" spans="1:4">
      <c r="A6106" s="4" t="s">
        <v>5981</v>
      </c>
      <c r="B6106" s="7">
        <v>21</v>
      </c>
      <c r="C6106" s="7">
        <v>14</v>
      </c>
      <c r="D6106" s="7">
        <v>8320510203</v>
      </c>
    </row>
    <row r="6107" spans="1:4">
      <c r="A6107" s="4" t="s">
        <v>5982</v>
      </c>
      <c r="B6107" s="7">
        <v>21</v>
      </c>
      <c r="C6107" s="7">
        <v>14</v>
      </c>
      <c r="D6107" s="7">
        <v>8320510204</v>
      </c>
    </row>
    <row r="6108" spans="1:4">
      <c r="A6108" s="4" t="s">
        <v>5983</v>
      </c>
      <c r="B6108" s="7">
        <v>21</v>
      </c>
      <c r="C6108" s="7">
        <v>14</v>
      </c>
      <c r="D6108" s="7">
        <v>8320510205</v>
      </c>
    </row>
    <row r="6109" spans="1:4">
      <c r="A6109" s="4" t="s">
        <v>5984</v>
      </c>
      <c r="B6109" s="7">
        <v>21</v>
      </c>
      <c r="C6109" s="7">
        <v>14</v>
      </c>
      <c r="D6109" s="7">
        <v>8320510206</v>
      </c>
    </row>
    <row r="6110" spans="1:4">
      <c r="A6110" s="4" t="s">
        <v>5985</v>
      </c>
      <c r="B6110" s="7">
        <v>21</v>
      </c>
      <c r="C6110" s="7">
        <v>14</v>
      </c>
      <c r="D6110" s="7">
        <v>8320510207</v>
      </c>
    </row>
    <row r="6111" spans="1:4">
      <c r="A6111" s="4" t="s">
        <v>5986</v>
      </c>
      <c r="B6111" s="7">
        <v>21</v>
      </c>
      <c r="C6111" s="7">
        <v>14</v>
      </c>
      <c r="D6111" s="7">
        <v>8320510208</v>
      </c>
    </row>
    <row r="6112" spans="1:4">
      <c r="A6112" s="4" t="s">
        <v>5987</v>
      </c>
      <c r="B6112" s="7">
        <v>21</v>
      </c>
      <c r="C6112" s="7">
        <v>14</v>
      </c>
      <c r="D6112" s="7">
        <v>8320510209</v>
      </c>
    </row>
    <row r="6113" spans="1:4">
      <c r="A6113" s="4" t="s">
        <v>5988</v>
      </c>
      <c r="B6113" s="7">
        <v>21</v>
      </c>
      <c r="C6113" s="7">
        <v>14</v>
      </c>
      <c r="D6113" s="7">
        <v>8320510210</v>
      </c>
    </row>
    <row r="6114" spans="1:4">
      <c r="A6114" s="4" t="s">
        <v>5989</v>
      </c>
      <c r="B6114" s="7">
        <v>21</v>
      </c>
      <c r="C6114" s="7">
        <v>14</v>
      </c>
      <c r="D6114" s="7">
        <v>8320510211</v>
      </c>
    </row>
    <row r="6115" spans="1:4">
      <c r="A6115" s="4" t="s">
        <v>5990</v>
      </c>
      <c r="B6115" s="7">
        <v>21</v>
      </c>
      <c r="C6115" s="7">
        <v>14</v>
      </c>
      <c r="D6115" s="7">
        <v>8320510212</v>
      </c>
    </row>
    <row r="6116" spans="1:4">
      <c r="A6116" s="4" t="s">
        <v>5991</v>
      </c>
      <c r="B6116" s="7">
        <v>21</v>
      </c>
      <c r="C6116" s="7">
        <v>14</v>
      </c>
      <c r="D6116" s="7">
        <v>8320510213</v>
      </c>
    </row>
    <row r="6117" spans="1:4">
      <c r="A6117" s="4" t="s">
        <v>5992</v>
      </c>
      <c r="B6117" s="7">
        <v>21</v>
      </c>
      <c r="C6117" s="7">
        <v>14</v>
      </c>
      <c r="D6117" s="7">
        <v>8320510214</v>
      </c>
    </row>
    <row r="6118" spans="1:4">
      <c r="A6118" s="4" t="s">
        <v>5993</v>
      </c>
      <c r="B6118" s="7">
        <v>21</v>
      </c>
      <c r="C6118" s="7">
        <v>14</v>
      </c>
      <c r="D6118" s="7">
        <v>8320510215</v>
      </c>
    </row>
    <row r="6119" spans="1:4">
      <c r="A6119" s="4" t="s">
        <v>5994</v>
      </c>
      <c r="B6119" s="7">
        <v>21</v>
      </c>
      <c r="C6119" s="7">
        <v>14</v>
      </c>
      <c r="D6119" s="7">
        <v>8320510216</v>
      </c>
    </row>
    <row r="6120" spans="1:4">
      <c r="A6120" s="4" t="s">
        <v>5995</v>
      </c>
      <c r="B6120" s="7">
        <v>21</v>
      </c>
      <c r="C6120" s="7">
        <v>14</v>
      </c>
      <c r="D6120" s="7">
        <v>8320510217</v>
      </c>
    </row>
    <row r="6121" spans="1:4">
      <c r="A6121" s="4" t="s">
        <v>5996</v>
      </c>
      <c r="B6121" s="7">
        <v>21</v>
      </c>
      <c r="C6121" s="7">
        <v>14</v>
      </c>
      <c r="D6121" s="7">
        <v>8320510218</v>
      </c>
    </row>
    <row r="6122" spans="1:4">
      <c r="A6122" s="4" t="s">
        <v>5997</v>
      </c>
      <c r="B6122" s="7">
        <v>21</v>
      </c>
      <c r="C6122" s="7">
        <v>14</v>
      </c>
      <c r="D6122" s="7">
        <v>8320510220</v>
      </c>
    </row>
    <row r="6123" spans="1:4">
      <c r="A6123" s="4" t="s">
        <v>5998</v>
      </c>
      <c r="B6123" s="7">
        <v>21</v>
      </c>
      <c r="C6123" s="7">
        <v>14</v>
      </c>
      <c r="D6123" s="7">
        <v>8320510221</v>
      </c>
    </row>
    <row r="6124" spans="1:4">
      <c r="A6124" s="4" t="s">
        <v>5999</v>
      </c>
      <c r="B6124" s="7">
        <v>21</v>
      </c>
      <c r="C6124" s="7">
        <v>14</v>
      </c>
      <c r="D6124" s="7">
        <v>8320550101</v>
      </c>
    </row>
    <row r="6125" spans="1:4">
      <c r="A6125" s="4" t="s">
        <v>6000</v>
      </c>
      <c r="B6125" s="7">
        <v>21</v>
      </c>
      <c r="C6125" s="7">
        <v>14</v>
      </c>
      <c r="D6125" s="7">
        <v>8320550102</v>
      </c>
    </row>
    <row r="6126" spans="1:4">
      <c r="A6126" s="4" t="s">
        <v>6001</v>
      </c>
      <c r="B6126" s="7">
        <v>21</v>
      </c>
      <c r="C6126" s="7">
        <v>14</v>
      </c>
      <c r="D6126" s="7">
        <v>8320550103</v>
      </c>
    </row>
    <row r="6127" spans="1:4">
      <c r="A6127" s="4" t="s">
        <v>6002</v>
      </c>
      <c r="B6127" s="7">
        <v>21</v>
      </c>
      <c r="C6127" s="7">
        <v>14</v>
      </c>
      <c r="D6127" s="7">
        <v>8320550104</v>
      </c>
    </row>
    <row r="6128" spans="1:4">
      <c r="A6128" s="4" t="s">
        <v>6003</v>
      </c>
      <c r="B6128" s="7">
        <v>21</v>
      </c>
      <c r="C6128" s="7">
        <v>14</v>
      </c>
      <c r="D6128" s="7">
        <v>8320550105</v>
      </c>
    </row>
    <row r="6129" spans="1:4">
      <c r="A6129" s="4" t="s">
        <v>6004</v>
      </c>
      <c r="B6129" s="7">
        <v>21</v>
      </c>
      <c r="C6129" s="7">
        <v>14</v>
      </c>
      <c r="D6129" s="7">
        <v>8320550106</v>
      </c>
    </row>
    <row r="6130" spans="1:4">
      <c r="A6130" s="4" t="s">
        <v>6005</v>
      </c>
      <c r="B6130" s="7">
        <v>21</v>
      </c>
      <c r="C6130" s="7">
        <v>14</v>
      </c>
      <c r="D6130" s="7">
        <v>8320550107</v>
      </c>
    </row>
    <row r="6131" spans="1:4">
      <c r="A6131" s="4" t="s">
        <v>6006</v>
      </c>
      <c r="B6131" s="7">
        <v>21</v>
      </c>
      <c r="C6131" s="7">
        <v>14</v>
      </c>
      <c r="D6131" s="7">
        <v>8320550108</v>
      </c>
    </row>
    <row r="6132" spans="1:4">
      <c r="A6132" s="4" t="s">
        <v>6007</v>
      </c>
      <c r="B6132" s="7">
        <v>21</v>
      </c>
      <c r="C6132" s="7">
        <v>14</v>
      </c>
      <c r="D6132" s="7">
        <v>8320550109</v>
      </c>
    </row>
    <row r="6133" spans="1:4">
      <c r="A6133" s="4" t="s">
        <v>6008</v>
      </c>
      <c r="B6133" s="7">
        <v>21</v>
      </c>
      <c r="C6133" s="7">
        <v>14</v>
      </c>
      <c r="D6133" s="7">
        <v>8320550110</v>
      </c>
    </row>
    <row r="6134" spans="1:4">
      <c r="A6134" s="4" t="s">
        <v>6009</v>
      </c>
      <c r="B6134" s="7">
        <v>21</v>
      </c>
      <c r="C6134" s="7">
        <v>14</v>
      </c>
      <c r="D6134" s="7">
        <v>8320550111</v>
      </c>
    </row>
    <row r="6135" spans="1:4">
      <c r="A6135" s="4" t="s">
        <v>6010</v>
      </c>
      <c r="B6135" s="7">
        <v>21</v>
      </c>
      <c r="C6135" s="7">
        <v>14</v>
      </c>
      <c r="D6135" s="7">
        <v>8320550112</v>
      </c>
    </row>
    <row r="6136" spans="1:4">
      <c r="A6136" s="4" t="s">
        <v>6011</v>
      </c>
      <c r="B6136" s="7">
        <v>21</v>
      </c>
      <c r="C6136" s="7">
        <v>14</v>
      </c>
      <c r="D6136" s="7">
        <v>8320550113</v>
      </c>
    </row>
    <row r="6137" spans="1:4">
      <c r="A6137" s="4" t="s">
        <v>6012</v>
      </c>
      <c r="B6137" s="7">
        <v>21</v>
      </c>
      <c r="C6137" s="7">
        <v>14</v>
      </c>
      <c r="D6137" s="7">
        <v>8320550114</v>
      </c>
    </row>
    <row r="6138" spans="1:4">
      <c r="A6138" s="4" t="s">
        <v>6013</v>
      </c>
      <c r="B6138" s="7">
        <v>21</v>
      </c>
      <c r="C6138" s="7">
        <v>14</v>
      </c>
      <c r="D6138" s="7">
        <v>8320550115</v>
      </c>
    </row>
    <row r="6139" spans="1:4">
      <c r="A6139" s="4" t="s">
        <v>6014</v>
      </c>
      <c r="B6139" s="7">
        <v>21</v>
      </c>
      <c r="C6139" s="7">
        <v>14</v>
      </c>
      <c r="D6139" s="7">
        <v>8320550116</v>
      </c>
    </row>
    <row r="6140" spans="1:4">
      <c r="A6140" s="4" t="s">
        <v>6015</v>
      </c>
      <c r="B6140" s="7">
        <v>21</v>
      </c>
      <c r="C6140" s="7">
        <v>14</v>
      </c>
      <c r="D6140" s="7">
        <v>8320550117</v>
      </c>
    </row>
    <row r="6141" spans="1:4">
      <c r="A6141" s="4" t="s">
        <v>6016</v>
      </c>
      <c r="B6141" s="7">
        <v>21</v>
      </c>
      <c r="C6141" s="7">
        <v>14</v>
      </c>
      <c r="D6141" s="7">
        <v>8320550118</v>
      </c>
    </row>
    <row r="6142" spans="1:4">
      <c r="A6142" s="4" t="s">
        <v>6017</v>
      </c>
      <c r="B6142" s="7">
        <v>21</v>
      </c>
      <c r="C6142" s="7">
        <v>14</v>
      </c>
      <c r="D6142" s="7">
        <v>8320550119</v>
      </c>
    </row>
    <row r="6143" spans="1:4">
      <c r="A6143" s="4" t="s">
        <v>6018</v>
      </c>
      <c r="B6143" s="7">
        <v>21</v>
      </c>
      <c r="C6143" s="7">
        <v>14</v>
      </c>
      <c r="D6143" s="7">
        <v>8320550120</v>
      </c>
    </row>
    <row r="6144" spans="1:4">
      <c r="A6144" s="4" t="s">
        <v>6019</v>
      </c>
      <c r="B6144" s="7">
        <v>21</v>
      </c>
      <c r="C6144" s="7">
        <v>14</v>
      </c>
      <c r="D6144" s="7">
        <v>8320550126</v>
      </c>
    </row>
    <row r="6145" spans="1:4">
      <c r="A6145" s="4" t="s">
        <v>6020</v>
      </c>
      <c r="B6145" s="7">
        <v>21</v>
      </c>
      <c r="C6145" s="7">
        <v>14</v>
      </c>
      <c r="D6145" s="7">
        <v>8320550128</v>
      </c>
    </row>
    <row r="6146" spans="1:4">
      <c r="A6146" s="4" t="s">
        <v>6021</v>
      </c>
      <c r="B6146" s="7">
        <v>21</v>
      </c>
      <c r="C6146" s="7">
        <v>14</v>
      </c>
      <c r="D6146" s="7">
        <v>8320550129</v>
      </c>
    </row>
    <row r="6147" spans="1:4">
      <c r="A6147" s="4" t="s">
        <v>6022</v>
      </c>
      <c r="B6147" s="7">
        <v>21</v>
      </c>
      <c r="C6147" s="7">
        <v>14</v>
      </c>
      <c r="D6147" s="7">
        <v>8320550141</v>
      </c>
    </row>
    <row r="6148" spans="1:4">
      <c r="A6148" s="4" t="s">
        <v>6023</v>
      </c>
      <c r="B6148" s="7">
        <v>21</v>
      </c>
      <c r="C6148" s="7">
        <v>14</v>
      </c>
      <c r="D6148" s="7">
        <v>8320550142</v>
      </c>
    </row>
    <row r="6149" spans="1:4">
      <c r="A6149" s="4" t="s">
        <v>6024</v>
      </c>
      <c r="B6149" s="7">
        <v>21</v>
      </c>
      <c r="C6149" s="7">
        <v>14</v>
      </c>
      <c r="D6149" s="7">
        <v>8320550146</v>
      </c>
    </row>
    <row r="6150" spans="1:4">
      <c r="A6150" s="4" t="s">
        <v>6025</v>
      </c>
      <c r="B6150" s="7">
        <v>21</v>
      </c>
      <c r="C6150" s="7">
        <v>14</v>
      </c>
      <c r="D6150" s="7">
        <v>8320550147</v>
      </c>
    </row>
    <row r="6151" spans="1:4">
      <c r="A6151" s="4" t="s">
        <v>6026</v>
      </c>
      <c r="B6151" s="7">
        <v>21</v>
      </c>
      <c r="C6151" s="7">
        <v>14</v>
      </c>
      <c r="D6151" s="7">
        <v>8320550148</v>
      </c>
    </row>
    <row r="6152" spans="1:4">
      <c r="A6152" s="4" t="s">
        <v>6027</v>
      </c>
      <c r="B6152" s="7">
        <v>21</v>
      </c>
      <c r="C6152" s="7">
        <v>14</v>
      </c>
      <c r="D6152" s="7">
        <v>8320550151</v>
      </c>
    </row>
    <row r="6153" spans="1:4">
      <c r="A6153" s="4" t="s">
        <v>6028</v>
      </c>
      <c r="B6153" s="7">
        <v>21</v>
      </c>
      <c r="C6153" s="7">
        <v>14</v>
      </c>
      <c r="D6153" s="7">
        <v>8320550152</v>
      </c>
    </row>
    <row r="6154" spans="1:4">
      <c r="A6154" s="4" t="s">
        <v>6029</v>
      </c>
      <c r="B6154" s="7">
        <v>21</v>
      </c>
      <c r="C6154" s="7">
        <v>14</v>
      </c>
      <c r="D6154" s="7">
        <v>8320550201</v>
      </c>
    </row>
    <row r="6155" spans="1:4">
      <c r="A6155" s="4" t="s">
        <v>6030</v>
      </c>
      <c r="B6155" s="7">
        <v>21</v>
      </c>
      <c r="C6155" s="7">
        <v>14</v>
      </c>
      <c r="D6155" s="7">
        <v>8320550202</v>
      </c>
    </row>
    <row r="6156" spans="1:4">
      <c r="A6156" s="4" t="s">
        <v>6031</v>
      </c>
      <c r="B6156" s="7">
        <v>21</v>
      </c>
      <c r="C6156" s="7">
        <v>14</v>
      </c>
      <c r="D6156" s="7">
        <v>8320550203</v>
      </c>
    </row>
    <row r="6157" spans="1:4">
      <c r="A6157" s="4" t="s">
        <v>6032</v>
      </c>
      <c r="B6157" s="7">
        <v>21</v>
      </c>
      <c r="C6157" s="7">
        <v>14</v>
      </c>
      <c r="D6157" s="7">
        <v>8320550204</v>
      </c>
    </row>
    <row r="6158" spans="1:4">
      <c r="A6158" s="4" t="s">
        <v>6033</v>
      </c>
      <c r="B6158" s="7">
        <v>21</v>
      </c>
      <c r="C6158" s="7">
        <v>14</v>
      </c>
      <c r="D6158" s="7">
        <v>8320550301</v>
      </c>
    </row>
    <row r="6159" spans="1:4">
      <c r="A6159" s="4" t="s">
        <v>6034</v>
      </c>
      <c r="B6159" s="7">
        <v>21</v>
      </c>
      <c r="C6159" s="7">
        <v>14</v>
      </c>
      <c r="D6159" s="7">
        <v>8320550303</v>
      </c>
    </row>
    <row r="6160" spans="1:4">
      <c r="A6160" s="4" t="s">
        <v>6035</v>
      </c>
      <c r="B6160" s="7">
        <v>21</v>
      </c>
      <c r="C6160" s="7">
        <v>14</v>
      </c>
      <c r="D6160" s="7">
        <v>8320550304</v>
      </c>
    </row>
    <row r="6161" spans="1:4">
      <c r="A6161" s="4" t="s">
        <v>6036</v>
      </c>
      <c r="B6161" s="7">
        <v>21</v>
      </c>
      <c r="C6161" s="7">
        <v>14</v>
      </c>
      <c r="D6161" s="7">
        <v>8320550305</v>
      </c>
    </row>
    <row r="6162" spans="1:4">
      <c r="A6162" s="4" t="s">
        <v>6037</v>
      </c>
      <c r="B6162" s="7">
        <v>21</v>
      </c>
      <c r="C6162" s="7">
        <v>14</v>
      </c>
      <c r="D6162" s="7">
        <v>8320550306</v>
      </c>
    </row>
    <row r="6163" spans="1:4">
      <c r="A6163" s="4" t="s">
        <v>6038</v>
      </c>
      <c r="B6163" s="7">
        <v>21</v>
      </c>
      <c r="C6163" s="7">
        <v>14</v>
      </c>
      <c r="D6163" s="7">
        <v>8320550307</v>
      </c>
    </row>
    <row r="6164" spans="1:4">
      <c r="A6164" s="4" t="s">
        <v>6039</v>
      </c>
      <c r="B6164" s="7">
        <v>21</v>
      </c>
      <c r="C6164" s="7">
        <v>14</v>
      </c>
      <c r="D6164" s="7">
        <v>8320550310</v>
      </c>
    </row>
    <row r="6165" spans="1:4">
      <c r="A6165" s="4" t="s">
        <v>6040</v>
      </c>
      <c r="B6165" s="7">
        <v>21</v>
      </c>
      <c r="C6165" s="7">
        <v>14</v>
      </c>
      <c r="D6165" s="7">
        <v>8320550401</v>
      </c>
    </row>
    <row r="6166" spans="1:4">
      <c r="A6166" s="4" t="s">
        <v>6041</v>
      </c>
      <c r="B6166" s="7">
        <v>21</v>
      </c>
      <c r="C6166" s="7">
        <v>14</v>
      </c>
      <c r="D6166" s="7">
        <v>8320550402</v>
      </c>
    </row>
    <row r="6167" spans="1:4">
      <c r="A6167" s="4" t="s">
        <v>6042</v>
      </c>
      <c r="B6167" s="7">
        <v>21</v>
      </c>
      <c r="C6167" s="7">
        <v>14</v>
      </c>
      <c r="D6167" s="7">
        <v>8320550403</v>
      </c>
    </row>
    <row r="6168" spans="1:4">
      <c r="A6168" s="4" t="s">
        <v>6043</v>
      </c>
      <c r="B6168" s="7">
        <v>21</v>
      </c>
      <c r="C6168" s="7">
        <v>14</v>
      </c>
      <c r="D6168" s="7">
        <v>8320560101</v>
      </c>
    </row>
    <row r="6169" spans="1:4">
      <c r="A6169" s="4" t="s">
        <v>6044</v>
      </c>
      <c r="B6169" s="7">
        <v>21</v>
      </c>
      <c r="C6169" s="7">
        <v>14</v>
      </c>
      <c r="D6169" s="7">
        <v>8320560102</v>
      </c>
    </row>
    <row r="6170" spans="1:4">
      <c r="A6170" s="4" t="s">
        <v>6045</v>
      </c>
      <c r="B6170" s="7">
        <v>21</v>
      </c>
      <c r="C6170" s="7">
        <v>14</v>
      </c>
      <c r="D6170" s="7">
        <v>8320560103</v>
      </c>
    </row>
    <row r="6171" spans="1:4">
      <c r="A6171" s="4" t="s">
        <v>6046</v>
      </c>
      <c r="B6171" s="7">
        <v>21</v>
      </c>
      <c r="C6171" s="7">
        <v>14</v>
      </c>
      <c r="D6171" s="7">
        <v>8320560201</v>
      </c>
    </row>
    <row r="6172" spans="1:4">
      <c r="A6172" s="4" t="s">
        <v>6047</v>
      </c>
      <c r="B6172" s="7">
        <v>21</v>
      </c>
      <c r="C6172" s="7">
        <v>14</v>
      </c>
      <c r="D6172" s="7">
        <v>8320560202</v>
      </c>
    </row>
    <row r="6173" spans="1:4">
      <c r="A6173" s="4" t="s">
        <v>6048</v>
      </c>
      <c r="B6173" s="7">
        <v>21</v>
      </c>
      <c r="C6173" s="7">
        <v>14</v>
      </c>
      <c r="D6173" s="7">
        <v>8320560203</v>
      </c>
    </row>
    <row r="6174" spans="1:4">
      <c r="A6174" s="4" t="s">
        <v>6049</v>
      </c>
      <c r="B6174" s="7">
        <v>21</v>
      </c>
      <c r="C6174" s="7">
        <v>14</v>
      </c>
      <c r="D6174" s="7">
        <v>8320560301</v>
      </c>
    </row>
    <row r="6175" spans="1:4">
      <c r="A6175" s="4" t="s">
        <v>2509</v>
      </c>
      <c r="B6175" s="7">
        <v>21</v>
      </c>
      <c r="C6175" s="7">
        <v>14</v>
      </c>
      <c r="D6175" s="7">
        <v>8320560302</v>
      </c>
    </row>
    <row r="6176" spans="1:4">
      <c r="A6176" s="4" t="s">
        <v>6050</v>
      </c>
      <c r="B6176" s="7">
        <v>21</v>
      </c>
      <c r="C6176" s="7">
        <v>14</v>
      </c>
      <c r="D6176" s="7">
        <v>8320560303</v>
      </c>
    </row>
    <row r="6177" spans="1:4">
      <c r="A6177" s="4" t="s">
        <v>2509</v>
      </c>
      <c r="B6177" s="7">
        <v>21</v>
      </c>
      <c r="C6177" s="7">
        <v>14</v>
      </c>
      <c r="D6177" s="7">
        <v>8320560401</v>
      </c>
    </row>
    <row r="6178" spans="1:4">
      <c r="A6178" s="4" t="s">
        <v>6051</v>
      </c>
      <c r="B6178" s="7">
        <v>21</v>
      </c>
      <c r="C6178" s="7">
        <v>14</v>
      </c>
      <c r="D6178" s="7">
        <v>8320560402</v>
      </c>
    </row>
    <row r="6179" spans="1:4">
      <c r="A6179" s="4" t="s">
        <v>6052</v>
      </c>
      <c r="B6179" s="7">
        <v>21</v>
      </c>
      <c r="C6179" s="7">
        <v>14</v>
      </c>
      <c r="D6179" s="7">
        <v>8320560403</v>
      </c>
    </row>
    <row r="6180" spans="1:4">
      <c r="A6180" s="4" t="s">
        <v>6053</v>
      </c>
      <c r="B6180" s="7">
        <v>21</v>
      </c>
      <c r="C6180" s="7">
        <v>14</v>
      </c>
      <c r="D6180" s="7">
        <v>8320560501</v>
      </c>
    </row>
    <row r="6181" spans="1:4">
      <c r="A6181" s="4" t="s">
        <v>6054</v>
      </c>
      <c r="B6181" s="7">
        <v>21</v>
      </c>
      <c r="C6181" s="7">
        <v>14</v>
      </c>
      <c r="D6181" s="7">
        <v>8320560502</v>
      </c>
    </row>
    <row r="6182" spans="1:4">
      <c r="A6182" s="4" t="s">
        <v>6055</v>
      </c>
      <c r="B6182" s="7">
        <v>21</v>
      </c>
      <c r="C6182" s="7">
        <v>14</v>
      </c>
      <c r="D6182" s="7">
        <v>8320560503</v>
      </c>
    </row>
    <row r="6183" spans="1:4">
      <c r="A6183" s="4" t="s">
        <v>6056</v>
      </c>
      <c r="B6183" s="7">
        <v>21</v>
      </c>
      <c r="C6183" s="7">
        <v>14</v>
      </c>
      <c r="D6183" s="7">
        <v>8320560601</v>
      </c>
    </row>
    <row r="6184" spans="1:4">
      <c r="A6184" s="4" t="s">
        <v>6057</v>
      </c>
      <c r="B6184" s="7">
        <v>21</v>
      </c>
      <c r="C6184" s="7">
        <v>14</v>
      </c>
      <c r="D6184" s="7">
        <v>8320560602</v>
      </c>
    </row>
    <row r="6185" spans="1:4">
      <c r="A6185" s="4" t="s">
        <v>6058</v>
      </c>
      <c r="B6185" s="7">
        <v>21</v>
      </c>
      <c r="C6185" s="7">
        <v>14</v>
      </c>
      <c r="D6185" s="7">
        <v>8320560603</v>
      </c>
    </row>
    <row r="6186" spans="1:4">
      <c r="A6186" s="4" t="s">
        <v>6059</v>
      </c>
      <c r="B6186" s="7">
        <v>21</v>
      </c>
      <c r="C6186" s="7">
        <v>14</v>
      </c>
      <c r="D6186" s="7">
        <v>8320560831</v>
      </c>
    </row>
    <row r="6187" spans="1:4">
      <c r="A6187" s="4" t="s">
        <v>6060</v>
      </c>
      <c r="B6187" s="7">
        <v>21</v>
      </c>
      <c r="C6187" s="7">
        <v>14</v>
      </c>
      <c r="D6187" s="7">
        <v>8320560831</v>
      </c>
    </row>
    <row r="6188" spans="1:4">
      <c r="A6188" s="4" t="s">
        <v>6061</v>
      </c>
      <c r="B6188" s="7">
        <v>21</v>
      </c>
      <c r="C6188" s="7">
        <v>14</v>
      </c>
      <c r="D6188" s="7">
        <v>8320560832</v>
      </c>
    </row>
    <row r="6189" spans="1:4">
      <c r="A6189" s="4" t="s">
        <v>6062</v>
      </c>
      <c r="B6189" s="7">
        <v>21</v>
      </c>
      <c r="C6189" s="7">
        <v>14</v>
      </c>
      <c r="D6189" s="7">
        <v>8320560832</v>
      </c>
    </row>
    <row r="6190" spans="1:4">
      <c r="A6190" s="4" t="s">
        <v>6063</v>
      </c>
      <c r="B6190" s="7">
        <v>21</v>
      </c>
      <c r="C6190" s="7">
        <v>14</v>
      </c>
      <c r="D6190" s="7">
        <v>8320560833</v>
      </c>
    </row>
    <row r="6191" spans="1:4">
      <c r="A6191" s="4" t="s">
        <v>6064</v>
      </c>
      <c r="B6191" s="7">
        <v>21</v>
      </c>
      <c r="C6191" s="7">
        <v>14</v>
      </c>
      <c r="D6191" s="7">
        <v>8320560833</v>
      </c>
    </row>
    <row r="6192" spans="1:4">
      <c r="A6192" s="4" t="s">
        <v>6065</v>
      </c>
      <c r="B6192" s="7">
        <v>21</v>
      </c>
      <c r="C6192" s="7">
        <v>14</v>
      </c>
      <c r="D6192" s="7">
        <v>8320560901</v>
      </c>
    </row>
    <row r="6193" spans="1:4">
      <c r="A6193" s="4" t="s">
        <v>6066</v>
      </c>
      <c r="B6193" s="7">
        <v>21</v>
      </c>
      <c r="C6193" s="7">
        <v>14</v>
      </c>
      <c r="D6193" s="7">
        <v>8320560902</v>
      </c>
    </row>
    <row r="6194" spans="1:4">
      <c r="A6194" s="4" t="s">
        <v>6067</v>
      </c>
      <c r="B6194" s="7">
        <v>21</v>
      </c>
      <c r="C6194" s="7">
        <v>14</v>
      </c>
      <c r="D6194" s="7">
        <v>8320560903</v>
      </c>
    </row>
    <row r="6195" spans="1:4">
      <c r="A6195" s="4" t="s">
        <v>6068</v>
      </c>
      <c r="B6195" s="7">
        <v>21</v>
      </c>
      <c r="C6195" s="7">
        <v>14</v>
      </c>
      <c r="D6195" s="7">
        <v>8320561001</v>
      </c>
    </row>
    <row r="6196" spans="1:4">
      <c r="A6196" s="4" t="s">
        <v>6069</v>
      </c>
      <c r="B6196" s="7">
        <v>21</v>
      </c>
      <c r="C6196" s="7">
        <v>14</v>
      </c>
      <c r="D6196" s="7">
        <v>8320561002</v>
      </c>
    </row>
    <row r="6197" spans="1:4">
      <c r="A6197" s="4" t="s">
        <v>6070</v>
      </c>
      <c r="B6197" s="7">
        <v>21</v>
      </c>
      <c r="C6197" s="7">
        <v>14</v>
      </c>
      <c r="D6197" s="7">
        <v>8320561003</v>
      </c>
    </row>
    <row r="6198" spans="1:4">
      <c r="A6198" s="4" t="s">
        <v>6071</v>
      </c>
      <c r="B6198" s="7">
        <v>21</v>
      </c>
      <c r="C6198" s="7">
        <v>14</v>
      </c>
      <c r="D6198" s="7">
        <v>8320561101</v>
      </c>
    </row>
    <row r="6199" spans="1:4">
      <c r="A6199" s="4" t="s">
        <v>6072</v>
      </c>
      <c r="B6199" s="7">
        <v>21</v>
      </c>
      <c r="C6199" s="7">
        <v>14</v>
      </c>
      <c r="D6199" s="7">
        <v>8320561102</v>
      </c>
    </row>
    <row r="6200" spans="1:4">
      <c r="A6200" s="4" t="s">
        <v>6073</v>
      </c>
      <c r="B6200" s="7">
        <v>21</v>
      </c>
      <c r="C6200" s="7">
        <v>14</v>
      </c>
      <c r="D6200" s="7">
        <v>8320561103</v>
      </c>
    </row>
    <row r="6201" spans="1:4">
      <c r="A6201" s="4" t="s">
        <v>6074</v>
      </c>
      <c r="B6201" s="7">
        <v>21</v>
      </c>
      <c r="C6201" s="7">
        <v>14</v>
      </c>
      <c r="D6201" s="7">
        <v>8320561201</v>
      </c>
    </row>
    <row r="6202" spans="1:4">
      <c r="A6202" s="4" t="s">
        <v>6075</v>
      </c>
      <c r="B6202" s="7">
        <v>21</v>
      </c>
      <c r="C6202" s="7">
        <v>14</v>
      </c>
      <c r="D6202" s="7">
        <v>8320561202</v>
      </c>
    </row>
    <row r="6203" spans="1:4">
      <c r="A6203" s="4" t="s">
        <v>6076</v>
      </c>
      <c r="B6203" s="7">
        <v>21</v>
      </c>
      <c r="C6203" s="7">
        <v>14</v>
      </c>
      <c r="D6203" s="7">
        <v>8320561203</v>
      </c>
    </row>
    <row r="6204" spans="1:4">
      <c r="A6204" s="4" t="s">
        <v>6077</v>
      </c>
      <c r="B6204" s="7">
        <v>21</v>
      </c>
      <c r="C6204" s="7">
        <v>14</v>
      </c>
      <c r="D6204" s="7">
        <v>8320561301</v>
      </c>
    </row>
    <row r="6205" spans="1:4">
      <c r="A6205" s="4" t="s">
        <v>6078</v>
      </c>
      <c r="B6205" s="7">
        <v>21</v>
      </c>
      <c r="C6205" s="7">
        <v>14</v>
      </c>
      <c r="D6205" s="7">
        <v>8320561302</v>
      </c>
    </row>
    <row r="6206" spans="1:4">
      <c r="A6206" s="4" t="s">
        <v>6079</v>
      </c>
      <c r="B6206" s="7">
        <v>21</v>
      </c>
      <c r="C6206" s="7">
        <v>14</v>
      </c>
      <c r="D6206" s="7">
        <v>8320561303</v>
      </c>
    </row>
    <row r="6207" spans="1:4">
      <c r="A6207" s="4" t="s">
        <v>6080</v>
      </c>
      <c r="B6207" s="7">
        <v>21</v>
      </c>
      <c r="C6207" s="7">
        <v>14</v>
      </c>
      <c r="D6207" s="7">
        <v>8320561401</v>
      </c>
    </row>
    <row r="6208" spans="1:4">
      <c r="A6208" s="4" t="s">
        <v>6081</v>
      </c>
      <c r="B6208" s="7">
        <v>21</v>
      </c>
      <c r="C6208" s="7">
        <v>14</v>
      </c>
      <c r="D6208" s="7">
        <v>8320561402</v>
      </c>
    </row>
    <row r="6209" spans="1:4">
      <c r="A6209" s="4" t="s">
        <v>6082</v>
      </c>
      <c r="B6209" s="7">
        <v>21</v>
      </c>
      <c r="C6209" s="7">
        <v>14</v>
      </c>
      <c r="D6209" s="7">
        <v>8320561403</v>
      </c>
    </row>
    <row r="6210" spans="1:4">
      <c r="A6210" s="4" t="s">
        <v>6083</v>
      </c>
      <c r="B6210" s="7">
        <v>21</v>
      </c>
      <c r="C6210" s="7">
        <v>14</v>
      </c>
      <c r="D6210" s="7">
        <v>8320561501</v>
      </c>
    </row>
    <row r="6211" spans="1:4">
      <c r="A6211" s="4" t="s">
        <v>6084</v>
      </c>
      <c r="B6211" s="7">
        <v>21</v>
      </c>
      <c r="C6211" s="7">
        <v>14</v>
      </c>
      <c r="D6211" s="7">
        <v>8320561502</v>
      </c>
    </row>
    <row r="6212" spans="1:4">
      <c r="A6212" s="4" t="s">
        <v>6085</v>
      </c>
      <c r="B6212" s="7">
        <v>21</v>
      </c>
      <c r="C6212" s="7">
        <v>14</v>
      </c>
      <c r="D6212" s="7">
        <v>8320561503</v>
      </c>
    </row>
    <row r="6213" spans="1:4">
      <c r="A6213" s="4" t="s">
        <v>6086</v>
      </c>
      <c r="B6213" s="7">
        <v>21</v>
      </c>
      <c r="C6213" s="7">
        <v>14</v>
      </c>
      <c r="D6213" s="7">
        <v>8320561601</v>
      </c>
    </row>
    <row r="6214" spans="1:4">
      <c r="A6214" s="4" t="s">
        <v>6087</v>
      </c>
      <c r="B6214" s="7">
        <v>21</v>
      </c>
      <c r="C6214" s="7">
        <v>14</v>
      </c>
      <c r="D6214" s="7">
        <v>8320561602</v>
      </c>
    </row>
    <row r="6215" spans="1:4">
      <c r="A6215" s="4" t="s">
        <v>6088</v>
      </c>
      <c r="B6215" s="7">
        <v>21</v>
      </c>
      <c r="C6215" s="7">
        <v>14</v>
      </c>
      <c r="D6215" s="7">
        <v>8320561603</v>
      </c>
    </row>
    <row r="6216" spans="1:4">
      <c r="A6216" s="4" t="s">
        <v>6089</v>
      </c>
      <c r="B6216" s="7">
        <v>21</v>
      </c>
      <c r="C6216" s="7">
        <v>14</v>
      </c>
      <c r="D6216" s="7">
        <v>8320561831</v>
      </c>
    </row>
    <row r="6217" spans="1:4">
      <c r="A6217" s="4" t="s">
        <v>6090</v>
      </c>
      <c r="B6217" s="7">
        <v>21</v>
      </c>
      <c r="C6217" s="7">
        <v>14</v>
      </c>
      <c r="D6217" s="7">
        <v>8320561831</v>
      </c>
    </row>
    <row r="6218" spans="1:4">
      <c r="A6218" s="4" t="s">
        <v>6091</v>
      </c>
      <c r="B6218" s="7">
        <v>21</v>
      </c>
      <c r="C6218" s="7">
        <v>14</v>
      </c>
      <c r="D6218" s="7">
        <v>8320561832</v>
      </c>
    </row>
    <row r="6219" spans="1:4">
      <c r="A6219" s="4" t="s">
        <v>6092</v>
      </c>
      <c r="B6219" s="7">
        <v>21</v>
      </c>
      <c r="C6219" s="7">
        <v>14</v>
      </c>
      <c r="D6219" s="7">
        <v>8320561832</v>
      </c>
    </row>
    <row r="6220" spans="1:4">
      <c r="A6220" s="4" t="s">
        <v>6093</v>
      </c>
      <c r="B6220" s="7">
        <v>21</v>
      </c>
      <c r="C6220" s="7">
        <v>14</v>
      </c>
      <c r="D6220" s="7">
        <v>8320561833</v>
      </c>
    </row>
    <row r="6221" spans="1:4">
      <c r="A6221" s="4" t="s">
        <v>6094</v>
      </c>
      <c r="B6221" s="7">
        <v>21</v>
      </c>
      <c r="C6221" s="7">
        <v>14</v>
      </c>
      <c r="D6221" s="7">
        <v>8320561833</v>
      </c>
    </row>
    <row r="6222" spans="1:4">
      <c r="A6222" s="4" t="s">
        <v>6095</v>
      </c>
      <c r="B6222" s="7">
        <v>21</v>
      </c>
      <c r="C6222" s="7">
        <v>14</v>
      </c>
      <c r="D6222" s="7">
        <v>8320561901</v>
      </c>
    </row>
    <row r="6223" spans="1:4">
      <c r="A6223" s="4" t="s">
        <v>6096</v>
      </c>
      <c r="B6223" s="7">
        <v>21</v>
      </c>
      <c r="C6223" s="7">
        <v>14</v>
      </c>
      <c r="D6223" s="7">
        <v>8320561902</v>
      </c>
    </row>
    <row r="6224" spans="1:4">
      <c r="A6224" s="4" t="s">
        <v>6097</v>
      </c>
      <c r="B6224" s="7">
        <v>21</v>
      </c>
      <c r="C6224" s="7">
        <v>14</v>
      </c>
      <c r="D6224" s="7">
        <v>8320561903</v>
      </c>
    </row>
    <row r="6225" spans="1:4">
      <c r="A6225" s="4" t="s">
        <v>6098</v>
      </c>
      <c r="B6225" s="7">
        <v>21</v>
      </c>
      <c r="C6225" s="7">
        <v>14</v>
      </c>
      <c r="D6225" s="7">
        <v>8320562001</v>
      </c>
    </row>
    <row r="6226" spans="1:4">
      <c r="A6226" s="4" t="s">
        <v>6099</v>
      </c>
      <c r="B6226" s="7">
        <v>21</v>
      </c>
      <c r="C6226" s="7">
        <v>14</v>
      </c>
      <c r="D6226" s="7">
        <v>8320562002</v>
      </c>
    </row>
    <row r="6227" spans="1:4">
      <c r="A6227" s="4" t="s">
        <v>6100</v>
      </c>
      <c r="B6227" s="7">
        <v>21</v>
      </c>
      <c r="C6227" s="7">
        <v>14</v>
      </c>
      <c r="D6227" s="7">
        <v>8320562003</v>
      </c>
    </row>
    <row r="6228" spans="1:4">
      <c r="A6228" s="4" t="s">
        <v>6101</v>
      </c>
      <c r="B6228" s="7">
        <v>21</v>
      </c>
      <c r="C6228" s="7">
        <v>14</v>
      </c>
      <c r="D6228" s="7">
        <v>8320562201</v>
      </c>
    </row>
    <row r="6229" spans="1:4">
      <c r="A6229" s="4" t="s">
        <v>6102</v>
      </c>
      <c r="B6229" s="7">
        <v>21</v>
      </c>
      <c r="C6229" s="7">
        <v>14</v>
      </c>
      <c r="D6229" s="7">
        <v>8320562202</v>
      </c>
    </row>
    <row r="6230" spans="1:4">
      <c r="A6230" s="4" t="s">
        <v>6103</v>
      </c>
      <c r="B6230" s="7">
        <v>21</v>
      </c>
      <c r="C6230" s="7">
        <v>14</v>
      </c>
      <c r="D6230" s="7">
        <v>8320562501</v>
      </c>
    </row>
    <row r="6231" spans="1:4">
      <c r="A6231" s="4" t="s">
        <v>6104</v>
      </c>
      <c r="B6231" s="7">
        <v>21</v>
      </c>
      <c r="C6231" s="7">
        <v>14</v>
      </c>
      <c r="D6231" s="7">
        <v>8320562502</v>
      </c>
    </row>
    <row r="6232" spans="1:4">
      <c r="A6232" s="4" t="s">
        <v>6105</v>
      </c>
      <c r="B6232" s="7">
        <v>21</v>
      </c>
      <c r="C6232" s="7">
        <v>14</v>
      </c>
      <c r="D6232" s="7">
        <v>8320562503</v>
      </c>
    </row>
    <row r="6233" spans="1:4">
      <c r="A6233" s="4" t="s">
        <v>6106</v>
      </c>
      <c r="B6233" s="7">
        <v>21</v>
      </c>
      <c r="C6233" s="7">
        <v>14</v>
      </c>
      <c r="D6233" s="7">
        <v>8320562601</v>
      </c>
    </row>
    <row r="6234" spans="1:4">
      <c r="A6234" s="4" t="s">
        <v>6107</v>
      </c>
      <c r="B6234" s="7">
        <v>21</v>
      </c>
      <c r="C6234" s="7">
        <v>14</v>
      </c>
      <c r="D6234" s="7">
        <v>8320562602</v>
      </c>
    </row>
    <row r="6235" spans="1:4">
      <c r="A6235" s="4" t="s">
        <v>6108</v>
      </c>
      <c r="B6235" s="7">
        <v>21</v>
      </c>
      <c r="C6235" s="7">
        <v>14</v>
      </c>
      <c r="D6235" s="7">
        <v>8320562603</v>
      </c>
    </row>
    <row r="6236" spans="1:4">
      <c r="A6236" s="4" t="s">
        <v>6109</v>
      </c>
      <c r="B6236" s="7">
        <v>21</v>
      </c>
      <c r="C6236" s="7">
        <v>14</v>
      </c>
      <c r="D6236" s="7">
        <v>8320562831</v>
      </c>
    </row>
    <row r="6237" spans="1:4">
      <c r="A6237" s="4" t="s">
        <v>6110</v>
      </c>
      <c r="B6237" s="7">
        <v>21</v>
      </c>
      <c r="C6237" s="7">
        <v>14</v>
      </c>
      <c r="D6237" s="7">
        <v>8320562831</v>
      </c>
    </row>
    <row r="6238" spans="1:4">
      <c r="A6238" s="4" t="s">
        <v>6111</v>
      </c>
      <c r="B6238" s="7">
        <v>21</v>
      </c>
      <c r="C6238" s="7">
        <v>14</v>
      </c>
      <c r="D6238" s="7">
        <v>8320562832</v>
      </c>
    </row>
    <row r="6239" spans="1:4">
      <c r="A6239" s="4" t="s">
        <v>2538</v>
      </c>
      <c r="B6239" s="7">
        <v>21</v>
      </c>
      <c r="C6239" s="7">
        <v>14</v>
      </c>
      <c r="D6239" s="7">
        <v>8320562832</v>
      </c>
    </row>
    <row r="6240" spans="1:4">
      <c r="A6240" s="4" t="s">
        <v>6112</v>
      </c>
      <c r="B6240" s="7">
        <v>21</v>
      </c>
      <c r="C6240" s="7">
        <v>14</v>
      </c>
      <c r="D6240" s="7">
        <v>8320562833</v>
      </c>
    </row>
    <row r="6241" spans="1:4">
      <c r="A6241" s="4" t="s">
        <v>6113</v>
      </c>
      <c r="B6241" s="7">
        <v>21</v>
      </c>
      <c r="C6241" s="7">
        <v>14</v>
      </c>
      <c r="D6241" s="7">
        <v>8320562833</v>
      </c>
    </row>
    <row r="6242" spans="1:4">
      <c r="A6242" s="4" t="s">
        <v>6114</v>
      </c>
      <c r="B6242" s="7">
        <v>21</v>
      </c>
      <c r="C6242" s="7">
        <v>14</v>
      </c>
      <c r="D6242" s="7">
        <v>8320563101</v>
      </c>
    </row>
    <row r="6243" spans="1:4">
      <c r="A6243" s="4" t="s">
        <v>6115</v>
      </c>
      <c r="B6243" s="7">
        <v>21</v>
      </c>
      <c r="C6243" s="7">
        <v>14</v>
      </c>
      <c r="D6243" s="7">
        <v>8320563102</v>
      </c>
    </row>
    <row r="6244" spans="1:4">
      <c r="A6244" s="4" t="s">
        <v>6116</v>
      </c>
      <c r="B6244" s="7">
        <v>21</v>
      </c>
      <c r="C6244" s="7">
        <v>14</v>
      </c>
      <c r="D6244" s="7">
        <v>8320583201</v>
      </c>
    </row>
    <row r="6245" spans="1:4">
      <c r="A6245" s="4" t="s">
        <v>2538</v>
      </c>
      <c r="B6245" s="7">
        <v>21</v>
      </c>
      <c r="C6245" s="7">
        <v>14</v>
      </c>
      <c r="D6245" s="7">
        <v>8320583202</v>
      </c>
    </row>
    <row r="6246" spans="1:4">
      <c r="A6246" s="4" t="s">
        <v>6117</v>
      </c>
      <c r="B6246" s="7">
        <v>21</v>
      </c>
      <c r="C6246" s="7">
        <v>14</v>
      </c>
      <c r="D6246" s="7">
        <v>8320583203</v>
      </c>
    </row>
    <row r="6247" spans="1:4">
      <c r="A6247" s="4" t="s">
        <v>6118</v>
      </c>
      <c r="B6247" s="7">
        <v>21</v>
      </c>
      <c r="C6247" s="7">
        <v>14</v>
      </c>
      <c r="D6247" s="7">
        <v>8320583204</v>
      </c>
    </row>
    <row r="6248" spans="1:4">
      <c r="A6248" s="4" t="s">
        <v>6119</v>
      </c>
      <c r="B6248" s="7">
        <v>21</v>
      </c>
      <c r="C6248" s="7">
        <v>14</v>
      </c>
      <c r="D6248" s="7">
        <v>8320710101</v>
      </c>
    </row>
    <row r="6249" spans="1:4">
      <c r="A6249" s="4" t="s">
        <v>6120</v>
      </c>
      <c r="B6249" s="7">
        <v>21</v>
      </c>
      <c r="C6249" s="7">
        <v>14</v>
      </c>
      <c r="D6249" s="7">
        <v>8320710102</v>
      </c>
    </row>
    <row r="6250" spans="1:4">
      <c r="A6250" s="4" t="s">
        <v>6121</v>
      </c>
      <c r="B6250" s="7">
        <v>21</v>
      </c>
      <c r="C6250" s="7">
        <v>14</v>
      </c>
      <c r="D6250" s="7">
        <v>8320710103</v>
      </c>
    </row>
    <row r="6251" spans="1:4">
      <c r="A6251" s="4" t="s">
        <v>6122</v>
      </c>
      <c r="B6251" s="7">
        <v>21</v>
      </c>
      <c r="C6251" s="7">
        <v>14</v>
      </c>
      <c r="D6251" s="7">
        <v>8320710130</v>
      </c>
    </row>
    <row r="6252" spans="1:4">
      <c r="A6252" s="4" t="s">
        <v>6123</v>
      </c>
      <c r="B6252" s="7">
        <v>21</v>
      </c>
      <c r="C6252" s="7">
        <v>14</v>
      </c>
      <c r="D6252" s="7">
        <v>8320710201</v>
      </c>
    </row>
    <row r="6253" spans="1:4">
      <c r="A6253" s="4" t="s">
        <v>6124</v>
      </c>
      <c r="B6253" s="7">
        <v>21</v>
      </c>
      <c r="C6253" s="7">
        <v>14</v>
      </c>
      <c r="D6253" s="7">
        <v>8320720101</v>
      </c>
    </row>
    <row r="6254" spans="1:4">
      <c r="A6254" s="4" t="s">
        <v>6125</v>
      </c>
      <c r="B6254" s="7">
        <v>21</v>
      </c>
      <c r="C6254" s="7">
        <v>14</v>
      </c>
      <c r="D6254" s="7">
        <v>8320810101</v>
      </c>
    </row>
    <row r="6255" spans="1:4">
      <c r="A6255" s="4" t="s">
        <v>6126</v>
      </c>
      <c r="B6255" s="7">
        <v>21</v>
      </c>
      <c r="C6255" s="7">
        <v>14</v>
      </c>
      <c r="D6255" s="7">
        <v>8320810102</v>
      </c>
    </row>
    <row r="6256" spans="1:4">
      <c r="A6256" s="4" t="s">
        <v>6127</v>
      </c>
      <c r="B6256" s="7">
        <v>21</v>
      </c>
      <c r="C6256" s="7">
        <v>14</v>
      </c>
      <c r="D6256" s="7">
        <v>8320810105</v>
      </c>
    </row>
    <row r="6257" spans="1:4">
      <c r="A6257" s="4" t="s">
        <v>6128</v>
      </c>
      <c r="B6257" s="7">
        <v>21</v>
      </c>
      <c r="C6257" s="7">
        <v>14</v>
      </c>
      <c r="D6257" s="7">
        <v>8320810106</v>
      </c>
    </row>
    <row r="6258" spans="1:4">
      <c r="A6258" s="4" t="s">
        <v>6129</v>
      </c>
      <c r="B6258" s="7">
        <v>21</v>
      </c>
      <c r="C6258" s="7">
        <v>14</v>
      </c>
      <c r="D6258" s="7">
        <v>8320810201</v>
      </c>
    </row>
    <row r="6259" spans="1:4">
      <c r="A6259" s="4" t="s">
        <v>6130</v>
      </c>
      <c r="B6259" s="7">
        <v>21</v>
      </c>
      <c r="C6259" s="7">
        <v>14</v>
      </c>
      <c r="D6259" s="7">
        <v>8320810202</v>
      </c>
    </row>
    <row r="6260" spans="1:4">
      <c r="A6260" s="4" t="s">
        <v>6131</v>
      </c>
      <c r="B6260" s="7">
        <v>21</v>
      </c>
      <c r="C6260" s="7">
        <v>14</v>
      </c>
      <c r="D6260" s="7">
        <v>8320810205</v>
      </c>
    </row>
    <row r="6261" spans="1:4">
      <c r="A6261" s="4" t="s">
        <v>6132</v>
      </c>
      <c r="B6261" s="7">
        <v>21</v>
      </c>
      <c r="C6261" s="7">
        <v>14</v>
      </c>
      <c r="D6261" s="7">
        <v>8320850101</v>
      </c>
    </row>
    <row r="6262" spans="1:4">
      <c r="A6262" s="4" t="s">
        <v>6133</v>
      </c>
      <c r="B6262" s="7">
        <v>21</v>
      </c>
      <c r="C6262" s="7">
        <v>14</v>
      </c>
      <c r="D6262" s="7">
        <v>8320850102</v>
      </c>
    </row>
    <row r="6263" spans="1:4">
      <c r="A6263" s="4" t="s">
        <v>6134</v>
      </c>
      <c r="B6263" s="7">
        <v>21</v>
      </c>
      <c r="C6263" s="7">
        <v>14</v>
      </c>
      <c r="D6263" s="7">
        <v>8320850103</v>
      </c>
    </row>
    <row r="6264" spans="1:4">
      <c r="A6264" s="4" t="s">
        <v>6135</v>
      </c>
      <c r="B6264" s="7">
        <v>21</v>
      </c>
      <c r="C6264" s="7" t="s">
        <v>6136</v>
      </c>
      <c r="D6264" s="7">
        <v>7001</v>
      </c>
    </row>
    <row r="6265" spans="1:4">
      <c r="A6265" s="4" t="s">
        <v>6137</v>
      </c>
      <c r="B6265" s="7">
        <v>21</v>
      </c>
      <c r="C6265" s="7" t="s">
        <v>6136</v>
      </c>
      <c r="D6265" s="7">
        <v>7006</v>
      </c>
    </row>
    <row r="6266" spans="1:4">
      <c r="A6266" s="4" t="s">
        <v>6138</v>
      </c>
      <c r="B6266" s="7">
        <v>21</v>
      </c>
      <c r="C6266" s="7" t="s">
        <v>6136</v>
      </c>
      <c r="D6266" s="7">
        <v>7008</v>
      </c>
    </row>
    <row r="6267" spans="1:4">
      <c r="A6267" s="4" t="s">
        <v>6139</v>
      </c>
      <c r="B6267" s="7">
        <v>21</v>
      </c>
      <c r="C6267" s="7" t="s">
        <v>6136</v>
      </c>
      <c r="D6267" s="7">
        <v>7020</v>
      </c>
    </row>
    <row r="6268" spans="1:4">
      <c r="A6268" s="4" t="s">
        <v>6140</v>
      </c>
      <c r="B6268" s="7">
        <v>21</v>
      </c>
      <c r="C6268" s="7" t="s">
        <v>6136</v>
      </c>
      <c r="D6268" s="7">
        <v>7401</v>
      </c>
    </row>
    <row r="6269" spans="1:4">
      <c r="A6269" s="4" t="s">
        <v>6141</v>
      </c>
      <c r="B6269" s="7">
        <v>21</v>
      </c>
      <c r="C6269" s="7" t="s">
        <v>6136</v>
      </c>
      <c r="D6269" s="7">
        <v>7406</v>
      </c>
    </row>
    <row r="6270" spans="1:4">
      <c r="A6270" s="4" t="s">
        <v>6142</v>
      </c>
      <c r="B6270" s="7">
        <v>21</v>
      </c>
      <c r="C6270" s="7" t="s">
        <v>6136</v>
      </c>
      <c r="D6270" s="7">
        <v>7408</v>
      </c>
    </row>
    <row r="6271" spans="1:4">
      <c r="A6271" s="4" t="s">
        <v>6143</v>
      </c>
      <c r="B6271" s="7">
        <v>21</v>
      </c>
      <c r="C6271" s="7" t="s">
        <v>6136</v>
      </c>
      <c r="D6271" s="7">
        <v>7410</v>
      </c>
    </row>
    <row r="6272" spans="1:4">
      <c r="A6272" s="4" t="s">
        <v>6144</v>
      </c>
      <c r="B6272" s="7">
        <v>21</v>
      </c>
      <c r="C6272" s="7" t="s">
        <v>6136</v>
      </c>
      <c r="D6272" s="7">
        <v>7420</v>
      </c>
    </row>
    <row r="6273" spans="1:4">
      <c r="A6273" s="4" t="s">
        <v>6145</v>
      </c>
      <c r="B6273" s="7">
        <v>21</v>
      </c>
      <c r="C6273" s="7" t="s">
        <v>6136</v>
      </c>
      <c r="D6273" s="7">
        <v>8001</v>
      </c>
    </row>
    <row r="6274" spans="1:4">
      <c r="A6274" s="4" t="s">
        <v>6146</v>
      </c>
      <c r="B6274" s="7">
        <v>21</v>
      </c>
      <c r="C6274" s="7" t="s">
        <v>6136</v>
      </c>
      <c r="D6274" s="7">
        <v>8301</v>
      </c>
    </row>
    <row r="6275" spans="1:4">
      <c r="A6275" s="4" t="s">
        <v>6147</v>
      </c>
      <c r="B6275" s="7">
        <v>21</v>
      </c>
      <c r="C6275" s="7" t="s">
        <v>6136</v>
      </c>
      <c r="D6275" s="7">
        <v>8310</v>
      </c>
    </row>
    <row r="6276" spans="1:4">
      <c r="A6276" s="4" t="s">
        <v>6148</v>
      </c>
      <c r="B6276" s="7">
        <v>21</v>
      </c>
      <c r="C6276" s="7" t="s">
        <v>6136</v>
      </c>
      <c r="D6276" s="7">
        <v>8320</v>
      </c>
    </row>
    <row r="6277" spans="1:4">
      <c r="A6277" s="4" t="s">
        <v>6149</v>
      </c>
      <c r="B6277" s="7">
        <v>21</v>
      </c>
      <c r="C6277" s="7" t="s">
        <v>6150</v>
      </c>
      <c r="D6277" s="7">
        <v>700101</v>
      </c>
    </row>
    <row r="6278" spans="1:4">
      <c r="A6278" s="4" t="s">
        <v>6151</v>
      </c>
      <c r="B6278" s="7">
        <v>21</v>
      </c>
      <c r="C6278" s="7" t="s">
        <v>6150</v>
      </c>
      <c r="D6278" s="7">
        <v>700170</v>
      </c>
    </row>
    <row r="6279" spans="1:4">
      <c r="A6279" s="4" t="s">
        <v>6152</v>
      </c>
      <c r="B6279" s="7">
        <v>21</v>
      </c>
      <c r="C6279" s="7" t="s">
        <v>6150</v>
      </c>
      <c r="D6279" s="7">
        <v>700179</v>
      </c>
    </row>
    <row r="6280" spans="1:4">
      <c r="A6280" s="4" t="s">
        <v>6153</v>
      </c>
      <c r="B6280" s="7">
        <v>21</v>
      </c>
      <c r="C6280" s="7" t="s">
        <v>6150</v>
      </c>
      <c r="D6280" s="7">
        <v>700184</v>
      </c>
    </row>
    <row r="6281" spans="1:4">
      <c r="A6281" s="4" t="s">
        <v>6154</v>
      </c>
      <c r="B6281" s="7">
        <v>21</v>
      </c>
      <c r="C6281" s="7" t="s">
        <v>6150</v>
      </c>
      <c r="D6281" s="7">
        <v>700601</v>
      </c>
    </row>
    <row r="6282" spans="1:4">
      <c r="A6282" s="4" t="s">
        <v>6155</v>
      </c>
      <c r="B6282" s="7">
        <v>21</v>
      </c>
      <c r="C6282" s="7" t="s">
        <v>6150</v>
      </c>
      <c r="D6282" s="7">
        <v>700679</v>
      </c>
    </row>
    <row r="6283" spans="1:4">
      <c r="A6283" s="4" t="s">
        <v>6156</v>
      </c>
      <c r="B6283" s="7">
        <v>21</v>
      </c>
      <c r="C6283" s="7" t="s">
        <v>6150</v>
      </c>
      <c r="D6283" s="7">
        <v>700683</v>
      </c>
    </row>
    <row r="6284" spans="1:4">
      <c r="A6284" s="4" t="s">
        <v>6157</v>
      </c>
      <c r="B6284" s="7">
        <v>21</v>
      </c>
      <c r="C6284" s="7" t="s">
        <v>6150</v>
      </c>
      <c r="D6284" s="7">
        <v>700684</v>
      </c>
    </row>
    <row r="6285" spans="1:4">
      <c r="A6285" s="4" t="s">
        <v>6158</v>
      </c>
      <c r="B6285" s="7">
        <v>21</v>
      </c>
      <c r="C6285" s="7" t="s">
        <v>6150</v>
      </c>
      <c r="D6285" s="7">
        <v>700801</v>
      </c>
    </row>
    <row r="6286" spans="1:4">
      <c r="A6286" s="4" t="s">
        <v>6159</v>
      </c>
      <c r="B6286" s="7">
        <v>21</v>
      </c>
      <c r="C6286" s="7" t="s">
        <v>6150</v>
      </c>
      <c r="D6286" s="7">
        <v>700879</v>
      </c>
    </row>
    <row r="6287" spans="1:4">
      <c r="A6287" s="4" t="s">
        <v>6160</v>
      </c>
      <c r="B6287" s="7">
        <v>21</v>
      </c>
      <c r="C6287" s="7" t="s">
        <v>6150</v>
      </c>
      <c r="D6287" s="7">
        <v>700883</v>
      </c>
    </row>
    <row r="6288" spans="1:4">
      <c r="A6288" s="4" t="s">
        <v>6161</v>
      </c>
      <c r="B6288" s="7">
        <v>21</v>
      </c>
      <c r="C6288" s="7" t="s">
        <v>6150</v>
      </c>
      <c r="D6288" s="7">
        <v>700884</v>
      </c>
    </row>
    <row r="6289" spans="1:4">
      <c r="A6289" s="4" t="s">
        <v>6162</v>
      </c>
      <c r="B6289" s="7">
        <v>21</v>
      </c>
      <c r="C6289" s="7" t="s">
        <v>6150</v>
      </c>
      <c r="D6289" s="7">
        <v>702001</v>
      </c>
    </row>
    <row r="6290" spans="1:4">
      <c r="A6290" s="4" t="s">
        <v>6163</v>
      </c>
      <c r="B6290" s="7">
        <v>21</v>
      </c>
      <c r="C6290" s="7" t="s">
        <v>6150</v>
      </c>
      <c r="D6290" s="7">
        <v>702079</v>
      </c>
    </row>
    <row r="6291" spans="1:4">
      <c r="A6291" s="4" t="s">
        <v>6164</v>
      </c>
      <c r="B6291" s="7">
        <v>21</v>
      </c>
      <c r="C6291" s="7" t="s">
        <v>6150</v>
      </c>
      <c r="D6291" s="7">
        <v>702083</v>
      </c>
    </row>
    <row r="6292" spans="1:4">
      <c r="A6292" s="4" t="s">
        <v>6165</v>
      </c>
      <c r="B6292" s="7">
        <v>21</v>
      </c>
      <c r="C6292" s="7" t="s">
        <v>6150</v>
      </c>
      <c r="D6292" s="7">
        <v>702084</v>
      </c>
    </row>
    <row r="6293" spans="1:4">
      <c r="A6293" s="4" t="s">
        <v>6166</v>
      </c>
      <c r="B6293" s="7">
        <v>21</v>
      </c>
      <c r="C6293" s="7" t="s">
        <v>6150</v>
      </c>
      <c r="D6293" s="7">
        <v>740101</v>
      </c>
    </row>
    <row r="6294" spans="1:4">
      <c r="A6294" s="4" t="s">
        <v>6167</v>
      </c>
      <c r="B6294" s="7">
        <v>21</v>
      </c>
      <c r="C6294" s="7" t="s">
        <v>6150</v>
      </c>
      <c r="D6294" s="7">
        <v>740170</v>
      </c>
    </row>
    <row r="6295" spans="1:4">
      <c r="A6295" s="4" t="s">
        <v>6168</v>
      </c>
      <c r="B6295" s="7">
        <v>21</v>
      </c>
      <c r="C6295" s="7" t="s">
        <v>6150</v>
      </c>
      <c r="D6295" s="7">
        <v>740179</v>
      </c>
    </row>
    <row r="6296" spans="1:4">
      <c r="A6296" s="4" t="s">
        <v>6169</v>
      </c>
      <c r="B6296" s="7">
        <v>21</v>
      </c>
      <c r="C6296" s="7" t="s">
        <v>6150</v>
      </c>
      <c r="D6296" s="7">
        <v>740184</v>
      </c>
    </row>
    <row r="6297" spans="1:4">
      <c r="A6297" s="4" t="s">
        <v>6170</v>
      </c>
      <c r="B6297" s="7">
        <v>21</v>
      </c>
      <c r="C6297" s="7" t="s">
        <v>6150</v>
      </c>
      <c r="D6297" s="7">
        <v>740601</v>
      </c>
    </row>
    <row r="6298" spans="1:4">
      <c r="A6298" s="4" t="s">
        <v>6171</v>
      </c>
      <c r="B6298" s="7">
        <v>21</v>
      </c>
      <c r="C6298" s="7" t="s">
        <v>6150</v>
      </c>
      <c r="D6298" s="7">
        <v>740679</v>
      </c>
    </row>
    <row r="6299" spans="1:4">
      <c r="A6299" s="4" t="s">
        <v>6172</v>
      </c>
      <c r="B6299" s="7">
        <v>21</v>
      </c>
      <c r="C6299" s="7" t="s">
        <v>6150</v>
      </c>
      <c r="D6299" s="7">
        <v>740683</v>
      </c>
    </row>
    <row r="6300" spans="1:4">
      <c r="A6300" s="4" t="s">
        <v>6173</v>
      </c>
      <c r="B6300" s="7">
        <v>21</v>
      </c>
      <c r="C6300" s="7" t="s">
        <v>6150</v>
      </c>
      <c r="D6300" s="7">
        <v>740684</v>
      </c>
    </row>
    <row r="6301" spans="1:4">
      <c r="A6301" s="4" t="s">
        <v>6174</v>
      </c>
      <c r="B6301" s="7">
        <v>21</v>
      </c>
      <c r="C6301" s="7" t="s">
        <v>6150</v>
      </c>
      <c r="D6301" s="7">
        <v>740801</v>
      </c>
    </row>
    <row r="6302" spans="1:4">
      <c r="A6302" s="4" t="s">
        <v>6175</v>
      </c>
      <c r="B6302" s="7">
        <v>21</v>
      </c>
      <c r="C6302" s="7" t="s">
        <v>6150</v>
      </c>
      <c r="D6302" s="7">
        <v>740879</v>
      </c>
    </row>
    <row r="6303" spans="1:4">
      <c r="A6303" s="4" t="s">
        <v>6176</v>
      </c>
      <c r="B6303" s="7">
        <v>21</v>
      </c>
      <c r="C6303" s="7" t="s">
        <v>6150</v>
      </c>
      <c r="D6303" s="7">
        <v>740883</v>
      </c>
    </row>
    <row r="6304" spans="1:4">
      <c r="A6304" s="4" t="s">
        <v>6177</v>
      </c>
      <c r="B6304" s="7">
        <v>21</v>
      </c>
      <c r="C6304" s="7" t="s">
        <v>6150</v>
      </c>
      <c r="D6304" s="7">
        <v>740884</v>
      </c>
    </row>
    <row r="6305" spans="1:4">
      <c r="A6305" s="4" t="s">
        <v>6178</v>
      </c>
      <c r="B6305" s="7">
        <v>21</v>
      </c>
      <c r="C6305" s="7" t="s">
        <v>6150</v>
      </c>
      <c r="D6305" s="7">
        <v>741001</v>
      </c>
    </row>
    <row r="6306" spans="1:4">
      <c r="A6306" s="4" t="s">
        <v>6179</v>
      </c>
      <c r="B6306" s="7">
        <v>21</v>
      </c>
      <c r="C6306" s="7" t="s">
        <v>6150</v>
      </c>
      <c r="D6306" s="7">
        <v>741079</v>
      </c>
    </row>
    <row r="6307" spans="1:4">
      <c r="A6307" s="4" t="s">
        <v>6180</v>
      </c>
      <c r="B6307" s="7">
        <v>21</v>
      </c>
      <c r="C6307" s="7" t="s">
        <v>6150</v>
      </c>
      <c r="D6307" s="7">
        <v>741083</v>
      </c>
    </row>
    <row r="6308" spans="1:4">
      <c r="A6308" s="4" t="s">
        <v>6181</v>
      </c>
      <c r="B6308" s="7">
        <v>21</v>
      </c>
      <c r="C6308" s="7" t="s">
        <v>6150</v>
      </c>
      <c r="D6308" s="7">
        <v>741084</v>
      </c>
    </row>
    <row r="6309" spans="1:4">
      <c r="A6309" s="4" t="s">
        <v>6182</v>
      </c>
      <c r="B6309" s="7">
        <v>21</v>
      </c>
      <c r="C6309" s="7" t="s">
        <v>6150</v>
      </c>
      <c r="D6309" s="7">
        <v>742001</v>
      </c>
    </row>
    <row r="6310" spans="1:4">
      <c r="A6310" s="4" t="s">
        <v>6183</v>
      </c>
      <c r="B6310" s="7">
        <v>21</v>
      </c>
      <c r="C6310" s="7" t="s">
        <v>6150</v>
      </c>
      <c r="D6310" s="7">
        <v>742079</v>
      </c>
    </row>
    <row r="6311" spans="1:4">
      <c r="A6311" s="4" t="s">
        <v>6184</v>
      </c>
      <c r="B6311" s="7">
        <v>21</v>
      </c>
      <c r="C6311" s="7" t="s">
        <v>6150</v>
      </c>
      <c r="D6311" s="7">
        <v>742083</v>
      </c>
    </row>
    <row r="6312" spans="1:4">
      <c r="A6312" s="4" t="s">
        <v>6185</v>
      </c>
      <c r="B6312" s="7">
        <v>21</v>
      </c>
      <c r="C6312" s="7" t="s">
        <v>6150</v>
      </c>
      <c r="D6312" s="7">
        <v>742084</v>
      </c>
    </row>
    <row r="6313" spans="1:4">
      <c r="A6313" s="4" t="s">
        <v>6186</v>
      </c>
      <c r="B6313" s="7">
        <v>21</v>
      </c>
      <c r="C6313" s="7" t="s">
        <v>6150</v>
      </c>
      <c r="D6313" s="7">
        <v>800101</v>
      </c>
    </row>
    <row r="6314" spans="1:4">
      <c r="A6314" s="4" t="s">
        <v>6187</v>
      </c>
      <c r="B6314" s="7">
        <v>21</v>
      </c>
      <c r="C6314" s="7" t="s">
        <v>6150</v>
      </c>
      <c r="D6314" s="7">
        <v>800179</v>
      </c>
    </row>
    <row r="6315" spans="1:4">
      <c r="A6315" s="4" t="s">
        <v>6188</v>
      </c>
      <c r="B6315" s="7">
        <v>21</v>
      </c>
      <c r="C6315" s="7" t="s">
        <v>6150</v>
      </c>
      <c r="D6315" s="7">
        <v>800180</v>
      </c>
    </row>
    <row r="6316" spans="1:4">
      <c r="A6316" s="4" t="s">
        <v>6189</v>
      </c>
      <c r="B6316" s="7">
        <v>21</v>
      </c>
      <c r="C6316" s="7" t="s">
        <v>6150</v>
      </c>
      <c r="D6316" s="7">
        <v>800184</v>
      </c>
    </row>
    <row r="6317" spans="1:4">
      <c r="A6317" s="4" t="s">
        <v>6190</v>
      </c>
      <c r="B6317" s="7">
        <v>21</v>
      </c>
      <c r="C6317" s="7" t="s">
        <v>6150</v>
      </c>
      <c r="D6317" s="7">
        <v>830101</v>
      </c>
    </row>
    <row r="6318" spans="1:4">
      <c r="A6318" s="4" t="s">
        <v>6191</v>
      </c>
      <c r="B6318" s="7">
        <v>21</v>
      </c>
      <c r="C6318" s="7" t="s">
        <v>6150</v>
      </c>
      <c r="D6318" s="7">
        <v>830179</v>
      </c>
    </row>
    <row r="6319" spans="1:4">
      <c r="A6319" s="4" t="s">
        <v>6192</v>
      </c>
      <c r="B6319" s="7">
        <v>21</v>
      </c>
      <c r="C6319" s="7" t="s">
        <v>6150</v>
      </c>
      <c r="D6319" s="7">
        <v>830183</v>
      </c>
    </row>
    <row r="6320" spans="1:4">
      <c r="A6320" s="4" t="s">
        <v>6193</v>
      </c>
      <c r="B6320" s="7">
        <v>21</v>
      </c>
      <c r="C6320" s="7" t="s">
        <v>6150</v>
      </c>
      <c r="D6320" s="7">
        <v>830184</v>
      </c>
    </row>
    <row r="6321" spans="1:4">
      <c r="A6321" s="4" t="s">
        <v>6194</v>
      </c>
      <c r="B6321" s="7">
        <v>21</v>
      </c>
      <c r="C6321" s="7" t="s">
        <v>6150</v>
      </c>
      <c r="D6321" s="7">
        <v>831001</v>
      </c>
    </row>
    <row r="6322" spans="1:4">
      <c r="A6322" s="4" t="s">
        <v>6195</v>
      </c>
      <c r="B6322" s="7">
        <v>21</v>
      </c>
      <c r="C6322" s="7" t="s">
        <v>6150</v>
      </c>
      <c r="D6322" s="7">
        <v>831079</v>
      </c>
    </row>
    <row r="6323" spans="1:4">
      <c r="A6323" s="4" t="s">
        <v>6196</v>
      </c>
      <c r="B6323" s="7">
        <v>21</v>
      </c>
      <c r="C6323" s="7" t="s">
        <v>6150</v>
      </c>
      <c r="D6323" s="7">
        <v>831083</v>
      </c>
    </row>
    <row r="6324" spans="1:4">
      <c r="A6324" s="4" t="s">
        <v>6197</v>
      </c>
      <c r="B6324" s="7">
        <v>21</v>
      </c>
      <c r="C6324" s="7" t="s">
        <v>6150</v>
      </c>
      <c r="D6324" s="7">
        <v>831084</v>
      </c>
    </row>
    <row r="6325" spans="1:4">
      <c r="A6325" s="4" t="s">
        <v>6198</v>
      </c>
      <c r="B6325" s="7">
        <v>21</v>
      </c>
      <c r="C6325" s="7" t="s">
        <v>6150</v>
      </c>
      <c r="D6325" s="7">
        <v>832001</v>
      </c>
    </row>
    <row r="6326" spans="1:4">
      <c r="A6326" s="4" t="s">
        <v>6199</v>
      </c>
      <c r="B6326" s="7">
        <v>21</v>
      </c>
      <c r="C6326" s="7" t="s">
        <v>6150</v>
      </c>
      <c r="D6326" s="7">
        <v>832079</v>
      </c>
    </row>
    <row r="6327" spans="1:4">
      <c r="A6327" s="4" t="s">
        <v>6200</v>
      </c>
      <c r="B6327" s="7">
        <v>21</v>
      </c>
      <c r="C6327" s="7" t="s">
        <v>6150</v>
      </c>
      <c r="D6327" s="7">
        <v>832083</v>
      </c>
    </row>
    <row r="6328" spans="1:4">
      <c r="A6328" s="4" t="s">
        <v>6201</v>
      </c>
      <c r="B6328" s="7">
        <v>21</v>
      </c>
      <c r="C6328" s="7" t="s">
        <v>6150</v>
      </c>
      <c r="D6328" s="7">
        <v>832084</v>
      </c>
    </row>
    <row r="6329" spans="1:4">
      <c r="A6329" s="7" t="s">
        <v>6202</v>
      </c>
      <c r="B6329" s="7" t="s">
        <v>6136</v>
      </c>
      <c r="C6329" s="7" t="s">
        <v>6203</v>
      </c>
      <c r="D6329" s="7" t="s">
        <v>6204</v>
      </c>
    </row>
    <row r="6330" spans="1:4">
      <c r="A6330" s="7" t="s">
        <v>6205</v>
      </c>
      <c r="B6330" s="7" t="s">
        <v>6136</v>
      </c>
      <c r="C6330" s="7" t="s">
        <v>6203</v>
      </c>
      <c r="D6330" s="7" t="s">
        <v>6206</v>
      </c>
    </row>
    <row r="6331" spans="1:4">
      <c r="A6331" s="7" t="s">
        <v>6207</v>
      </c>
      <c r="B6331" s="7" t="s">
        <v>6136</v>
      </c>
      <c r="C6331" s="7" t="s">
        <v>6203</v>
      </c>
      <c r="D6331" s="7" t="s">
        <v>6208</v>
      </c>
    </row>
    <row r="6332" spans="1:4">
      <c r="A6332" s="7" t="s">
        <v>6209</v>
      </c>
      <c r="B6332" s="7" t="s">
        <v>6136</v>
      </c>
      <c r="C6332" s="7" t="s">
        <v>6203</v>
      </c>
      <c r="D6332" s="7" t="s">
        <v>6210</v>
      </c>
    </row>
    <row r="6333" spans="1:4">
      <c r="A6333" s="7" t="s">
        <v>6211</v>
      </c>
      <c r="B6333" s="7" t="s">
        <v>6136</v>
      </c>
      <c r="C6333" s="7" t="s">
        <v>6203</v>
      </c>
      <c r="D6333" s="7" t="s">
        <v>6212</v>
      </c>
    </row>
    <row r="6334" spans="1:4">
      <c r="A6334" s="7" t="s">
        <v>6213</v>
      </c>
      <c r="B6334" s="7" t="s">
        <v>6136</v>
      </c>
      <c r="C6334" s="7" t="s">
        <v>6203</v>
      </c>
      <c r="D6334" s="7" t="s">
        <v>6214</v>
      </c>
    </row>
    <row r="6335" spans="1:4">
      <c r="A6335" s="7" t="s">
        <v>6215</v>
      </c>
      <c r="B6335" s="7" t="s">
        <v>6136</v>
      </c>
      <c r="C6335" s="7" t="s">
        <v>6203</v>
      </c>
      <c r="D6335" s="7" t="s">
        <v>6216</v>
      </c>
    </row>
    <row r="6336" spans="1:4">
      <c r="A6336" s="7" t="s">
        <v>6217</v>
      </c>
      <c r="B6336" s="7" t="s">
        <v>6136</v>
      </c>
      <c r="C6336" s="7" t="s">
        <v>6203</v>
      </c>
      <c r="D6336" s="7" t="s">
        <v>6218</v>
      </c>
    </row>
    <row r="6337" spans="1:4">
      <c r="A6337" s="7" t="s">
        <v>6219</v>
      </c>
      <c r="B6337" s="7" t="s">
        <v>6136</v>
      </c>
      <c r="C6337" s="7" t="s">
        <v>6203</v>
      </c>
      <c r="D6337" s="7" t="s">
        <v>6220</v>
      </c>
    </row>
    <row r="6338" spans="1:4">
      <c r="A6338" s="7" t="s">
        <v>6221</v>
      </c>
      <c r="B6338" s="7" t="s">
        <v>6136</v>
      </c>
      <c r="C6338" s="7" t="s">
        <v>6203</v>
      </c>
      <c r="D6338" s="7" t="s">
        <v>6222</v>
      </c>
    </row>
    <row r="6339" spans="1:4">
      <c r="A6339" s="7" t="s">
        <v>6223</v>
      </c>
      <c r="B6339" s="7" t="s">
        <v>6136</v>
      </c>
      <c r="C6339" s="7" t="s">
        <v>6203</v>
      </c>
      <c r="D6339" s="7" t="s">
        <v>6224</v>
      </c>
    </row>
    <row r="6340" spans="1:4">
      <c r="A6340" s="7" t="s">
        <v>6225</v>
      </c>
      <c r="B6340" s="7" t="s">
        <v>6136</v>
      </c>
      <c r="C6340" s="7" t="s">
        <v>6203</v>
      </c>
      <c r="D6340" s="7" t="s">
        <v>6226</v>
      </c>
    </row>
    <row r="6341" spans="1:4">
      <c r="A6341" s="7" t="s">
        <v>6227</v>
      </c>
      <c r="B6341" s="7" t="s">
        <v>6136</v>
      </c>
      <c r="C6341" s="7" t="s">
        <v>6203</v>
      </c>
      <c r="D6341" s="7" t="s">
        <v>6228</v>
      </c>
    </row>
    <row r="6342" spans="1:4">
      <c r="A6342" s="7" t="s">
        <v>6229</v>
      </c>
      <c r="B6342" s="7" t="s">
        <v>6136</v>
      </c>
      <c r="C6342" s="7" t="s">
        <v>6203</v>
      </c>
      <c r="D6342" s="7" t="s">
        <v>6230</v>
      </c>
    </row>
    <row r="6343" spans="1:4">
      <c r="A6343" s="7" t="s">
        <v>6231</v>
      </c>
      <c r="B6343" s="7" t="s">
        <v>6136</v>
      </c>
      <c r="C6343" s="7" t="s">
        <v>6203</v>
      </c>
      <c r="D6343" s="7" t="s">
        <v>6232</v>
      </c>
    </row>
    <row r="6344" spans="1:4">
      <c r="A6344" s="7" t="s">
        <v>6233</v>
      </c>
      <c r="B6344" s="7" t="s">
        <v>6136</v>
      </c>
      <c r="C6344" s="7" t="s">
        <v>6203</v>
      </c>
      <c r="D6344" s="7" t="s">
        <v>6234</v>
      </c>
    </row>
    <row r="6345" spans="1:4">
      <c r="A6345" s="7" t="s">
        <v>6235</v>
      </c>
      <c r="B6345" s="7" t="s">
        <v>6136</v>
      </c>
      <c r="C6345" s="7" t="s">
        <v>6203</v>
      </c>
      <c r="D6345" s="7" t="s">
        <v>6236</v>
      </c>
    </row>
    <row r="6346" spans="1:4">
      <c r="A6346" s="7" t="s">
        <v>6237</v>
      </c>
      <c r="B6346" s="7" t="s">
        <v>6136</v>
      </c>
      <c r="C6346" s="7" t="s">
        <v>6203</v>
      </c>
      <c r="D6346" s="7" t="s">
        <v>6238</v>
      </c>
    </row>
    <row r="6347" spans="1:4">
      <c r="A6347" s="7" t="s">
        <v>6239</v>
      </c>
      <c r="B6347" s="7" t="s">
        <v>6136</v>
      </c>
      <c r="C6347" s="7" t="s">
        <v>6203</v>
      </c>
      <c r="D6347" s="7" t="s">
        <v>6240</v>
      </c>
    </row>
    <row r="6348" spans="1:4">
      <c r="A6348" s="7" t="s">
        <v>6241</v>
      </c>
      <c r="B6348" s="7" t="s">
        <v>6136</v>
      </c>
      <c r="C6348" s="7" t="s">
        <v>6203</v>
      </c>
      <c r="D6348" s="7" t="s">
        <v>6242</v>
      </c>
    </row>
    <row r="6349" spans="1:4">
      <c r="A6349" s="7" t="s">
        <v>6243</v>
      </c>
      <c r="B6349" s="7" t="s">
        <v>6136</v>
      </c>
      <c r="C6349" s="7" t="s">
        <v>6203</v>
      </c>
      <c r="D6349" s="7" t="s">
        <v>6244</v>
      </c>
    </row>
    <row r="6350" spans="1:4">
      <c r="A6350" s="7" t="s">
        <v>6245</v>
      </c>
      <c r="B6350" s="7" t="s">
        <v>6136</v>
      </c>
      <c r="C6350" s="7" t="s">
        <v>6203</v>
      </c>
      <c r="D6350" s="7" t="s">
        <v>6246</v>
      </c>
    </row>
    <row r="6351" spans="1:4">
      <c r="A6351" s="7" t="s">
        <v>6247</v>
      </c>
      <c r="B6351" s="7" t="s">
        <v>6136</v>
      </c>
      <c r="C6351" s="7" t="s">
        <v>6203</v>
      </c>
      <c r="D6351" s="7" t="s">
        <v>6248</v>
      </c>
    </row>
    <row r="6352" spans="1:4">
      <c r="A6352" s="7" t="s">
        <v>6249</v>
      </c>
      <c r="B6352" s="7" t="s">
        <v>6136</v>
      </c>
      <c r="C6352" s="7" t="s">
        <v>6203</v>
      </c>
      <c r="D6352" s="7" t="s">
        <v>6250</v>
      </c>
    </row>
    <row r="6353" spans="1:4">
      <c r="A6353" s="7" t="s">
        <v>6251</v>
      </c>
      <c r="B6353" s="7" t="s">
        <v>6136</v>
      </c>
      <c r="C6353" s="7" t="s">
        <v>6203</v>
      </c>
      <c r="D6353" s="7" t="s">
        <v>6252</v>
      </c>
    </row>
    <row r="6354" spans="1:4">
      <c r="A6354" s="7" t="s">
        <v>6253</v>
      </c>
      <c r="B6354" s="7" t="s">
        <v>6136</v>
      </c>
      <c r="C6354" s="7" t="s">
        <v>6203</v>
      </c>
      <c r="D6354" s="7" t="s">
        <v>6254</v>
      </c>
    </row>
    <row r="6355" spans="1:4">
      <c r="A6355" s="7" t="s">
        <v>6255</v>
      </c>
      <c r="B6355" s="7" t="s">
        <v>6136</v>
      </c>
      <c r="C6355" s="7" t="s">
        <v>6203</v>
      </c>
      <c r="D6355" s="7" t="s">
        <v>6256</v>
      </c>
    </row>
    <row r="6356" spans="1:4">
      <c r="A6356" s="7" t="s">
        <v>6257</v>
      </c>
      <c r="B6356" s="7" t="s">
        <v>6136</v>
      </c>
      <c r="C6356" s="7" t="s">
        <v>6203</v>
      </c>
      <c r="D6356" s="7" t="s">
        <v>6258</v>
      </c>
    </row>
    <row r="6357" spans="1:4">
      <c r="A6357" s="7" t="s">
        <v>6259</v>
      </c>
      <c r="B6357" s="7" t="s">
        <v>6136</v>
      </c>
      <c r="C6357" s="7" t="s">
        <v>6203</v>
      </c>
      <c r="D6357" s="7" t="s">
        <v>6260</v>
      </c>
    </row>
    <row r="6358" spans="1:4">
      <c r="A6358" s="7" t="s">
        <v>6261</v>
      </c>
      <c r="B6358" s="7" t="s">
        <v>6136</v>
      </c>
      <c r="C6358" s="7" t="s">
        <v>6203</v>
      </c>
      <c r="D6358" s="7" t="s">
        <v>6262</v>
      </c>
    </row>
    <row r="6359" spans="1:4">
      <c r="A6359" s="7" t="s">
        <v>6263</v>
      </c>
      <c r="B6359" s="7" t="s">
        <v>6136</v>
      </c>
      <c r="C6359" s="7" t="s">
        <v>6203</v>
      </c>
      <c r="D6359" s="7" t="s">
        <v>6264</v>
      </c>
    </row>
    <row r="6360" spans="1:4">
      <c r="A6360" s="7" t="s">
        <v>6265</v>
      </c>
      <c r="B6360" s="7" t="s">
        <v>6136</v>
      </c>
      <c r="C6360" s="7" t="s">
        <v>6203</v>
      </c>
      <c r="D6360" s="7" t="s">
        <v>6266</v>
      </c>
    </row>
    <row r="6361" spans="1:4">
      <c r="A6361" s="7" t="s">
        <v>6267</v>
      </c>
      <c r="B6361" s="7" t="s">
        <v>6136</v>
      </c>
      <c r="C6361" s="7" t="s">
        <v>6203</v>
      </c>
      <c r="D6361" s="7" t="s">
        <v>6268</v>
      </c>
    </row>
    <row r="6362" spans="1:4">
      <c r="A6362" s="7" t="s">
        <v>6269</v>
      </c>
      <c r="B6362" s="7" t="s">
        <v>6136</v>
      </c>
      <c r="C6362" s="7" t="s">
        <v>6203</v>
      </c>
      <c r="D6362" s="7" t="s">
        <v>6270</v>
      </c>
    </row>
    <row r="6363" spans="1:4">
      <c r="A6363" s="7" t="s">
        <v>6271</v>
      </c>
      <c r="B6363" s="7" t="s">
        <v>6136</v>
      </c>
      <c r="C6363" s="7" t="s">
        <v>6203</v>
      </c>
      <c r="D6363" s="7" t="s">
        <v>6272</v>
      </c>
    </row>
    <row r="6364" spans="1:4">
      <c r="A6364" s="7" t="s">
        <v>6273</v>
      </c>
      <c r="B6364" s="7" t="s">
        <v>6136</v>
      </c>
      <c r="C6364" s="7" t="s">
        <v>6203</v>
      </c>
      <c r="D6364" s="7" t="s">
        <v>6274</v>
      </c>
    </row>
    <row r="6365" spans="1:4">
      <c r="A6365" s="7" t="s">
        <v>6275</v>
      </c>
      <c r="B6365" s="7" t="s">
        <v>6136</v>
      </c>
      <c r="C6365" s="7" t="s">
        <v>6203</v>
      </c>
      <c r="D6365" s="7" t="s">
        <v>6276</v>
      </c>
    </row>
    <row r="6366" spans="1:4">
      <c r="A6366" s="7" t="s">
        <v>6277</v>
      </c>
      <c r="B6366" s="7" t="s">
        <v>6136</v>
      </c>
      <c r="C6366" s="7" t="s">
        <v>6203</v>
      </c>
      <c r="D6366" s="7" t="s">
        <v>6278</v>
      </c>
    </row>
    <row r="6367" spans="1:4">
      <c r="A6367" s="7" t="s">
        <v>6279</v>
      </c>
      <c r="B6367" s="7" t="s">
        <v>6136</v>
      </c>
      <c r="C6367" s="7" t="s">
        <v>6203</v>
      </c>
      <c r="D6367" s="7" t="s">
        <v>6280</v>
      </c>
    </row>
    <row r="6368" spans="1:4">
      <c r="A6368" s="7" t="s">
        <v>6281</v>
      </c>
      <c r="B6368" s="7" t="s">
        <v>6136</v>
      </c>
      <c r="C6368" s="7" t="s">
        <v>6203</v>
      </c>
      <c r="D6368" s="7" t="s">
        <v>6282</v>
      </c>
    </row>
    <row r="6369" spans="1:4">
      <c r="A6369" s="7" t="s">
        <v>6283</v>
      </c>
      <c r="B6369" s="7" t="s">
        <v>6136</v>
      </c>
      <c r="C6369" s="7" t="s">
        <v>6203</v>
      </c>
      <c r="D6369" s="7" t="s">
        <v>6284</v>
      </c>
    </row>
    <row r="6370" spans="1:4">
      <c r="A6370" s="7" t="s">
        <v>6285</v>
      </c>
      <c r="B6370" s="7" t="s">
        <v>6136</v>
      </c>
      <c r="C6370" s="7" t="s">
        <v>6203</v>
      </c>
      <c r="D6370" s="7" t="s">
        <v>6286</v>
      </c>
    </row>
    <row r="6371" spans="1:4">
      <c r="A6371" s="7" t="s">
        <v>6287</v>
      </c>
      <c r="B6371" s="7" t="s">
        <v>6136</v>
      </c>
      <c r="C6371" s="7" t="s">
        <v>6203</v>
      </c>
      <c r="D6371" s="7" t="s">
        <v>6288</v>
      </c>
    </row>
    <row r="6372" spans="1:4">
      <c r="A6372" s="7" t="s">
        <v>6289</v>
      </c>
      <c r="B6372" s="7" t="s">
        <v>6136</v>
      </c>
      <c r="C6372" s="7" t="s">
        <v>6203</v>
      </c>
      <c r="D6372" s="7" t="s">
        <v>6290</v>
      </c>
    </row>
    <row r="6373" spans="1:4">
      <c r="A6373" s="7" t="s">
        <v>6291</v>
      </c>
      <c r="B6373" s="7" t="s">
        <v>6136</v>
      </c>
      <c r="C6373" s="7" t="s">
        <v>6203</v>
      </c>
      <c r="D6373" s="7" t="s">
        <v>6292</v>
      </c>
    </row>
    <row r="6374" spans="1:4">
      <c r="A6374" s="7" t="s">
        <v>6293</v>
      </c>
      <c r="B6374" s="7" t="s">
        <v>6136</v>
      </c>
      <c r="C6374" s="7" t="s">
        <v>6203</v>
      </c>
      <c r="D6374" s="7" t="s">
        <v>6294</v>
      </c>
    </row>
    <row r="6375" spans="1:4">
      <c r="A6375" s="7" t="s">
        <v>6295</v>
      </c>
      <c r="B6375" s="7" t="s">
        <v>6136</v>
      </c>
      <c r="C6375" s="7" t="s">
        <v>6203</v>
      </c>
      <c r="D6375" s="7" t="s">
        <v>6296</v>
      </c>
    </row>
    <row r="6376" spans="1:4">
      <c r="A6376" s="7" t="s">
        <v>6297</v>
      </c>
      <c r="B6376" s="7" t="s">
        <v>6136</v>
      </c>
      <c r="C6376" s="7" t="s">
        <v>6203</v>
      </c>
      <c r="D6376" s="7" t="s">
        <v>6298</v>
      </c>
    </row>
    <row r="6377" spans="1:4">
      <c r="A6377" s="7" t="s">
        <v>6299</v>
      </c>
      <c r="B6377" s="7" t="s">
        <v>6136</v>
      </c>
      <c r="C6377" s="7" t="s">
        <v>6203</v>
      </c>
      <c r="D6377" s="7" t="s">
        <v>6300</v>
      </c>
    </row>
    <row r="6378" spans="1:4">
      <c r="A6378" s="7" t="s">
        <v>6301</v>
      </c>
      <c r="B6378" s="7" t="s">
        <v>6136</v>
      </c>
      <c r="C6378" s="7" t="s">
        <v>6203</v>
      </c>
      <c r="D6378" s="7" t="s">
        <v>6302</v>
      </c>
    </row>
    <row r="6379" spans="1:4">
      <c r="A6379" s="7" t="s">
        <v>6303</v>
      </c>
      <c r="B6379" s="7" t="s">
        <v>6136</v>
      </c>
      <c r="C6379" s="7" t="s">
        <v>6203</v>
      </c>
      <c r="D6379" s="7" t="s">
        <v>6304</v>
      </c>
    </row>
    <row r="6380" spans="1:4">
      <c r="A6380" s="7" t="s">
        <v>6305</v>
      </c>
      <c r="B6380" s="7" t="s">
        <v>6136</v>
      </c>
      <c r="C6380" s="7" t="s">
        <v>6203</v>
      </c>
      <c r="D6380" s="7" t="s">
        <v>6306</v>
      </c>
    </row>
    <row r="6381" spans="1:4">
      <c r="A6381" s="7" t="s">
        <v>6307</v>
      </c>
      <c r="B6381" s="7" t="s">
        <v>6136</v>
      </c>
      <c r="C6381" s="7" t="s">
        <v>6203</v>
      </c>
      <c r="D6381" s="7" t="s">
        <v>6308</v>
      </c>
    </row>
    <row r="6382" spans="1:4">
      <c r="A6382" s="7" t="s">
        <v>6309</v>
      </c>
      <c r="B6382" s="7" t="s">
        <v>6136</v>
      </c>
      <c r="C6382" s="7" t="s">
        <v>6203</v>
      </c>
      <c r="D6382" s="7" t="s">
        <v>6310</v>
      </c>
    </row>
    <row r="6383" spans="1:4">
      <c r="A6383" s="7" t="s">
        <v>6311</v>
      </c>
      <c r="B6383" s="7" t="s">
        <v>6136</v>
      </c>
      <c r="C6383" s="7" t="s">
        <v>6203</v>
      </c>
      <c r="D6383" s="7" t="s">
        <v>6312</v>
      </c>
    </row>
    <row r="6384" spans="1:4">
      <c r="A6384" s="7" t="s">
        <v>6313</v>
      </c>
      <c r="B6384" s="7" t="s">
        <v>6136</v>
      </c>
      <c r="C6384" s="7" t="s">
        <v>6203</v>
      </c>
      <c r="D6384" s="7" t="s">
        <v>6314</v>
      </c>
    </row>
    <row r="6385" spans="1:4">
      <c r="A6385" s="7" t="s">
        <v>6315</v>
      </c>
      <c r="B6385" s="7" t="s">
        <v>6136</v>
      </c>
      <c r="C6385" s="7" t="s">
        <v>6203</v>
      </c>
      <c r="D6385" s="7" t="s">
        <v>6316</v>
      </c>
    </row>
    <row r="6386" spans="1:4">
      <c r="A6386" s="7" t="s">
        <v>6317</v>
      </c>
      <c r="B6386" s="7" t="s">
        <v>6136</v>
      </c>
      <c r="C6386" s="7" t="s">
        <v>6203</v>
      </c>
      <c r="D6386" s="7" t="s">
        <v>6318</v>
      </c>
    </row>
    <row r="6387" spans="1:4">
      <c r="A6387" s="7" t="s">
        <v>6319</v>
      </c>
      <c r="B6387" s="7" t="s">
        <v>6136</v>
      </c>
      <c r="C6387" s="7" t="s">
        <v>6203</v>
      </c>
      <c r="D6387" s="7" t="s">
        <v>6320</v>
      </c>
    </row>
    <row r="6388" spans="1:4">
      <c r="A6388" s="7" t="s">
        <v>6321</v>
      </c>
      <c r="B6388" s="7" t="s">
        <v>6136</v>
      </c>
      <c r="C6388" s="7" t="s">
        <v>6203</v>
      </c>
      <c r="D6388" s="7" t="s">
        <v>6322</v>
      </c>
    </row>
    <row r="6389" spans="1:4">
      <c r="A6389" s="7" t="s">
        <v>6323</v>
      </c>
      <c r="B6389" s="7" t="s">
        <v>6136</v>
      </c>
      <c r="C6389" s="7" t="s">
        <v>6203</v>
      </c>
      <c r="D6389" s="7" t="s">
        <v>6324</v>
      </c>
    </row>
    <row r="6390" spans="1:4">
      <c r="A6390" s="7" t="s">
        <v>6325</v>
      </c>
      <c r="B6390" s="7" t="s">
        <v>6136</v>
      </c>
      <c r="C6390" s="7" t="s">
        <v>6203</v>
      </c>
      <c r="D6390" s="7" t="s">
        <v>6326</v>
      </c>
    </row>
    <row r="6391" spans="1:4">
      <c r="A6391" s="7" t="s">
        <v>6327</v>
      </c>
      <c r="B6391" s="7" t="s">
        <v>6136</v>
      </c>
      <c r="C6391" s="7" t="s">
        <v>6203</v>
      </c>
      <c r="D6391" s="7" t="s">
        <v>6328</v>
      </c>
    </row>
    <row r="6392" spans="1:4">
      <c r="A6392" s="7" t="s">
        <v>6329</v>
      </c>
      <c r="B6392" s="7" t="s">
        <v>6136</v>
      </c>
      <c r="C6392" s="7" t="s">
        <v>6203</v>
      </c>
      <c r="D6392" s="7" t="s">
        <v>6330</v>
      </c>
    </row>
    <row r="6393" spans="1:4">
      <c r="A6393" s="7" t="s">
        <v>6331</v>
      </c>
      <c r="B6393" s="7" t="s">
        <v>6136</v>
      </c>
      <c r="C6393" s="7" t="s">
        <v>6203</v>
      </c>
      <c r="D6393" s="7" t="s">
        <v>6332</v>
      </c>
    </row>
    <row r="6394" spans="1:4">
      <c r="A6394" s="7" t="s">
        <v>6333</v>
      </c>
      <c r="B6394" s="7" t="s">
        <v>6136</v>
      </c>
      <c r="C6394" s="7" t="s">
        <v>6203</v>
      </c>
      <c r="D6394" s="7" t="s">
        <v>6334</v>
      </c>
    </row>
    <row r="6395" spans="1:4">
      <c r="A6395" s="7" t="s">
        <v>6335</v>
      </c>
      <c r="B6395" s="7" t="s">
        <v>6136</v>
      </c>
      <c r="C6395" s="7" t="s">
        <v>6203</v>
      </c>
      <c r="D6395" s="7" t="s">
        <v>6336</v>
      </c>
    </row>
    <row r="6396" spans="1:4">
      <c r="A6396" s="7" t="s">
        <v>6337</v>
      </c>
      <c r="B6396" s="7" t="s">
        <v>6136</v>
      </c>
      <c r="C6396" s="7" t="s">
        <v>6203</v>
      </c>
      <c r="D6396" s="7" t="s">
        <v>6338</v>
      </c>
    </row>
    <row r="6397" spans="1:4">
      <c r="A6397" s="7" t="s">
        <v>6339</v>
      </c>
      <c r="B6397" s="7" t="s">
        <v>6136</v>
      </c>
      <c r="C6397" s="7" t="s">
        <v>6203</v>
      </c>
      <c r="D6397" s="7" t="s">
        <v>6340</v>
      </c>
    </row>
    <row r="6398" spans="1:4">
      <c r="A6398" s="7" t="s">
        <v>6341</v>
      </c>
      <c r="B6398" s="7" t="s">
        <v>6136</v>
      </c>
      <c r="C6398" s="7" t="s">
        <v>6203</v>
      </c>
      <c r="D6398" s="7" t="s">
        <v>6342</v>
      </c>
    </row>
    <row r="6399" spans="1:4">
      <c r="A6399" s="7" t="s">
        <v>6343</v>
      </c>
      <c r="B6399" s="7" t="s">
        <v>6136</v>
      </c>
      <c r="C6399" s="7" t="s">
        <v>6203</v>
      </c>
      <c r="D6399" s="7" t="s">
        <v>6344</v>
      </c>
    </row>
    <row r="6400" spans="1:4">
      <c r="A6400" s="7" t="s">
        <v>6345</v>
      </c>
      <c r="B6400" s="7" t="s">
        <v>6346</v>
      </c>
      <c r="C6400" s="7" t="s">
        <v>6203</v>
      </c>
      <c r="D6400" s="7" t="s">
        <v>6347</v>
      </c>
    </row>
    <row r="6401" spans="1:4">
      <c r="A6401" s="7" t="s">
        <v>6348</v>
      </c>
      <c r="B6401" s="7" t="s">
        <v>6346</v>
      </c>
      <c r="C6401" s="7" t="s">
        <v>6203</v>
      </c>
      <c r="D6401" s="7" t="s">
        <v>6349</v>
      </c>
    </row>
    <row r="6402" spans="1:4">
      <c r="A6402" s="8" t="s">
        <v>6350</v>
      </c>
      <c r="B6402" s="7" t="s">
        <v>6346</v>
      </c>
      <c r="C6402" s="7" t="s">
        <v>6203</v>
      </c>
      <c r="D6402" s="7" t="s">
        <v>6351</v>
      </c>
    </row>
    <row r="6403" spans="1:4">
      <c r="A6403" s="7" t="s">
        <v>6352</v>
      </c>
      <c r="B6403" s="7" t="s">
        <v>6346</v>
      </c>
      <c r="C6403" s="7" t="s">
        <v>6203</v>
      </c>
      <c r="D6403" s="7" t="s">
        <v>6353</v>
      </c>
    </row>
    <row r="6404" spans="1:4">
      <c r="A6404" s="7" t="s">
        <v>6354</v>
      </c>
      <c r="B6404" s="7" t="s">
        <v>6346</v>
      </c>
      <c r="C6404" s="7" t="s">
        <v>6203</v>
      </c>
      <c r="D6404" s="7" t="s">
        <v>6355</v>
      </c>
    </row>
    <row r="6405" spans="1:4">
      <c r="A6405" s="7" t="s">
        <v>6356</v>
      </c>
      <c r="B6405" s="7" t="s">
        <v>6346</v>
      </c>
      <c r="C6405" s="7" t="s">
        <v>6203</v>
      </c>
      <c r="D6405" s="7" t="s">
        <v>6357</v>
      </c>
    </row>
    <row r="6406" spans="1:4">
      <c r="A6406" s="7" t="s">
        <v>6358</v>
      </c>
      <c r="B6406" s="7" t="s">
        <v>6346</v>
      </c>
      <c r="C6406" s="7" t="s">
        <v>6203</v>
      </c>
      <c r="D6406" s="7" t="s">
        <v>6359</v>
      </c>
    </row>
    <row r="6407" spans="1:4">
      <c r="A6407" s="7" t="s">
        <v>6360</v>
      </c>
      <c r="B6407" s="7" t="s">
        <v>6346</v>
      </c>
      <c r="C6407" s="7" t="s">
        <v>6203</v>
      </c>
      <c r="D6407" s="7" t="s">
        <v>6361</v>
      </c>
    </row>
    <row r="6408" spans="1:4">
      <c r="A6408" s="7" t="s">
        <v>6362</v>
      </c>
      <c r="B6408" s="7" t="s">
        <v>6346</v>
      </c>
      <c r="C6408" s="7" t="s">
        <v>6203</v>
      </c>
      <c r="D6408" s="7" t="s">
        <v>6363</v>
      </c>
    </row>
    <row r="6409" spans="1:4">
      <c r="A6409" s="7" t="s">
        <v>6364</v>
      </c>
      <c r="B6409" s="7" t="s">
        <v>6346</v>
      </c>
      <c r="C6409" s="7" t="s">
        <v>6203</v>
      </c>
      <c r="D6409" s="7" t="s">
        <v>6365</v>
      </c>
    </row>
    <row r="6410" spans="1:4">
      <c r="A6410" s="7" t="s">
        <v>6366</v>
      </c>
      <c r="B6410" s="7" t="s">
        <v>6346</v>
      </c>
      <c r="C6410" s="7" t="s">
        <v>6203</v>
      </c>
      <c r="D6410" s="7" t="s">
        <v>6367</v>
      </c>
    </row>
    <row r="6411" spans="1:4">
      <c r="A6411" s="7" t="s">
        <v>6368</v>
      </c>
      <c r="B6411" s="7" t="s">
        <v>6346</v>
      </c>
      <c r="C6411" s="7" t="s">
        <v>6203</v>
      </c>
      <c r="D6411" s="7" t="s">
        <v>6369</v>
      </c>
    </row>
    <row r="6412" spans="1:4">
      <c r="A6412" s="7" t="s">
        <v>6370</v>
      </c>
      <c r="B6412" s="7" t="s">
        <v>6346</v>
      </c>
      <c r="C6412" s="7" t="s">
        <v>6203</v>
      </c>
      <c r="D6412" s="7" t="s">
        <v>6371</v>
      </c>
    </row>
    <row r="6413" spans="1:4">
      <c r="A6413" s="7" t="s">
        <v>6372</v>
      </c>
      <c r="B6413" s="7" t="s">
        <v>6346</v>
      </c>
      <c r="C6413" s="7" t="s">
        <v>6203</v>
      </c>
      <c r="D6413" s="7" t="s">
        <v>6373</v>
      </c>
    </row>
    <row r="6414" spans="1:4">
      <c r="A6414" s="7" t="s">
        <v>6374</v>
      </c>
      <c r="B6414" s="7" t="s">
        <v>6346</v>
      </c>
      <c r="C6414" s="7" t="s">
        <v>6203</v>
      </c>
      <c r="D6414" s="7" t="s">
        <v>6375</v>
      </c>
    </row>
    <row r="6415" spans="1:4">
      <c r="A6415" s="7" t="s">
        <v>6376</v>
      </c>
      <c r="B6415" s="7" t="s">
        <v>6346</v>
      </c>
      <c r="C6415" s="7" t="s">
        <v>6203</v>
      </c>
      <c r="D6415" s="7" t="s">
        <v>6377</v>
      </c>
    </row>
    <row r="6416" spans="1:4">
      <c r="A6416" s="7" t="s">
        <v>6378</v>
      </c>
      <c r="B6416" s="7" t="s">
        <v>6346</v>
      </c>
      <c r="C6416" s="7" t="s">
        <v>6203</v>
      </c>
      <c r="D6416" s="7" t="s">
        <v>6379</v>
      </c>
    </row>
    <row r="6417" spans="1:4">
      <c r="A6417" s="7" t="s">
        <v>6380</v>
      </c>
      <c r="B6417" s="7" t="s">
        <v>6346</v>
      </c>
      <c r="C6417" s="7" t="s">
        <v>6203</v>
      </c>
      <c r="D6417" s="7" t="s">
        <v>6381</v>
      </c>
    </row>
    <row r="6418" spans="1:4">
      <c r="A6418" s="7" t="s">
        <v>6382</v>
      </c>
      <c r="B6418" s="7" t="s">
        <v>6346</v>
      </c>
      <c r="C6418" s="7" t="s">
        <v>6203</v>
      </c>
      <c r="D6418" s="7" t="s">
        <v>6383</v>
      </c>
    </row>
    <row r="6419" spans="1:4">
      <c r="A6419" s="7" t="s">
        <v>6384</v>
      </c>
      <c r="B6419" s="7" t="s">
        <v>6346</v>
      </c>
      <c r="C6419" s="7" t="s">
        <v>6203</v>
      </c>
      <c r="D6419" s="7" t="s">
        <v>6385</v>
      </c>
    </row>
    <row r="6420" spans="1:4">
      <c r="A6420" s="7" t="s">
        <v>6386</v>
      </c>
      <c r="B6420" s="7" t="s">
        <v>6346</v>
      </c>
      <c r="C6420" s="7" t="s">
        <v>6203</v>
      </c>
      <c r="D6420" s="7" t="s">
        <v>6387</v>
      </c>
    </row>
    <row r="6421" spans="1:4">
      <c r="A6421" s="7" t="s">
        <v>6388</v>
      </c>
      <c r="B6421" s="7" t="s">
        <v>6346</v>
      </c>
      <c r="C6421" s="7" t="s">
        <v>6203</v>
      </c>
      <c r="D6421" s="7" t="s">
        <v>6389</v>
      </c>
    </row>
    <row r="6422" spans="1:4">
      <c r="A6422" s="7" t="s">
        <v>6390</v>
      </c>
      <c r="B6422" s="7" t="s">
        <v>6346</v>
      </c>
      <c r="C6422" s="7" t="s">
        <v>6203</v>
      </c>
      <c r="D6422" s="7" t="s">
        <v>6391</v>
      </c>
    </row>
    <row r="6423" spans="1:4">
      <c r="A6423" s="7" t="s">
        <v>6392</v>
      </c>
      <c r="B6423" s="7" t="s">
        <v>6346</v>
      </c>
      <c r="C6423" s="7" t="s">
        <v>6203</v>
      </c>
      <c r="D6423" s="7" t="s">
        <v>6393</v>
      </c>
    </row>
    <row r="6424" spans="1:4">
      <c r="A6424" s="7" t="s">
        <v>6394</v>
      </c>
      <c r="B6424" s="7" t="s">
        <v>6346</v>
      </c>
      <c r="C6424" s="7" t="s">
        <v>6203</v>
      </c>
      <c r="D6424" s="7" t="s">
        <v>6395</v>
      </c>
    </row>
    <row r="6425" spans="1:4">
      <c r="A6425" s="7" t="s">
        <v>6396</v>
      </c>
      <c r="B6425" s="7" t="s">
        <v>6346</v>
      </c>
      <c r="C6425" s="7" t="s">
        <v>6203</v>
      </c>
      <c r="D6425" s="7" t="s">
        <v>6397</v>
      </c>
    </row>
    <row r="6426" spans="1:4">
      <c r="A6426" s="7" t="s">
        <v>6398</v>
      </c>
      <c r="B6426" s="7" t="s">
        <v>6346</v>
      </c>
      <c r="C6426" s="7" t="s">
        <v>6203</v>
      </c>
      <c r="D6426" s="7" t="s">
        <v>6399</v>
      </c>
    </row>
    <row r="6427" spans="1:4">
      <c r="A6427" s="7" t="s">
        <v>6400</v>
      </c>
      <c r="B6427" s="7" t="s">
        <v>6346</v>
      </c>
      <c r="C6427" s="7" t="s">
        <v>6203</v>
      </c>
      <c r="D6427" s="7" t="s">
        <v>6401</v>
      </c>
    </row>
    <row r="6428" spans="1:4">
      <c r="A6428" s="7" t="s">
        <v>6402</v>
      </c>
      <c r="B6428" s="7" t="s">
        <v>6346</v>
      </c>
      <c r="C6428" s="7" t="s">
        <v>6203</v>
      </c>
      <c r="D6428" s="7" t="s">
        <v>6403</v>
      </c>
    </row>
    <row r="6429" spans="1:4">
      <c r="A6429" s="7" t="s">
        <v>6404</v>
      </c>
      <c r="B6429" s="7" t="s">
        <v>6346</v>
      </c>
      <c r="C6429" s="7" t="s">
        <v>6203</v>
      </c>
      <c r="D6429" s="7" t="s">
        <v>6405</v>
      </c>
    </row>
    <row r="6430" spans="1:4">
      <c r="A6430" s="7" t="s">
        <v>6406</v>
      </c>
      <c r="B6430" s="7" t="s">
        <v>6346</v>
      </c>
      <c r="C6430" s="7" t="s">
        <v>6203</v>
      </c>
      <c r="D6430" s="7" t="s">
        <v>6407</v>
      </c>
    </row>
    <row r="6431" spans="1:4">
      <c r="A6431" s="7" t="s">
        <v>6408</v>
      </c>
      <c r="B6431" s="7" t="s">
        <v>6346</v>
      </c>
      <c r="C6431" s="7" t="s">
        <v>6203</v>
      </c>
      <c r="D6431" s="7" t="s">
        <v>6409</v>
      </c>
    </row>
    <row r="6432" spans="1:4">
      <c r="A6432" s="7" t="s">
        <v>6410</v>
      </c>
      <c r="B6432" s="7" t="s">
        <v>6411</v>
      </c>
      <c r="C6432" s="7" t="s">
        <v>6203</v>
      </c>
      <c r="D6432" s="7" t="s">
        <v>6412</v>
      </c>
    </row>
    <row r="6433" spans="1:4">
      <c r="A6433" s="7" t="s">
        <v>6413</v>
      </c>
      <c r="B6433" s="7" t="s">
        <v>6411</v>
      </c>
      <c r="C6433" s="7" t="s">
        <v>6203</v>
      </c>
      <c r="D6433" s="7" t="s">
        <v>6414</v>
      </c>
    </row>
    <row r="6434" spans="1:4">
      <c r="A6434" s="7" t="s">
        <v>6415</v>
      </c>
      <c r="B6434" s="7" t="s">
        <v>6411</v>
      </c>
      <c r="C6434" s="7" t="s">
        <v>6203</v>
      </c>
      <c r="D6434" s="7" t="s">
        <v>6416</v>
      </c>
    </row>
    <row r="6435" spans="1:4">
      <c r="A6435" s="7" t="s">
        <v>6417</v>
      </c>
      <c r="B6435" s="7" t="s">
        <v>6411</v>
      </c>
      <c r="C6435" s="7" t="s">
        <v>6203</v>
      </c>
      <c r="D6435" s="7" t="s">
        <v>6418</v>
      </c>
    </row>
    <row r="6436" spans="1:4">
      <c r="A6436" s="7" t="s">
        <v>6419</v>
      </c>
      <c r="B6436" s="7" t="s">
        <v>6411</v>
      </c>
      <c r="C6436" s="7" t="s">
        <v>6203</v>
      </c>
      <c r="D6436" s="7" t="s">
        <v>6420</v>
      </c>
    </row>
    <row r="6437" spans="1:4">
      <c r="A6437" s="7" t="s">
        <v>6421</v>
      </c>
      <c r="B6437" s="7" t="s">
        <v>6411</v>
      </c>
      <c r="C6437" s="7" t="s">
        <v>6203</v>
      </c>
      <c r="D6437" s="7" t="s">
        <v>6422</v>
      </c>
    </row>
    <row r="6438" spans="1:4">
      <c r="A6438" s="7" t="s">
        <v>6423</v>
      </c>
      <c r="B6438" s="7" t="s">
        <v>6411</v>
      </c>
      <c r="C6438" s="7" t="s">
        <v>6203</v>
      </c>
      <c r="D6438" s="7" t="s">
        <v>6424</v>
      </c>
    </row>
    <row r="6439" spans="1:4">
      <c r="A6439" s="7" t="s">
        <v>6425</v>
      </c>
      <c r="B6439" s="7" t="s">
        <v>6411</v>
      </c>
      <c r="C6439" s="7" t="s">
        <v>6203</v>
      </c>
      <c r="D6439" s="7" t="s">
        <v>6426</v>
      </c>
    </row>
    <row r="6440" spans="1:4">
      <c r="A6440" s="7" t="s">
        <v>6427</v>
      </c>
      <c r="B6440" s="7" t="s">
        <v>6411</v>
      </c>
      <c r="C6440" s="7" t="s">
        <v>6203</v>
      </c>
      <c r="D6440" s="7" t="s">
        <v>6428</v>
      </c>
    </row>
    <row r="6441" spans="1:4">
      <c r="A6441" s="7" t="s">
        <v>6429</v>
      </c>
      <c r="B6441" s="7" t="s">
        <v>6411</v>
      </c>
      <c r="C6441" s="7" t="s">
        <v>6203</v>
      </c>
      <c r="D6441" s="7" t="s">
        <v>6430</v>
      </c>
    </row>
    <row r="6442" spans="1:4">
      <c r="A6442" s="7" t="s">
        <v>6431</v>
      </c>
      <c r="B6442" s="7" t="s">
        <v>6411</v>
      </c>
      <c r="C6442" s="7" t="s">
        <v>6203</v>
      </c>
      <c r="D6442" s="7" t="s">
        <v>6432</v>
      </c>
    </row>
    <row r="6443" spans="1:4">
      <c r="A6443" s="7" t="s">
        <v>6433</v>
      </c>
      <c r="B6443" s="7" t="s">
        <v>6411</v>
      </c>
      <c r="C6443" s="7" t="s">
        <v>6203</v>
      </c>
      <c r="D6443" s="7" t="s">
        <v>6434</v>
      </c>
    </row>
    <row r="6444" spans="1:4">
      <c r="A6444" s="7" t="s">
        <v>6435</v>
      </c>
      <c r="B6444" s="7" t="s">
        <v>6411</v>
      </c>
      <c r="C6444" s="7" t="s">
        <v>6203</v>
      </c>
      <c r="D6444" s="7" t="s">
        <v>6436</v>
      </c>
    </row>
    <row r="6445" spans="1:4">
      <c r="A6445" s="7" t="s">
        <v>6437</v>
      </c>
      <c r="B6445" s="7" t="s">
        <v>6411</v>
      </c>
      <c r="C6445" s="7" t="s">
        <v>6203</v>
      </c>
      <c r="D6445" s="7" t="s">
        <v>6438</v>
      </c>
    </row>
    <row r="6446" spans="1:4">
      <c r="A6446" s="7" t="s">
        <v>6439</v>
      </c>
      <c r="B6446" s="7" t="s">
        <v>6411</v>
      </c>
      <c r="C6446" s="7" t="s">
        <v>6203</v>
      </c>
      <c r="D6446" s="8" t="s">
        <v>6440</v>
      </c>
    </row>
    <row r="6447" spans="1:4">
      <c r="A6447" s="7" t="s">
        <v>6441</v>
      </c>
      <c r="B6447" s="7" t="s">
        <v>6411</v>
      </c>
      <c r="C6447" s="7" t="s">
        <v>6203</v>
      </c>
      <c r="D6447" s="8" t="s">
        <v>6442</v>
      </c>
    </row>
    <row r="6448" spans="1:4">
      <c r="A6448" s="8" t="s">
        <v>6443</v>
      </c>
      <c r="B6448" s="7" t="s">
        <v>6411</v>
      </c>
      <c r="C6448" s="7" t="s">
        <v>6203</v>
      </c>
      <c r="D6448" s="7" t="s">
        <v>6444</v>
      </c>
    </row>
    <row r="6449" spans="1:4">
      <c r="A6449" s="7" t="s">
        <v>6445</v>
      </c>
      <c r="B6449" s="7" t="s">
        <v>6446</v>
      </c>
      <c r="C6449" s="7" t="s">
        <v>6203</v>
      </c>
      <c r="D6449" s="7" t="s">
        <v>6447</v>
      </c>
    </row>
    <row r="6450" spans="1:4">
      <c r="A6450" s="7" t="s">
        <v>6448</v>
      </c>
      <c r="B6450" s="7" t="s">
        <v>6446</v>
      </c>
      <c r="C6450" s="7" t="s">
        <v>6203</v>
      </c>
      <c r="D6450" s="7" t="s">
        <v>6449</v>
      </c>
    </row>
    <row r="6451" spans="1:4">
      <c r="A6451" s="7" t="s">
        <v>6450</v>
      </c>
      <c r="B6451" s="7" t="s">
        <v>6446</v>
      </c>
      <c r="C6451" s="7" t="s">
        <v>6203</v>
      </c>
      <c r="D6451" s="7" t="s">
        <v>6451</v>
      </c>
    </row>
    <row r="6452" spans="1:4">
      <c r="A6452" s="7" t="s">
        <v>6452</v>
      </c>
      <c r="B6452" s="7" t="s">
        <v>6446</v>
      </c>
      <c r="C6452" s="7" t="s">
        <v>6203</v>
      </c>
      <c r="D6452" s="7" t="s">
        <v>6453</v>
      </c>
    </row>
    <row r="6453" spans="1:4">
      <c r="A6453" s="7" t="s">
        <v>6454</v>
      </c>
      <c r="B6453" s="7" t="s">
        <v>6446</v>
      </c>
      <c r="C6453" s="7" t="s">
        <v>6203</v>
      </c>
      <c r="D6453" s="7" t="s">
        <v>6455</v>
      </c>
    </row>
    <row r="6454" spans="1:4">
      <c r="A6454" s="7" t="s">
        <v>6456</v>
      </c>
      <c r="B6454" s="7" t="s">
        <v>6446</v>
      </c>
      <c r="C6454" s="7" t="s">
        <v>6203</v>
      </c>
      <c r="D6454" s="7" t="s">
        <v>6457</v>
      </c>
    </row>
    <row r="6455" spans="1:4">
      <c r="A6455" s="7" t="s">
        <v>6458</v>
      </c>
      <c r="B6455" s="7" t="s">
        <v>6446</v>
      </c>
      <c r="C6455" s="7" t="s">
        <v>6203</v>
      </c>
      <c r="D6455" s="7" t="s">
        <v>6459</v>
      </c>
    </row>
    <row r="6456" spans="1:4">
      <c r="A6456" s="7" t="s">
        <v>6460</v>
      </c>
      <c r="B6456" s="7" t="s">
        <v>6446</v>
      </c>
      <c r="C6456" s="7" t="s">
        <v>6203</v>
      </c>
      <c r="D6456" s="7" t="s">
        <v>6461</v>
      </c>
    </row>
    <row r="6457" spans="1:4">
      <c r="A6457" s="7" t="s">
        <v>6462</v>
      </c>
      <c r="B6457" s="7" t="s">
        <v>6446</v>
      </c>
      <c r="C6457" s="7" t="s">
        <v>6203</v>
      </c>
      <c r="D6457" s="7" t="s">
        <v>6463</v>
      </c>
    </row>
    <row r="6458" spans="1:4">
      <c r="A6458" s="7" t="s">
        <v>6464</v>
      </c>
      <c r="B6458" s="7" t="s">
        <v>6446</v>
      </c>
      <c r="C6458" s="7" t="s">
        <v>6203</v>
      </c>
      <c r="D6458" s="7" t="s">
        <v>6465</v>
      </c>
    </row>
    <row r="6459" spans="1:4">
      <c r="A6459" s="7" t="s">
        <v>6466</v>
      </c>
      <c r="B6459" s="7" t="s">
        <v>6446</v>
      </c>
      <c r="C6459" s="7" t="s">
        <v>6203</v>
      </c>
      <c r="D6459" s="7" t="s">
        <v>6467</v>
      </c>
    </row>
    <row r="6460" spans="1:4">
      <c r="A6460" s="7" t="s">
        <v>6468</v>
      </c>
      <c r="B6460" s="7" t="s">
        <v>6446</v>
      </c>
      <c r="C6460" s="7" t="s">
        <v>6203</v>
      </c>
      <c r="D6460" s="7" t="s">
        <v>6469</v>
      </c>
    </row>
    <row r="6461" spans="1:4">
      <c r="A6461" s="7" t="s">
        <v>6470</v>
      </c>
      <c r="B6461" s="7" t="s">
        <v>6446</v>
      </c>
      <c r="C6461" s="7" t="s">
        <v>6203</v>
      </c>
      <c r="D6461" s="7" t="s">
        <v>6471</v>
      </c>
    </row>
    <row r="6462" spans="1:4">
      <c r="A6462" s="7" t="s">
        <v>6472</v>
      </c>
      <c r="B6462" s="7" t="s">
        <v>6446</v>
      </c>
      <c r="C6462" s="7" t="s">
        <v>6203</v>
      </c>
      <c r="D6462" s="7" t="s">
        <v>6473</v>
      </c>
    </row>
    <row r="6463" spans="1:4">
      <c r="A6463" s="7" t="s">
        <v>6474</v>
      </c>
      <c r="B6463" s="7" t="s">
        <v>6446</v>
      </c>
      <c r="C6463" s="7" t="s">
        <v>6203</v>
      </c>
      <c r="D6463" s="7" t="s">
        <v>6475</v>
      </c>
    </row>
    <row r="6464" spans="1:4">
      <c r="A6464" s="7" t="s">
        <v>6476</v>
      </c>
      <c r="B6464" s="7" t="s">
        <v>6446</v>
      </c>
      <c r="C6464" s="7" t="s">
        <v>6203</v>
      </c>
      <c r="D6464" s="7" t="s">
        <v>6477</v>
      </c>
    </row>
    <row r="6465" spans="1:4">
      <c r="A6465" s="7" t="s">
        <v>6478</v>
      </c>
      <c r="B6465" s="7" t="s">
        <v>6446</v>
      </c>
      <c r="C6465" s="7" t="s">
        <v>6203</v>
      </c>
      <c r="D6465" s="7" t="s">
        <v>6479</v>
      </c>
    </row>
    <row r="6466" spans="1:4">
      <c r="A6466" s="7" t="s">
        <v>6480</v>
      </c>
      <c r="B6466" s="7" t="s">
        <v>6481</v>
      </c>
      <c r="C6466" s="7" t="s">
        <v>6203</v>
      </c>
      <c r="D6466" s="7" t="s">
        <v>6482</v>
      </c>
    </row>
    <row r="6467" spans="1:4">
      <c r="A6467" s="7" t="s">
        <v>6483</v>
      </c>
      <c r="B6467" s="7" t="s">
        <v>6481</v>
      </c>
      <c r="C6467" s="7" t="s">
        <v>6203</v>
      </c>
      <c r="D6467" s="7" t="s">
        <v>6484</v>
      </c>
    </row>
    <row r="6468" spans="1:4">
      <c r="A6468" s="7" t="s">
        <v>6485</v>
      </c>
      <c r="B6468" s="7" t="s">
        <v>6481</v>
      </c>
      <c r="C6468" s="7" t="s">
        <v>6203</v>
      </c>
      <c r="D6468" s="7" t="s">
        <v>6486</v>
      </c>
    </row>
    <row r="6469" spans="1:4">
      <c r="A6469" s="7" t="s">
        <v>6487</v>
      </c>
      <c r="B6469" s="7" t="s">
        <v>6481</v>
      </c>
      <c r="C6469" s="7" t="s">
        <v>6203</v>
      </c>
      <c r="D6469" s="7" t="s">
        <v>6488</v>
      </c>
    </row>
    <row r="6470" spans="1:4">
      <c r="A6470" s="7" t="s">
        <v>6489</v>
      </c>
      <c r="B6470" s="7" t="s">
        <v>6481</v>
      </c>
      <c r="C6470" s="7" t="s">
        <v>6203</v>
      </c>
      <c r="D6470" s="7" t="s">
        <v>6490</v>
      </c>
    </row>
    <row r="6471" spans="1:4">
      <c r="A6471" s="7" t="s">
        <v>6491</v>
      </c>
      <c r="B6471" s="7" t="s">
        <v>6481</v>
      </c>
      <c r="C6471" s="7" t="s">
        <v>6203</v>
      </c>
      <c r="D6471" s="7" t="s">
        <v>6492</v>
      </c>
    </row>
    <row r="6472" spans="1:4">
      <c r="A6472" s="7" t="s">
        <v>6493</v>
      </c>
      <c r="B6472" s="7" t="s">
        <v>6481</v>
      </c>
      <c r="C6472" s="7" t="s">
        <v>6203</v>
      </c>
      <c r="D6472" s="7" t="s">
        <v>6494</v>
      </c>
    </row>
    <row r="6473" spans="1:4">
      <c r="A6473" s="7" t="s">
        <v>6495</v>
      </c>
      <c r="B6473" s="7" t="s">
        <v>6481</v>
      </c>
      <c r="C6473" s="7" t="s">
        <v>6203</v>
      </c>
      <c r="D6473" s="7" t="s">
        <v>6496</v>
      </c>
    </row>
    <row r="6474" spans="1:4">
      <c r="A6474" s="7" t="s">
        <v>6497</v>
      </c>
      <c r="B6474" s="7" t="s">
        <v>6481</v>
      </c>
      <c r="C6474" s="7" t="s">
        <v>6203</v>
      </c>
      <c r="D6474" s="7" t="s">
        <v>6498</v>
      </c>
    </row>
    <row r="6475" spans="1:4">
      <c r="A6475" s="7" t="s">
        <v>6499</v>
      </c>
      <c r="B6475" s="7" t="s">
        <v>6481</v>
      </c>
      <c r="C6475" s="7" t="s">
        <v>6203</v>
      </c>
      <c r="D6475" s="7" t="s">
        <v>6500</v>
      </c>
    </row>
    <row r="6476" spans="1:4">
      <c r="A6476" s="7" t="s">
        <v>6501</v>
      </c>
      <c r="B6476" s="7" t="s">
        <v>6481</v>
      </c>
      <c r="C6476" s="7" t="s">
        <v>6203</v>
      </c>
      <c r="D6476" s="7" t="s">
        <v>6502</v>
      </c>
    </row>
    <row r="6477" spans="1:4">
      <c r="A6477" s="7" t="s">
        <v>6503</v>
      </c>
      <c r="B6477" s="7" t="s">
        <v>6481</v>
      </c>
      <c r="C6477" s="7" t="s">
        <v>6203</v>
      </c>
      <c r="D6477" s="7" t="s">
        <v>6504</v>
      </c>
    </row>
    <row r="6478" spans="1:4">
      <c r="A6478" s="7" t="s">
        <v>6505</v>
      </c>
      <c r="B6478" s="7" t="s">
        <v>6481</v>
      </c>
      <c r="C6478" s="7" t="s">
        <v>6203</v>
      </c>
      <c r="D6478" s="7" t="s">
        <v>6506</v>
      </c>
    </row>
    <row r="6479" spans="1:4">
      <c r="A6479" s="7" t="s">
        <v>6507</v>
      </c>
      <c r="B6479" s="7" t="s">
        <v>6481</v>
      </c>
      <c r="C6479" s="7" t="s">
        <v>6203</v>
      </c>
      <c r="D6479" s="7" t="s">
        <v>6508</v>
      </c>
    </row>
    <row r="6480" spans="1:4">
      <c r="A6480" s="7" t="s">
        <v>6509</v>
      </c>
      <c r="B6480" s="7" t="s">
        <v>6481</v>
      </c>
      <c r="C6480" s="7" t="s">
        <v>6203</v>
      </c>
      <c r="D6480" s="7" t="s">
        <v>6510</v>
      </c>
    </row>
    <row r="6481" spans="1:4">
      <c r="A6481" s="7" t="s">
        <v>6511</v>
      </c>
      <c r="B6481" s="7" t="s">
        <v>6481</v>
      </c>
      <c r="C6481" s="7" t="s">
        <v>6203</v>
      </c>
      <c r="D6481" s="7" t="s">
        <v>6512</v>
      </c>
    </row>
    <row r="6482" spans="1:4">
      <c r="A6482" s="7" t="s">
        <v>6513</v>
      </c>
      <c r="B6482" s="7" t="s">
        <v>6481</v>
      </c>
      <c r="C6482" s="7" t="s">
        <v>6203</v>
      </c>
      <c r="D6482" s="7" t="s">
        <v>6514</v>
      </c>
    </row>
    <row r="6483" spans="1:4">
      <c r="A6483" s="7" t="s">
        <v>6515</v>
      </c>
      <c r="B6483" s="7" t="s">
        <v>6481</v>
      </c>
      <c r="C6483" s="7" t="s">
        <v>6203</v>
      </c>
      <c r="D6483" s="7" t="s">
        <v>6516</v>
      </c>
    </row>
    <row r="6484" spans="1:4">
      <c r="A6484" s="7" t="s">
        <v>6517</v>
      </c>
      <c r="B6484" s="7" t="s">
        <v>6481</v>
      </c>
      <c r="C6484" s="7" t="s">
        <v>6203</v>
      </c>
      <c r="D6484" s="7" t="s">
        <v>6518</v>
      </c>
    </row>
    <row r="6485" spans="1:4">
      <c r="A6485" s="7" t="s">
        <v>6519</v>
      </c>
      <c r="B6485" s="7" t="s">
        <v>6481</v>
      </c>
      <c r="C6485" s="7" t="s">
        <v>6203</v>
      </c>
      <c r="D6485" s="7" t="s">
        <v>6520</v>
      </c>
    </row>
    <row r="6486" spans="1:4">
      <c r="A6486" s="7" t="s">
        <v>6521</v>
      </c>
      <c r="B6486" s="7" t="s">
        <v>6481</v>
      </c>
      <c r="C6486" s="7" t="s">
        <v>6203</v>
      </c>
      <c r="D6486" s="7" t="s">
        <v>6522</v>
      </c>
    </row>
    <row r="6487" spans="1:4">
      <c r="A6487" s="7" t="s">
        <v>6523</v>
      </c>
      <c r="B6487" s="7" t="s">
        <v>6481</v>
      </c>
      <c r="C6487" s="7" t="s">
        <v>6203</v>
      </c>
      <c r="D6487" s="7" t="s">
        <v>6524</v>
      </c>
    </row>
    <row r="6488" spans="1:4">
      <c r="A6488" s="7" t="s">
        <v>6525</v>
      </c>
      <c r="B6488" s="7" t="s">
        <v>6481</v>
      </c>
      <c r="C6488" s="7" t="s">
        <v>6203</v>
      </c>
      <c r="D6488" s="7" t="s">
        <v>6526</v>
      </c>
    </row>
    <row r="6489" spans="1:4">
      <c r="A6489" s="7" t="s">
        <v>6527</v>
      </c>
      <c r="B6489" s="7" t="s">
        <v>6481</v>
      </c>
      <c r="C6489" s="7" t="s">
        <v>6203</v>
      </c>
      <c r="D6489" s="7" t="s">
        <v>6528</v>
      </c>
    </row>
    <row r="6490" spans="1:4">
      <c r="A6490" s="7" t="s">
        <v>6529</v>
      </c>
      <c r="B6490" s="7" t="s">
        <v>6481</v>
      </c>
      <c r="C6490" s="7" t="s">
        <v>6203</v>
      </c>
      <c r="D6490" s="7" t="s">
        <v>6530</v>
      </c>
    </row>
    <row r="6491" spans="1:4">
      <c r="A6491" s="7" t="s">
        <v>6531</v>
      </c>
      <c r="B6491" s="7" t="s">
        <v>6481</v>
      </c>
      <c r="C6491" s="7" t="s">
        <v>6203</v>
      </c>
      <c r="D6491" s="7" t="s">
        <v>6532</v>
      </c>
    </row>
    <row r="6492" spans="1:4">
      <c r="A6492" s="7" t="s">
        <v>6533</v>
      </c>
      <c r="B6492" s="7" t="s">
        <v>6481</v>
      </c>
      <c r="C6492" s="7" t="s">
        <v>6203</v>
      </c>
      <c r="D6492" s="7" t="s">
        <v>6534</v>
      </c>
    </row>
    <row r="6493" spans="1:4">
      <c r="A6493" s="7" t="s">
        <v>6535</v>
      </c>
      <c r="B6493" s="7" t="s">
        <v>6481</v>
      </c>
      <c r="C6493" s="7" t="s">
        <v>6203</v>
      </c>
      <c r="D6493" s="7" t="s">
        <v>6536</v>
      </c>
    </row>
    <row r="6494" spans="1:4">
      <c r="A6494" s="7" t="s">
        <v>6537</v>
      </c>
      <c r="B6494" s="7" t="s">
        <v>6481</v>
      </c>
      <c r="C6494" s="7" t="s">
        <v>6203</v>
      </c>
      <c r="D6494" s="7" t="s">
        <v>6538</v>
      </c>
    </row>
    <row r="6495" spans="1:4">
      <c r="A6495" s="7" t="s">
        <v>6539</v>
      </c>
      <c r="B6495" s="7" t="s">
        <v>6481</v>
      </c>
      <c r="C6495" s="7" t="s">
        <v>6203</v>
      </c>
      <c r="D6495" s="7" t="s">
        <v>6540</v>
      </c>
    </row>
    <row r="6496" spans="1:4">
      <c r="A6496" s="4" t="s">
        <v>6541</v>
      </c>
      <c r="B6496" s="7" t="s">
        <v>6481</v>
      </c>
      <c r="C6496" s="7" t="s">
        <v>6203</v>
      </c>
      <c r="D6496" s="7" t="s">
        <v>6542</v>
      </c>
    </row>
    <row r="6497" spans="1:4">
      <c r="A6497" s="7" t="s">
        <v>6543</v>
      </c>
      <c r="B6497" s="7" t="s">
        <v>6481</v>
      </c>
      <c r="C6497" s="7" t="s">
        <v>6203</v>
      </c>
      <c r="D6497" s="4" t="s">
        <v>454</v>
      </c>
    </row>
    <row r="6498" spans="1:4">
      <c r="A6498" s="7" t="s">
        <v>6544</v>
      </c>
      <c r="B6498" s="7" t="s">
        <v>6545</v>
      </c>
      <c r="C6498" s="7" t="s">
        <v>6136</v>
      </c>
      <c r="D6498" s="7" t="s">
        <v>6546</v>
      </c>
    </row>
    <row r="6499" spans="1:4">
      <c r="A6499" s="7" t="s">
        <v>6547</v>
      </c>
      <c r="B6499" s="7" t="s">
        <v>6545</v>
      </c>
      <c r="C6499" s="7" t="s">
        <v>6136</v>
      </c>
      <c r="D6499" s="7" t="s">
        <v>6548</v>
      </c>
    </row>
    <row r="6500" spans="1:4">
      <c r="A6500" s="7" t="s">
        <v>6549</v>
      </c>
      <c r="B6500" s="7" t="s">
        <v>6545</v>
      </c>
      <c r="C6500" s="7" t="s">
        <v>6136</v>
      </c>
      <c r="D6500" s="7" t="s">
        <v>6550</v>
      </c>
    </row>
    <row r="6501" spans="1:4">
      <c r="A6501" s="7" t="s">
        <v>6551</v>
      </c>
      <c r="B6501" s="7" t="s">
        <v>6545</v>
      </c>
      <c r="C6501" s="7" t="s">
        <v>6136</v>
      </c>
      <c r="D6501" s="7" t="s">
        <v>6552</v>
      </c>
    </row>
    <row r="6502" spans="1:4">
      <c r="A6502" s="7" t="s">
        <v>6553</v>
      </c>
      <c r="B6502" s="7" t="s">
        <v>6545</v>
      </c>
      <c r="C6502" s="7" t="s">
        <v>6136</v>
      </c>
      <c r="D6502" s="7" t="s">
        <v>6554</v>
      </c>
    </row>
    <row r="6503" spans="1:4">
      <c r="A6503" s="7" t="s">
        <v>6555</v>
      </c>
      <c r="B6503" s="7" t="s">
        <v>6545</v>
      </c>
      <c r="C6503" s="7" t="s">
        <v>6136</v>
      </c>
      <c r="D6503" s="7" t="s">
        <v>6556</v>
      </c>
    </row>
    <row r="6504" spans="1:4">
      <c r="A6504" s="7" t="s">
        <v>6557</v>
      </c>
      <c r="B6504" s="7" t="s">
        <v>6545</v>
      </c>
      <c r="C6504" s="7" t="s">
        <v>6346</v>
      </c>
      <c r="D6504" s="7" t="s">
        <v>6558</v>
      </c>
    </row>
    <row r="6505" spans="1:4">
      <c r="A6505" s="7" t="s">
        <v>6559</v>
      </c>
      <c r="B6505" s="7" t="s">
        <v>6545</v>
      </c>
      <c r="C6505" s="7" t="s">
        <v>6346</v>
      </c>
      <c r="D6505" s="7" t="s">
        <v>6560</v>
      </c>
    </row>
    <row r="6506" spans="1:4">
      <c r="A6506" s="7" t="s">
        <v>6561</v>
      </c>
      <c r="B6506" s="7" t="s">
        <v>6545</v>
      </c>
      <c r="C6506" s="7" t="s">
        <v>6346</v>
      </c>
      <c r="D6506" s="7" t="s">
        <v>6562</v>
      </c>
    </row>
    <row r="6507" spans="1:4">
      <c r="A6507" s="7" t="s">
        <v>6563</v>
      </c>
      <c r="B6507" s="7" t="s">
        <v>6545</v>
      </c>
      <c r="C6507" s="7" t="s">
        <v>6346</v>
      </c>
      <c r="D6507" s="7" t="s">
        <v>6564</v>
      </c>
    </row>
    <row r="6508" spans="1:4">
      <c r="A6508" s="7" t="s">
        <v>6565</v>
      </c>
      <c r="B6508" s="7" t="s">
        <v>6545</v>
      </c>
      <c r="C6508" s="7" t="s">
        <v>6346</v>
      </c>
      <c r="D6508" s="7" t="s">
        <v>6566</v>
      </c>
    </row>
    <row r="6509" spans="1:4">
      <c r="A6509" s="7" t="s">
        <v>6567</v>
      </c>
      <c r="B6509" s="7" t="s">
        <v>6545</v>
      </c>
      <c r="C6509" s="7" t="s">
        <v>6346</v>
      </c>
      <c r="D6509" s="7" t="s">
        <v>6568</v>
      </c>
    </row>
    <row r="6510" spans="1:4">
      <c r="A6510" s="7" t="s">
        <v>6569</v>
      </c>
      <c r="B6510" s="7" t="s">
        <v>6545</v>
      </c>
      <c r="C6510" s="7" t="s">
        <v>6570</v>
      </c>
      <c r="D6510" s="8" t="s">
        <v>6571</v>
      </c>
    </row>
    <row r="6511" spans="1:4">
      <c r="A6511" s="7" t="s">
        <v>6544</v>
      </c>
      <c r="B6511" s="7" t="s">
        <v>6572</v>
      </c>
      <c r="C6511" s="7" t="s">
        <v>6136</v>
      </c>
      <c r="D6511" s="7">
        <v>1620</v>
      </c>
    </row>
    <row r="6512" spans="1:4">
      <c r="A6512" s="7" t="s">
        <v>6547</v>
      </c>
      <c r="B6512" s="7" t="s">
        <v>6572</v>
      </c>
      <c r="C6512" s="7" t="s">
        <v>6136</v>
      </c>
      <c r="D6512" s="7">
        <v>1820</v>
      </c>
    </row>
    <row r="6513" spans="1:4">
      <c r="A6513" s="7" t="s">
        <v>6549</v>
      </c>
      <c r="B6513" s="7" t="s">
        <v>6572</v>
      </c>
      <c r="C6513" s="7" t="s">
        <v>6136</v>
      </c>
      <c r="D6513" s="7">
        <v>3120</v>
      </c>
    </row>
    <row r="6514" spans="1:4">
      <c r="A6514" s="7" t="s">
        <v>6551</v>
      </c>
      <c r="B6514" s="7" t="s">
        <v>6572</v>
      </c>
      <c r="C6514" s="7" t="s">
        <v>6136</v>
      </c>
      <c r="D6514" s="7">
        <v>3320</v>
      </c>
    </row>
    <row r="6515" spans="1:4">
      <c r="A6515" s="7" t="s">
        <v>6553</v>
      </c>
      <c r="B6515" s="7" t="s">
        <v>6572</v>
      </c>
      <c r="C6515" s="7" t="s">
        <v>6136</v>
      </c>
      <c r="D6515" s="7">
        <v>3420</v>
      </c>
    </row>
    <row r="6516" spans="1:4">
      <c r="A6516" s="7" t="s">
        <v>6555</v>
      </c>
      <c r="B6516" s="7" t="s">
        <v>6572</v>
      </c>
      <c r="C6516" s="7" t="s">
        <v>6136</v>
      </c>
      <c r="D6516" s="7">
        <v>3520</v>
      </c>
    </row>
    <row r="6517" spans="1:4">
      <c r="A6517" s="7" t="s">
        <v>6557</v>
      </c>
      <c r="B6517" s="7" t="s">
        <v>6572</v>
      </c>
      <c r="C6517" s="7" t="s">
        <v>6346</v>
      </c>
      <c r="D6517" s="7">
        <v>162050</v>
      </c>
    </row>
    <row r="6518" spans="1:4">
      <c r="A6518" s="7" t="s">
        <v>6559</v>
      </c>
      <c r="B6518" s="7" t="s">
        <v>6572</v>
      </c>
      <c r="C6518" s="7" t="s">
        <v>6346</v>
      </c>
      <c r="D6518" s="7">
        <v>182050</v>
      </c>
    </row>
    <row r="6519" spans="1:4">
      <c r="A6519" s="7" t="s">
        <v>6561</v>
      </c>
      <c r="B6519" s="7" t="s">
        <v>6572</v>
      </c>
      <c r="C6519" s="7" t="s">
        <v>6346</v>
      </c>
      <c r="D6519" s="7">
        <v>312003</v>
      </c>
    </row>
    <row r="6520" spans="1:4">
      <c r="A6520" s="7" t="s">
        <v>6563</v>
      </c>
      <c r="B6520" s="7" t="s">
        <v>6572</v>
      </c>
      <c r="C6520" s="7" t="s">
        <v>6346</v>
      </c>
      <c r="D6520" s="7">
        <v>332050</v>
      </c>
    </row>
    <row r="6521" spans="1:4">
      <c r="A6521" s="7" t="s">
        <v>6565</v>
      </c>
      <c r="B6521" s="7" t="s">
        <v>6572</v>
      </c>
      <c r="C6521" s="7" t="s">
        <v>6346</v>
      </c>
      <c r="D6521" s="7">
        <v>342050</v>
      </c>
    </row>
    <row r="6522" spans="1:4">
      <c r="A6522" s="7" t="s">
        <v>6567</v>
      </c>
      <c r="B6522" s="7" t="s">
        <v>6572</v>
      </c>
      <c r="C6522" s="7" t="s">
        <v>6346</v>
      </c>
      <c r="D6522" s="7">
        <v>352050</v>
      </c>
    </row>
    <row r="6523" spans="1:4">
      <c r="A6523" s="7" t="s">
        <v>6569</v>
      </c>
      <c r="B6523" s="7" t="s">
        <v>6572</v>
      </c>
      <c r="C6523" s="7" t="s">
        <v>6570</v>
      </c>
      <c r="D6523" s="7" t="s">
        <v>6573</v>
      </c>
    </row>
    <row r="6524" spans="1:4">
      <c r="A6524" s="7" t="s">
        <v>6574</v>
      </c>
      <c r="B6524" s="7" t="s">
        <v>6575</v>
      </c>
      <c r="C6524" s="7" t="s">
        <v>6346</v>
      </c>
      <c r="D6524" s="7" t="s">
        <v>6576</v>
      </c>
    </row>
    <row r="6525" spans="1:4">
      <c r="A6525" s="7" t="s">
        <v>6577</v>
      </c>
      <c r="B6525" s="7" t="s">
        <v>6575</v>
      </c>
      <c r="C6525" s="7" t="s">
        <v>6346</v>
      </c>
      <c r="D6525" s="7" t="s">
        <v>6578</v>
      </c>
    </row>
    <row r="6526" spans="1:4">
      <c r="A6526" s="7" t="s">
        <v>6579</v>
      </c>
      <c r="B6526" s="7" t="s">
        <v>6575</v>
      </c>
      <c r="C6526" s="7" t="s">
        <v>6346</v>
      </c>
      <c r="D6526" s="8" t="s">
        <v>6580</v>
      </c>
    </row>
    <row r="6527" spans="1:4">
      <c r="A6527" s="7" t="s">
        <v>6581</v>
      </c>
      <c r="B6527" s="7" t="s">
        <v>6575</v>
      </c>
      <c r="C6527" s="7" t="s">
        <v>6346</v>
      </c>
      <c r="D6527" s="7" t="s">
        <v>6582</v>
      </c>
    </row>
    <row r="6528" spans="1:4">
      <c r="A6528" s="7" t="s">
        <v>6583</v>
      </c>
      <c r="B6528" s="7" t="s">
        <v>6575</v>
      </c>
      <c r="C6528" s="7" t="s">
        <v>6346</v>
      </c>
      <c r="D6528" s="7" t="s">
        <v>6584</v>
      </c>
    </row>
    <row r="6529" spans="1:4">
      <c r="A6529" s="7" t="s">
        <v>6585</v>
      </c>
      <c r="B6529" s="7" t="s">
        <v>6575</v>
      </c>
      <c r="C6529" s="7" t="s">
        <v>6346</v>
      </c>
      <c r="D6529" s="7" t="s">
        <v>6586</v>
      </c>
    </row>
    <row r="6530" spans="1:4">
      <c r="A6530" s="7" t="s">
        <v>6587</v>
      </c>
      <c r="B6530" s="7" t="s">
        <v>6575</v>
      </c>
      <c r="C6530" s="7" t="s">
        <v>6346</v>
      </c>
      <c r="D6530" s="7" t="s">
        <v>6588</v>
      </c>
    </row>
    <row r="6531" spans="1:4">
      <c r="A6531" s="7" t="s">
        <v>6589</v>
      </c>
      <c r="B6531" s="7" t="s">
        <v>6575</v>
      </c>
      <c r="C6531" s="7" t="s">
        <v>6346</v>
      </c>
      <c r="D6531" s="7" t="s">
        <v>6590</v>
      </c>
    </row>
    <row r="6532" spans="1:4">
      <c r="A6532" s="7" t="s">
        <v>6591</v>
      </c>
      <c r="B6532" s="7" t="s">
        <v>6575</v>
      </c>
      <c r="C6532" s="7" t="s">
        <v>6346</v>
      </c>
      <c r="D6532" s="7" t="s">
        <v>6592</v>
      </c>
    </row>
    <row r="6533" spans="1:4">
      <c r="A6533" s="8" t="s">
        <v>6593</v>
      </c>
      <c r="B6533" s="8" t="s">
        <v>6575</v>
      </c>
      <c r="C6533" s="8" t="s">
        <v>6346</v>
      </c>
      <c r="D6533" s="8" t="s">
        <v>6594</v>
      </c>
    </row>
    <row r="6534" spans="1:4">
      <c r="A6534" s="7" t="s">
        <v>6595</v>
      </c>
      <c r="B6534" s="7" t="s">
        <v>6575</v>
      </c>
      <c r="C6534" s="7" t="s">
        <v>6346</v>
      </c>
      <c r="D6534" s="7" t="s">
        <v>6596</v>
      </c>
    </row>
    <row r="6535" spans="1:4">
      <c r="A6535" s="7" t="s">
        <v>6597</v>
      </c>
      <c r="B6535" s="7" t="s">
        <v>6575</v>
      </c>
      <c r="C6535" s="7" t="s">
        <v>6346</v>
      </c>
      <c r="D6535" s="7" t="s">
        <v>6598</v>
      </c>
    </row>
    <row r="6536" spans="1:4">
      <c r="A6536" s="7" t="s">
        <v>6599</v>
      </c>
      <c r="B6536" s="7" t="s">
        <v>6575</v>
      </c>
      <c r="C6536" s="7" t="s">
        <v>6346</v>
      </c>
      <c r="D6536" s="7" t="s">
        <v>6600</v>
      </c>
    </row>
    <row r="6537" spans="1:4">
      <c r="A6537" s="7" t="s">
        <v>6601</v>
      </c>
      <c r="B6537" s="7" t="s">
        <v>6575</v>
      </c>
      <c r="C6537" s="7" t="s">
        <v>6346</v>
      </c>
      <c r="D6537" s="7" t="s">
        <v>6602</v>
      </c>
    </row>
    <row r="6538" spans="1:4">
      <c r="A6538" s="7" t="s">
        <v>6603</v>
      </c>
      <c r="B6538" s="7" t="s">
        <v>6575</v>
      </c>
      <c r="C6538" s="7" t="s">
        <v>6346</v>
      </c>
      <c r="D6538" s="7" t="s">
        <v>6604</v>
      </c>
    </row>
    <row r="6539" spans="1:4">
      <c r="A6539" s="7" t="s">
        <v>6605</v>
      </c>
      <c r="B6539" s="7" t="s">
        <v>6575</v>
      </c>
      <c r="C6539" s="7" t="s">
        <v>6411</v>
      </c>
      <c r="D6539" s="7" t="s">
        <v>6606</v>
      </c>
    </row>
    <row r="6540" spans="1:4">
      <c r="A6540" s="7" t="s">
        <v>6607</v>
      </c>
      <c r="B6540" s="7" t="s">
        <v>6575</v>
      </c>
      <c r="C6540" s="7" t="s">
        <v>6411</v>
      </c>
      <c r="D6540" s="7" t="s">
        <v>6608</v>
      </c>
    </row>
    <row r="6541" spans="1:4">
      <c r="A6541" s="7" t="s">
        <v>6609</v>
      </c>
      <c r="B6541" s="7" t="s">
        <v>6575</v>
      </c>
      <c r="C6541" s="7" t="s">
        <v>6411</v>
      </c>
      <c r="D6541" s="7" t="s">
        <v>6610</v>
      </c>
    </row>
    <row r="6542" spans="1:4">
      <c r="A6542" s="7" t="s">
        <v>6611</v>
      </c>
      <c r="B6542" s="7" t="s">
        <v>6575</v>
      </c>
      <c r="C6542" s="7" t="s">
        <v>6411</v>
      </c>
      <c r="D6542" s="7" t="s">
        <v>6612</v>
      </c>
    </row>
    <row r="6543" spans="1:4">
      <c r="A6543" s="7" t="s">
        <v>6613</v>
      </c>
      <c r="B6543" s="7" t="s">
        <v>6575</v>
      </c>
      <c r="C6543" s="7" t="s">
        <v>6570</v>
      </c>
      <c r="D6543" s="7" t="s">
        <v>6614</v>
      </c>
    </row>
    <row r="6544" spans="1:4">
      <c r="A6544" s="7" t="s">
        <v>6615</v>
      </c>
      <c r="B6544" s="7" t="s">
        <v>6575</v>
      </c>
      <c r="C6544" s="7" t="s">
        <v>6570</v>
      </c>
      <c r="D6544" s="7" t="s">
        <v>6616</v>
      </c>
    </row>
    <row r="6545" spans="1:4">
      <c r="A6545" s="7" t="s">
        <v>6617</v>
      </c>
      <c r="B6545" s="7" t="s">
        <v>6575</v>
      </c>
      <c r="C6545" s="7" t="s">
        <v>6570</v>
      </c>
      <c r="D6545" s="7" t="s">
        <v>6618</v>
      </c>
    </row>
    <row r="6546" spans="1:4">
      <c r="A6546" s="7" t="s">
        <v>6619</v>
      </c>
      <c r="B6546" s="7" t="s">
        <v>6575</v>
      </c>
      <c r="C6546" s="7" t="s">
        <v>6570</v>
      </c>
      <c r="D6546" s="7" t="s">
        <v>6620</v>
      </c>
    </row>
    <row r="6547" spans="1:4">
      <c r="A6547" s="7" t="s">
        <v>6621</v>
      </c>
      <c r="B6547" s="7" t="s">
        <v>6575</v>
      </c>
      <c r="C6547" s="7" t="s">
        <v>6570</v>
      </c>
      <c r="D6547" s="7" t="s">
        <v>6622</v>
      </c>
    </row>
    <row r="6548" spans="1:4">
      <c r="A6548" s="9" t="s">
        <v>6623</v>
      </c>
      <c r="B6548" s="9" t="s">
        <v>6203</v>
      </c>
      <c r="C6548" s="9" t="s">
        <v>6203</v>
      </c>
      <c r="D6548" s="9" t="s">
        <v>6624</v>
      </c>
    </row>
    <row r="6549" spans="1:4">
      <c r="A6549" s="9" t="s">
        <v>6625</v>
      </c>
      <c r="B6549" s="9" t="s">
        <v>6203</v>
      </c>
      <c r="C6549" s="9" t="s">
        <v>6203</v>
      </c>
      <c r="D6549" s="9" t="s">
        <v>6626</v>
      </c>
    </row>
    <row r="6550" spans="1:4">
      <c r="A6550" s="9" t="s">
        <v>6627</v>
      </c>
      <c r="B6550" s="9" t="s">
        <v>6203</v>
      </c>
      <c r="C6550" s="9" t="s">
        <v>6203</v>
      </c>
      <c r="D6550" s="9" t="s">
        <v>6628</v>
      </c>
    </row>
    <row r="6551" spans="1:4">
      <c r="A6551" s="9" t="s">
        <v>6629</v>
      </c>
      <c r="B6551" s="9" t="s">
        <v>6203</v>
      </c>
      <c r="C6551" s="9" t="s">
        <v>6203</v>
      </c>
      <c r="D6551" s="9" t="s">
        <v>6630</v>
      </c>
    </row>
    <row r="6552" spans="1:4">
      <c r="A6552" s="9" t="s">
        <v>6631</v>
      </c>
      <c r="B6552" s="9" t="s">
        <v>6203</v>
      </c>
      <c r="C6552" s="9" t="s">
        <v>6203</v>
      </c>
      <c r="D6552" s="9" t="s">
        <v>6632</v>
      </c>
    </row>
    <row r="6553" spans="1:4">
      <c r="A6553" s="9" t="s">
        <v>6633</v>
      </c>
      <c r="B6553" s="9" t="s">
        <v>6203</v>
      </c>
      <c r="C6553" s="9" t="s">
        <v>6203</v>
      </c>
      <c r="D6553" s="9" t="s">
        <v>6634</v>
      </c>
    </row>
    <row r="6554" spans="1:4">
      <c r="A6554" s="9" t="s">
        <v>6635</v>
      </c>
      <c r="B6554" s="9" t="s">
        <v>6203</v>
      </c>
      <c r="C6554" s="9" t="s">
        <v>6203</v>
      </c>
      <c r="D6554" s="9" t="s">
        <v>6636</v>
      </c>
    </row>
    <row r="6555" spans="1:4">
      <c r="A6555" s="9" t="s">
        <v>6637</v>
      </c>
      <c r="B6555" s="9" t="s">
        <v>6203</v>
      </c>
      <c r="C6555" s="9" t="s">
        <v>6203</v>
      </c>
      <c r="D6555" s="9" t="s">
        <v>6638</v>
      </c>
    </row>
    <row r="6556" spans="1:4">
      <c r="A6556" s="9" t="s">
        <v>6639</v>
      </c>
      <c r="B6556" s="9" t="s">
        <v>6203</v>
      </c>
      <c r="C6556" s="9" t="s">
        <v>6203</v>
      </c>
      <c r="D6556" s="9" t="s">
        <v>6640</v>
      </c>
    </row>
    <row r="6557" spans="1:4">
      <c r="A6557" s="9" t="s">
        <v>6641</v>
      </c>
      <c r="B6557" s="9" t="s">
        <v>6203</v>
      </c>
      <c r="C6557" s="9" t="s">
        <v>6203</v>
      </c>
      <c r="D6557" s="9" t="s">
        <v>6642</v>
      </c>
    </row>
    <row r="6558" spans="1:4">
      <c r="A6558" s="9" t="s">
        <v>6643</v>
      </c>
      <c r="B6558" s="9" t="s">
        <v>6203</v>
      </c>
      <c r="C6558" s="9" t="s">
        <v>6203</v>
      </c>
      <c r="D6558" s="9" t="s">
        <v>6644</v>
      </c>
    </row>
    <row r="6559" spans="1:4">
      <c r="A6559" s="9" t="s">
        <v>6645</v>
      </c>
      <c r="B6559" s="9" t="s">
        <v>6203</v>
      </c>
      <c r="C6559" s="9" t="s">
        <v>6203</v>
      </c>
      <c r="D6559" s="9" t="s">
        <v>6646</v>
      </c>
    </row>
    <row r="6560" spans="1:4">
      <c r="A6560" s="9" t="s">
        <v>6647</v>
      </c>
      <c r="B6560" s="9" t="s">
        <v>6203</v>
      </c>
      <c r="C6560" s="9" t="s">
        <v>6203</v>
      </c>
      <c r="D6560" s="9" t="s">
        <v>6648</v>
      </c>
    </row>
    <row r="6561" spans="1:4">
      <c r="A6561" s="9" t="s">
        <v>6649</v>
      </c>
      <c r="B6561" s="9" t="s">
        <v>6203</v>
      </c>
      <c r="C6561" s="9" t="s">
        <v>6203</v>
      </c>
      <c r="D6561" s="9" t="s">
        <v>6650</v>
      </c>
    </row>
    <row r="6562" spans="1:4">
      <c r="A6562" s="9" t="s">
        <v>6651</v>
      </c>
      <c r="B6562" s="9" t="s">
        <v>6203</v>
      </c>
      <c r="C6562" s="9" t="s">
        <v>6203</v>
      </c>
      <c r="D6562" s="9" t="s">
        <v>6652</v>
      </c>
    </row>
    <row r="6563" spans="1:4">
      <c r="A6563" s="9" t="s">
        <v>6653</v>
      </c>
      <c r="B6563" s="9" t="s">
        <v>6203</v>
      </c>
      <c r="C6563" s="9" t="s">
        <v>6203</v>
      </c>
      <c r="D6563" s="9" t="s">
        <v>6654</v>
      </c>
    </row>
    <row r="6564" spans="1:4">
      <c r="A6564" s="9" t="s">
        <v>6655</v>
      </c>
      <c r="B6564" s="9" t="s">
        <v>6203</v>
      </c>
      <c r="C6564" s="9" t="s">
        <v>6203</v>
      </c>
      <c r="D6564" s="9" t="s">
        <v>6656</v>
      </c>
    </row>
    <row r="6565" spans="1:4">
      <c r="A6565" s="9" t="s">
        <v>6657</v>
      </c>
      <c r="B6565" s="9" t="s">
        <v>6203</v>
      </c>
      <c r="C6565" s="9" t="s">
        <v>6203</v>
      </c>
      <c r="D6565" s="9" t="s">
        <v>6658</v>
      </c>
    </row>
    <row r="6566" spans="1:4">
      <c r="A6566" s="9" t="s">
        <v>6659</v>
      </c>
      <c r="B6566" s="9" t="s">
        <v>6203</v>
      </c>
      <c r="C6566" s="9" t="s">
        <v>6203</v>
      </c>
      <c r="D6566" s="9" t="s">
        <v>6660</v>
      </c>
    </row>
    <row r="6567" spans="1:4">
      <c r="A6567" s="9" t="s">
        <v>6661</v>
      </c>
      <c r="B6567" s="9" t="s">
        <v>6203</v>
      </c>
      <c r="C6567" s="9" t="s">
        <v>6203</v>
      </c>
      <c r="D6567" s="9" t="s">
        <v>6662</v>
      </c>
    </row>
    <row r="6568" spans="1:4">
      <c r="A6568" s="9" t="s">
        <v>6663</v>
      </c>
      <c r="B6568" s="9" t="s">
        <v>6203</v>
      </c>
      <c r="C6568" s="9" t="s">
        <v>6203</v>
      </c>
      <c r="D6568" s="9" t="s">
        <v>6664</v>
      </c>
    </row>
    <row r="6569" spans="1:4">
      <c r="A6569" s="7" t="s">
        <v>6665</v>
      </c>
      <c r="B6569" s="7" t="s">
        <v>6666</v>
      </c>
      <c r="C6569" s="7" t="s">
        <v>6203</v>
      </c>
      <c r="D6569" s="7" t="s">
        <v>6667</v>
      </c>
    </row>
    <row r="6570" spans="1:4">
      <c r="A6570" s="7" t="s">
        <v>6668</v>
      </c>
      <c r="B6570" s="7" t="s">
        <v>6666</v>
      </c>
      <c r="C6570" s="7" t="s">
        <v>6203</v>
      </c>
      <c r="D6570" s="7" t="s">
        <v>6669</v>
      </c>
    </row>
    <row r="6571" spans="1:4">
      <c r="A6571" s="7" t="s">
        <v>6670</v>
      </c>
      <c r="B6571" s="7" t="s">
        <v>6666</v>
      </c>
      <c r="C6571" s="7" t="s">
        <v>6203</v>
      </c>
      <c r="D6571" s="7" t="s">
        <v>6671</v>
      </c>
    </row>
    <row r="6572" spans="1:4">
      <c r="A6572" s="7" t="s">
        <v>6672</v>
      </c>
      <c r="B6572" s="7" t="s">
        <v>6666</v>
      </c>
      <c r="C6572" s="7" t="s">
        <v>6203</v>
      </c>
      <c r="D6572" s="7" t="s">
        <v>6673</v>
      </c>
    </row>
    <row r="6573" spans="1:4">
      <c r="A6573" s="7" t="s">
        <v>6674</v>
      </c>
      <c r="B6573" s="7" t="s">
        <v>6666</v>
      </c>
      <c r="C6573" s="7" t="s">
        <v>6203</v>
      </c>
      <c r="D6573" s="7" t="s">
        <v>6675</v>
      </c>
    </row>
    <row r="6574" spans="1:4">
      <c r="A6574" s="7" t="s">
        <v>6676</v>
      </c>
      <c r="B6574" s="7" t="s">
        <v>6666</v>
      </c>
      <c r="C6574" s="7" t="s">
        <v>6203</v>
      </c>
      <c r="D6574" s="7" t="s">
        <v>6677</v>
      </c>
    </row>
    <row r="6575" spans="1:4">
      <c r="A6575" s="7" t="s">
        <v>6678</v>
      </c>
      <c r="B6575" s="7" t="s">
        <v>6666</v>
      </c>
      <c r="C6575" s="7" t="s">
        <v>6203</v>
      </c>
      <c r="D6575" s="7" t="s">
        <v>6679</v>
      </c>
    </row>
    <row r="6576" spans="1:4">
      <c r="A6576" s="7" t="s">
        <v>6680</v>
      </c>
      <c r="B6576" s="7" t="s">
        <v>6666</v>
      </c>
      <c r="C6576" s="7" t="s">
        <v>6203</v>
      </c>
      <c r="D6576" s="7" t="s">
        <v>6681</v>
      </c>
    </row>
    <row r="6577" spans="1:4">
      <c r="A6577" s="7" t="s">
        <v>6682</v>
      </c>
      <c r="B6577" s="7" t="s">
        <v>6666</v>
      </c>
      <c r="C6577" s="7" t="s">
        <v>6203</v>
      </c>
      <c r="D6577" s="7" t="s">
        <v>6683</v>
      </c>
    </row>
    <row r="6578" spans="1:4">
      <c r="A6578" s="7" t="s">
        <v>6684</v>
      </c>
      <c r="B6578" s="7" t="s">
        <v>6666</v>
      </c>
      <c r="C6578" s="7" t="s">
        <v>6203</v>
      </c>
      <c r="D6578" s="7" t="s">
        <v>6685</v>
      </c>
    </row>
    <row r="6579" spans="1:4">
      <c r="A6579" s="7" t="s">
        <v>6686</v>
      </c>
      <c r="B6579" s="7" t="s">
        <v>6666</v>
      </c>
      <c r="C6579" s="7" t="s">
        <v>6203</v>
      </c>
      <c r="D6579" s="7" t="s">
        <v>6687</v>
      </c>
    </row>
    <row r="6580" spans="1:4">
      <c r="A6580" s="7" t="s">
        <v>6688</v>
      </c>
      <c r="B6580" s="7" t="s">
        <v>6666</v>
      </c>
      <c r="C6580" s="7" t="s">
        <v>6203</v>
      </c>
      <c r="D6580" s="7" t="s">
        <v>6689</v>
      </c>
    </row>
    <row r="6581" spans="1:4">
      <c r="A6581" s="7" t="s">
        <v>6690</v>
      </c>
      <c r="B6581" s="7" t="s">
        <v>6666</v>
      </c>
      <c r="C6581" s="7" t="s">
        <v>6203</v>
      </c>
      <c r="D6581" s="7" t="s">
        <v>6691</v>
      </c>
    </row>
    <row r="6582" spans="1:4">
      <c r="A6582" s="7" t="s">
        <v>6692</v>
      </c>
      <c r="B6582" s="7" t="s">
        <v>6666</v>
      </c>
      <c r="C6582" s="7" t="s">
        <v>6203</v>
      </c>
      <c r="D6582" s="7" t="s">
        <v>6693</v>
      </c>
    </row>
    <row r="6583" spans="1:4">
      <c r="A6583" s="7" t="s">
        <v>6694</v>
      </c>
      <c r="B6583" s="7" t="s">
        <v>6695</v>
      </c>
      <c r="C6583" s="7" t="s">
        <v>6203</v>
      </c>
      <c r="D6583" s="7" t="s">
        <v>6696</v>
      </c>
    </row>
    <row r="6584" spans="1:4">
      <c r="A6584" s="7" t="s">
        <v>6697</v>
      </c>
      <c r="B6584" s="7" t="s">
        <v>6695</v>
      </c>
      <c r="C6584" s="7" t="s">
        <v>6203</v>
      </c>
      <c r="D6584" s="7" t="s">
        <v>6698</v>
      </c>
    </row>
    <row r="6585" spans="1:4">
      <c r="A6585" s="7" t="s">
        <v>6699</v>
      </c>
      <c r="B6585" s="7" t="s">
        <v>6695</v>
      </c>
      <c r="C6585" s="7" t="s">
        <v>6203</v>
      </c>
      <c r="D6585" s="7" t="s">
        <v>6700</v>
      </c>
    </row>
    <row r="6586" spans="1:4">
      <c r="A6586" s="7" t="s">
        <v>6701</v>
      </c>
      <c r="B6586" s="7" t="s">
        <v>6695</v>
      </c>
      <c r="C6586" s="7" t="s">
        <v>6203</v>
      </c>
      <c r="D6586" s="7" t="s">
        <v>6702</v>
      </c>
    </row>
    <row r="6587" spans="1:4">
      <c r="A6587" s="7" t="s">
        <v>6703</v>
      </c>
      <c r="B6587" s="7" t="s">
        <v>6695</v>
      </c>
      <c r="C6587" s="7" t="s">
        <v>6203</v>
      </c>
      <c r="D6587" s="7" t="s">
        <v>6704</v>
      </c>
    </row>
    <row r="6588" spans="1:4">
      <c r="A6588" s="7" t="s">
        <v>6705</v>
      </c>
      <c r="B6588" s="7" t="s">
        <v>6695</v>
      </c>
      <c r="C6588" s="7" t="s">
        <v>6203</v>
      </c>
      <c r="D6588" s="7" t="s">
        <v>6706</v>
      </c>
    </row>
    <row r="6589" spans="1:4">
      <c r="A6589" s="7" t="s">
        <v>6707</v>
      </c>
      <c r="B6589" s="7" t="s">
        <v>6695</v>
      </c>
      <c r="C6589" s="7" t="s">
        <v>6203</v>
      </c>
      <c r="D6589" s="7" t="s">
        <v>6708</v>
      </c>
    </row>
    <row r="6590" spans="1:4">
      <c r="A6590" s="7" t="s">
        <v>6709</v>
      </c>
      <c r="B6590" s="7" t="s">
        <v>6695</v>
      </c>
      <c r="C6590" s="7" t="s">
        <v>6203</v>
      </c>
      <c r="D6590" s="7" t="s">
        <v>6710</v>
      </c>
    </row>
    <row r="6591" spans="1:4">
      <c r="A6591" s="7" t="s">
        <v>6711</v>
      </c>
      <c r="B6591" s="7" t="s">
        <v>6695</v>
      </c>
      <c r="C6591" s="7" t="s">
        <v>6203</v>
      </c>
      <c r="D6591" s="7" t="s">
        <v>6712</v>
      </c>
    </row>
    <row r="6592" spans="1:4">
      <c r="A6592" s="7" t="s">
        <v>6713</v>
      </c>
      <c r="B6592" s="7" t="s">
        <v>6695</v>
      </c>
      <c r="C6592" s="7" t="s">
        <v>6203</v>
      </c>
      <c r="D6592" s="7" t="s">
        <v>6714</v>
      </c>
    </row>
    <row r="6593" spans="1:4">
      <c r="A6593" s="7" t="s">
        <v>6715</v>
      </c>
      <c r="B6593" s="7" t="s">
        <v>6695</v>
      </c>
      <c r="C6593" s="7" t="s">
        <v>6203</v>
      </c>
      <c r="D6593" s="7" t="s">
        <v>6716</v>
      </c>
    </row>
    <row r="6594" spans="1:4">
      <c r="A6594" s="7" t="s">
        <v>6717</v>
      </c>
      <c r="B6594" s="7" t="s">
        <v>6695</v>
      </c>
      <c r="C6594" s="7" t="s">
        <v>6203</v>
      </c>
      <c r="D6594" s="7" t="s">
        <v>6718</v>
      </c>
    </row>
    <row r="6595" spans="1:4">
      <c r="A6595" s="7" t="s">
        <v>6719</v>
      </c>
      <c r="B6595" s="7" t="s">
        <v>6695</v>
      </c>
      <c r="C6595" s="7" t="s">
        <v>6203</v>
      </c>
      <c r="D6595" s="7" t="s">
        <v>6720</v>
      </c>
    </row>
    <row r="6596" spans="1:4">
      <c r="A6596" s="7" t="s">
        <v>6721</v>
      </c>
      <c r="B6596" s="7" t="s">
        <v>6695</v>
      </c>
      <c r="C6596" s="7" t="s">
        <v>6203</v>
      </c>
      <c r="D6596" s="7" t="s">
        <v>6722</v>
      </c>
    </row>
    <row r="6597" spans="1:4">
      <c r="A6597" s="7" t="s">
        <v>6723</v>
      </c>
      <c r="B6597" s="7" t="s">
        <v>6724</v>
      </c>
      <c r="C6597" s="7" t="s">
        <v>6203</v>
      </c>
      <c r="D6597" s="7" t="s">
        <v>6725</v>
      </c>
    </row>
    <row r="6598" spans="1:4">
      <c r="A6598" s="7" t="s">
        <v>6726</v>
      </c>
      <c r="B6598" s="7" t="s">
        <v>6724</v>
      </c>
      <c r="C6598" s="7" t="s">
        <v>6203</v>
      </c>
      <c r="D6598" s="7" t="s">
        <v>6727</v>
      </c>
    </row>
    <row r="6599" spans="1:4">
      <c r="A6599" s="7" t="s">
        <v>6728</v>
      </c>
      <c r="B6599" s="7" t="s">
        <v>6724</v>
      </c>
      <c r="C6599" s="7" t="s">
        <v>6203</v>
      </c>
      <c r="D6599" s="7" t="s">
        <v>6729</v>
      </c>
    </row>
    <row r="6600" spans="1:4">
      <c r="A6600" s="7" t="s">
        <v>6730</v>
      </c>
      <c r="B6600" s="7" t="s">
        <v>6724</v>
      </c>
      <c r="C6600" s="7" t="s">
        <v>6203</v>
      </c>
      <c r="D6600" s="7" t="s">
        <v>6731</v>
      </c>
    </row>
    <row r="6601" spans="1:4">
      <c r="A6601" s="7" t="s">
        <v>6732</v>
      </c>
      <c r="B6601" s="7" t="s">
        <v>6724</v>
      </c>
      <c r="C6601" s="7" t="s">
        <v>6203</v>
      </c>
      <c r="D6601" s="7" t="s">
        <v>6733</v>
      </c>
    </row>
    <row r="6602" spans="1:4">
      <c r="A6602" s="7" t="s">
        <v>6734</v>
      </c>
      <c r="B6602" s="7" t="s">
        <v>6724</v>
      </c>
      <c r="C6602" s="7" t="s">
        <v>6203</v>
      </c>
      <c r="D6602" s="7" t="s">
        <v>6735</v>
      </c>
    </row>
    <row r="6603" spans="1:4">
      <c r="A6603" s="7" t="s">
        <v>6736</v>
      </c>
      <c r="B6603" s="7" t="s">
        <v>6724</v>
      </c>
      <c r="C6603" s="7" t="s">
        <v>6203</v>
      </c>
      <c r="D6603" s="7" t="s">
        <v>6737</v>
      </c>
    </row>
    <row r="6604" spans="1:4">
      <c r="A6604" s="7" t="s">
        <v>6738</v>
      </c>
      <c r="B6604" s="7" t="s">
        <v>6724</v>
      </c>
      <c r="C6604" s="7" t="s">
        <v>6203</v>
      </c>
      <c r="D6604" s="7" t="s">
        <v>6739</v>
      </c>
    </row>
    <row r="6605" spans="1:4">
      <c r="A6605" s="7" t="s">
        <v>6740</v>
      </c>
      <c r="B6605" s="7" t="s">
        <v>6724</v>
      </c>
      <c r="C6605" s="7" t="s">
        <v>6203</v>
      </c>
      <c r="D6605" s="7" t="s">
        <v>6741</v>
      </c>
    </row>
    <row r="6606" spans="1:4">
      <c r="A6606" s="7" t="s">
        <v>6742</v>
      </c>
      <c r="B6606" s="7" t="s">
        <v>6724</v>
      </c>
      <c r="C6606" s="7" t="s">
        <v>6203</v>
      </c>
      <c r="D6606" s="7" t="s">
        <v>6743</v>
      </c>
    </row>
    <row r="6607" spans="1:4">
      <c r="A6607" s="7" t="s">
        <v>6744</v>
      </c>
      <c r="B6607" s="7" t="s">
        <v>6724</v>
      </c>
      <c r="C6607" s="7" t="s">
        <v>6203</v>
      </c>
      <c r="D6607" s="7" t="s">
        <v>6745</v>
      </c>
    </row>
    <row r="6608" spans="1:4">
      <c r="A6608" s="7" t="s">
        <v>6746</v>
      </c>
      <c r="B6608" s="7" t="s">
        <v>6724</v>
      </c>
      <c r="C6608" s="7" t="s">
        <v>6203</v>
      </c>
      <c r="D6608" s="7" t="s">
        <v>6747</v>
      </c>
    </row>
    <row r="6609" spans="1:4">
      <c r="A6609" s="7" t="s">
        <v>6748</v>
      </c>
      <c r="B6609" s="7" t="s">
        <v>6724</v>
      </c>
      <c r="C6609" s="7" t="s">
        <v>6203</v>
      </c>
      <c r="D6609" s="7" t="s">
        <v>6749</v>
      </c>
    </row>
    <row r="6610" spans="1:4">
      <c r="A6610" s="7" t="s">
        <v>6750</v>
      </c>
      <c r="B6610" s="7" t="s">
        <v>6724</v>
      </c>
      <c r="C6610" s="7" t="s">
        <v>6203</v>
      </c>
      <c r="D6610" s="7" t="s">
        <v>6751</v>
      </c>
    </row>
    <row r="6611" spans="1:4">
      <c r="A6611" s="7" t="s">
        <v>6752</v>
      </c>
      <c r="B6611" s="7" t="s">
        <v>6724</v>
      </c>
      <c r="C6611" s="7" t="s">
        <v>6203</v>
      </c>
      <c r="D6611" s="7" t="s">
        <v>6753</v>
      </c>
    </row>
    <row r="6612" spans="1:4">
      <c r="A6612" s="7" t="s">
        <v>6754</v>
      </c>
      <c r="B6612" s="7" t="s">
        <v>6724</v>
      </c>
      <c r="C6612" s="7" t="s">
        <v>6203</v>
      </c>
      <c r="D6612" s="7" t="s">
        <v>6755</v>
      </c>
    </row>
    <row r="6613" spans="1:4">
      <c r="A6613" s="7" t="s">
        <v>6756</v>
      </c>
      <c r="B6613" s="7" t="s">
        <v>6757</v>
      </c>
      <c r="C6613" s="7" t="s">
        <v>6203</v>
      </c>
      <c r="D6613" s="7" t="s">
        <v>6758</v>
      </c>
    </row>
    <row r="6614" spans="1:4">
      <c r="A6614" s="7" t="s">
        <v>6759</v>
      </c>
      <c r="B6614" s="7" t="s">
        <v>6757</v>
      </c>
      <c r="C6614" s="7" t="s">
        <v>6203</v>
      </c>
      <c r="D6614" s="7" t="s">
        <v>6760</v>
      </c>
    </row>
    <row r="6615" spans="1:4">
      <c r="A6615" s="7" t="s">
        <v>6761</v>
      </c>
      <c r="B6615" s="7" t="s">
        <v>6757</v>
      </c>
      <c r="C6615" s="7" t="s">
        <v>6203</v>
      </c>
      <c r="D6615" s="7" t="s">
        <v>6762</v>
      </c>
    </row>
    <row r="6616" spans="1:4">
      <c r="A6616" s="7" t="s">
        <v>6763</v>
      </c>
      <c r="B6616" s="7" t="s">
        <v>6757</v>
      </c>
      <c r="C6616" s="7" t="s">
        <v>6203</v>
      </c>
      <c r="D6616" s="7" t="s">
        <v>6764</v>
      </c>
    </row>
    <row r="6617" spans="1:4">
      <c r="A6617" s="7" t="s">
        <v>6765</v>
      </c>
      <c r="B6617" s="7" t="s">
        <v>6757</v>
      </c>
      <c r="C6617" s="7" t="s">
        <v>6203</v>
      </c>
      <c r="D6617" s="7" t="s">
        <v>6766</v>
      </c>
    </row>
    <row r="6618" spans="1:4">
      <c r="A6618" s="7" t="s">
        <v>6767</v>
      </c>
      <c r="B6618" s="7" t="s">
        <v>6757</v>
      </c>
      <c r="C6618" s="7" t="s">
        <v>6203</v>
      </c>
      <c r="D6618" s="7" t="s">
        <v>6768</v>
      </c>
    </row>
    <row r="6619" spans="1:4">
      <c r="A6619" s="7" t="s">
        <v>6769</v>
      </c>
      <c r="B6619" s="7" t="s">
        <v>6757</v>
      </c>
      <c r="C6619" s="7" t="s">
        <v>6203</v>
      </c>
      <c r="D6619" s="7" t="s">
        <v>6770</v>
      </c>
    </row>
    <row r="6620" spans="1:4">
      <c r="A6620" s="7" t="s">
        <v>6771</v>
      </c>
      <c r="B6620" s="7" t="s">
        <v>6757</v>
      </c>
      <c r="C6620" s="7" t="s">
        <v>6203</v>
      </c>
      <c r="D6620" s="7" t="s">
        <v>6772</v>
      </c>
    </row>
    <row r="6621" spans="1:4">
      <c r="A6621" s="7" t="s">
        <v>6773</v>
      </c>
      <c r="B6621" s="7" t="s">
        <v>6757</v>
      </c>
      <c r="C6621" s="7" t="s">
        <v>6203</v>
      </c>
      <c r="D6621" s="7" t="s">
        <v>6774</v>
      </c>
    </row>
    <row r="6622" spans="1:4">
      <c r="A6622" s="7" t="s">
        <v>6775</v>
      </c>
      <c r="B6622" s="7" t="s">
        <v>6757</v>
      </c>
      <c r="C6622" s="7" t="s">
        <v>6203</v>
      </c>
      <c r="D6622" s="7" t="s">
        <v>6776</v>
      </c>
    </row>
    <row r="6623" spans="1:4">
      <c r="A6623" s="7" t="s">
        <v>6777</v>
      </c>
      <c r="B6623" s="7" t="s">
        <v>6757</v>
      </c>
      <c r="C6623" s="7" t="s">
        <v>6203</v>
      </c>
      <c r="D6623" s="7" t="s">
        <v>6778</v>
      </c>
    </row>
    <row r="6624" spans="1:4">
      <c r="A6624" s="7" t="s">
        <v>6779</v>
      </c>
      <c r="B6624" s="7" t="s">
        <v>6757</v>
      </c>
      <c r="C6624" s="7" t="s">
        <v>6203</v>
      </c>
      <c r="D6624" s="7" t="s">
        <v>6780</v>
      </c>
    </row>
    <row r="6625" spans="1:4">
      <c r="A6625" s="7" t="s">
        <v>6781</v>
      </c>
      <c r="B6625" s="7" t="s">
        <v>6757</v>
      </c>
      <c r="C6625" s="7" t="s">
        <v>6203</v>
      </c>
      <c r="D6625" s="7" t="s">
        <v>6782</v>
      </c>
    </row>
    <row r="6626" spans="1:4">
      <c r="A6626" s="7" t="s">
        <v>6783</v>
      </c>
      <c r="B6626" s="7" t="s">
        <v>6757</v>
      </c>
      <c r="C6626" s="7" t="s">
        <v>6203</v>
      </c>
      <c r="D6626" s="7" t="s">
        <v>6784</v>
      </c>
    </row>
    <row r="6627" spans="1:4">
      <c r="A6627" s="7" t="s">
        <v>6785</v>
      </c>
      <c r="B6627" s="7" t="s">
        <v>6757</v>
      </c>
      <c r="C6627" s="7" t="s">
        <v>6203</v>
      </c>
      <c r="D6627" s="7" t="s">
        <v>6786</v>
      </c>
    </row>
    <row r="6628" spans="1:4">
      <c r="A6628" s="7" t="s">
        <v>6787</v>
      </c>
      <c r="B6628" s="7" t="s">
        <v>6757</v>
      </c>
      <c r="C6628" s="7" t="s">
        <v>6203</v>
      </c>
      <c r="D6628" s="7" t="s">
        <v>6788</v>
      </c>
    </row>
    <row r="6629" spans="1:4">
      <c r="A6629" s="7" t="s">
        <v>6789</v>
      </c>
      <c r="B6629" s="7" t="s">
        <v>6790</v>
      </c>
      <c r="C6629" s="7" t="s">
        <v>6203</v>
      </c>
      <c r="D6629" s="7" t="s">
        <v>6791</v>
      </c>
    </row>
    <row r="6630" spans="1:4">
      <c r="A6630" s="7" t="s">
        <v>6792</v>
      </c>
      <c r="B6630" s="7" t="s">
        <v>6790</v>
      </c>
      <c r="C6630" s="7" t="s">
        <v>6203</v>
      </c>
      <c r="D6630" s="7" t="s">
        <v>6793</v>
      </c>
    </row>
    <row r="6631" spans="1:4">
      <c r="A6631" s="7" t="s">
        <v>6794</v>
      </c>
      <c r="B6631" s="7" t="s">
        <v>6790</v>
      </c>
      <c r="C6631" s="7" t="s">
        <v>6203</v>
      </c>
      <c r="D6631" s="7" t="s">
        <v>6795</v>
      </c>
    </row>
    <row r="6632" spans="1:4">
      <c r="A6632" s="7" t="s">
        <v>6796</v>
      </c>
      <c r="B6632" s="7" t="s">
        <v>6790</v>
      </c>
      <c r="C6632" s="7" t="s">
        <v>6203</v>
      </c>
      <c r="D6632" s="7" t="s">
        <v>6797</v>
      </c>
    </row>
    <row r="6633" spans="1:4">
      <c r="A6633" s="7" t="s">
        <v>6798</v>
      </c>
      <c r="B6633" s="7" t="s">
        <v>6790</v>
      </c>
      <c r="C6633" s="7" t="s">
        <v>6203</v>
      </c>
      <c r="D6633" s="7" t="s">
        <v>6799</v>
      </c>
    </row>
    <row r="6634" spans="1:4">
      <c r="A6634" s="7" t="s">
        <v>6800</v>
      </c>
      <c r="B6634" s="7" t="s">
        <v>6790</v>
      </c>
      <c r="C6634" s="7" t="s">
        <v>6203</v>
      </c>
      <c r="D6634" s="7" t="s">
        <v>6801</v>
      </c>
    </row>
    <row r="6635" spans="1:4">
      <c r="A6635" s="7" t="s">
        <v>6802</v>
      </c>
      <c r="B6635" s="7" t="s">
        <v>6790</v>
      </c>
      <c r="C6635" s="7" t="s">
        <v>6203</v>
      </c>
      <c r="D6635" s="7" t="s">
        <v>6803</v>
      </c>
    </row>
    <row r="6636" spans="1:4">
      <c r="A6636" s="7" t="s">
        <v>6804</v>
      </c>
      <c r="B6636" s="7" t="s">
        <v>6790</v>
      </c>
      <c r="C6636" s="7" t="s">
        <v>6203</v>
      </c>
      <c r="D6636" s="7" t="s">
        <v>6805</v>
      </c>
    </row>
    <row r="6637" spans="1:4">
      <c r="A6637" s="7" t="s">
        <v>6806</v>
      </c>
      <c r="B6637" s="7" t="s">
        <v>6790</v>
      </c>
      <c r="C6637" s="7" t="s">
        <v>6203</v>
      </c>
      <c r="D6637" s="7" t="s">
        <v>6807</v>
      </c>
    </row>
    <row r="6638" spans="1:4">
      <c r="A6638" s="7" t="s">
        <v>6808</v>
      </c>
      <c r="B6638" s="7" t="s">
        <v>6790</v>
      </c>
      <c r="C6638" s="7" t="s">
        <v>6203</v>
      </c>
      <c r="D6638" s="7" t="s">
        <v>6809</v>
      </c>
    </row>
    <row r="6639" spans="1:4">
      <c r="A6639" s="7" t="s">
        <v>6810</v>
      </c>
      <c r="B6639" s="7" t="s">
        <v>6790</v>
      </c>
      <c r="C6639" s="7" t="s">
        <v>6203</v>
      </c>
      <c r="D6639" s="7" t="s">
        <v>6811</v>
      </c>
    </row>
    <row r="6640" spans="1:4">
      <c r="A6640" s="7" t="s">
        <v>6812</v>
      </c>
      <c r="B6640" s="7" t="s">
        <v>6790</v>
      </c>
      <c r="C6640" s="7" t="s">
        <v>6203</v>
      </c>
      <c r="D6640" s="7" t="s">
        <v>6813</v>
      </c>
    </row>
    <row r="6641" spans="1:4">
      <c r="A6641" s="7" t="s">
        <v>6814</v>
      </c>
      <c r="B6641" s="7" t="s">
        <v>6790</v>
      </c>
      <c r="C6641" s="7" t="s">
        <v>6203</v>
      </c>
      <c r="D6641" s="7" t="s">
        <v>6815</v>
      </c>
    </row>
    <row r="6642" spans="1:4">
      <c r="A6642" s="7" t="s">
        <v>6816</v>
      </c>
      <c r="B6642" s="7" t="s">
        <v>6790</v>
      </c>
      <c r="C6642" s="7" t="s">
        <v>6203</v>
      </c>
      <c r="D6642" s="7" t="s">
        <v>6817</v>
      </c>
    </row>
    <row r="6643" spans="1:4">
      <c r="A6643" s="7" t="s">
        <v>6818</v>
      </c>
      <c r="B6643" s="7" t="s">
        <v>6790</v>
      </c>
      <c r="C6643" s="7" t="s">
        <v>6203</v>
      </c>
      <c r="D6643" s="7" t="s">
        <v>6819</v>
      </c>
    </row>
    <row r="6644" spans="1:4">
      <c r="A6644" s="7" t="s">
        <v>6820</v>
      </c>
      <c r="B6644" s="7" t="s">
        <v>6790</v>
      </c>
      <c r="C6644" s="7" t="s">
        <v>6203</v>
      </c>
      <c r="D6644" s="7" t="s">
        <v>6821</v>
      </c>
    </row>
    <row r="6645" spans="1:4">
      <c r="A6645" s="7" t="s">
        <v>6822</v>
      </c>
      <c r="B6645" s="7" t="s">
        <v>6790</v>
      </c>
      <c r="C6645" s="7" t="s">
        <v>6203</v>
      </c>
      <c r="D6645" s="7" t="s">
        <v>6823</v>
      </c>
    </row>
    <row r="6646" spans="1:4">
      <c r="A6646" s="7" t="s">
        <v>6824</v>
      </c>
      <c r="B6646" s="7" t="s">
        <v>6790</v>
      </c>
      <c r="C6646" s="7" t="s">
        <v>6203</v>
      </c>
      <c r="D6646" s="7" t="s">
        <v>6825</v>
      </c>
    </row>
    <row r="6647" spans="1:4">
      <c r="A6647" s="7" t="s">
        <v>6826</v>
      </c>
      <c r="B6647" s="7" t="s">
        <v>6790</v>
      </c>
      <c r="C6647" s="7" t="s">
        <v>6203</v>
      </c>
      <c r="D6647" s="7" t="s">
        <v>6827</v>
      </c>
    </row>
    <row r="6648" spans="1:4">
      <c r="A6648" s="7" t="s">
        <v>6828</v>
      </c>
      <c r="B6648" s="7" t="s">
        <v>6790</v>
      </c>
      <c r="C6648" s="7" t="s">
        <v>6203</v>
      </c>
      <c r="D6648" s="7" t="s">
        <v>6829</v>
      </c>
    </row>
    <row r="6649" spans="1:4">
      <c r="A6649" s="7" t="s">
        <v>6830</v>
      </c>
      <c r="B6649" s="7" t="s">
        <v>6790</v>
      </c>
      <c r="C6649" s="7" t="s">
        <v>6203</v>
      </c>
      <c r="D6649" s="7" t="s">
        <v>6831</v>
      </c>
    </row>
    <row r="6650" spans="1:4">
      <c r="A6650" s="7" t="s">
        <v>6832</v>
      </c>
      <c r="B6650" s="7" t="s">
        <v>6790</v>
      </c>
      <c r="C6650" s="7" t="s">
        <v>6203</v>
      </c>
      <c r="D6650" s="7" t="s">
        <v>6833</v>
      </c>
    </row>
    <row r="6651" spans="1:4">
      <c r="A6651" s="7" t="s">
        <v>6834</v>
      </c>
      <c r="B6651" s="7" t="s">
        <v>6790</v>
      </c>
      <c r="C6651" s="7" t="s">
        <v>6203</v>
      </c>
      <c r="D6651" s="7" t="s">
        <v>6835</v>
      </c>
    </row>
    <row r="6652" spans="1:4">
      <c r="A6652" s="7" t="s">
        <v>6836</v>
      </c>
      <c r="B6652" s="7" t="s">
        <v>6790</v>
      </c>
      <c r="C6652" s="7" t="s">
        <v>6203</v>
      </c>
      <c r="D6652" s="7" t="s">
        <v>6837</v>
      </c>
    </row>
    <row r="6653" spans="1:4">
      <c r="A6653" s="7" t="s">
        <v>6838</v>
      </c>
      <c r="B6653" s="7" t="s">
        <v>6790</v>
      </c>
      <c r="C6653" s="7" t="s">
        <v>6203</v>
      </c>
      <c r="D6653" s="7" t="s">
        <v>6839</v>
      </c>
    </row>
    <row r="6654" spans="1:4">
      <c r="A6654" s="7" t="s">
        <v>6840</v>
      </c>
      <c r="B6654" s="7" t="s">
        <v>6790</v>
      </c>
      <c r="C6654" s="7" t="s">
        <v>6203</v>
      </c>
      <c r="D6654" s="7" t="s">
        <v>6841</v>
      </c>
    </row>
    <row r="6655" spans="1:4">
      <c r="A6655" s="7" t="s">
        <v>6842</v>
      </c>
      <c r="B6655" s="7" t="s">
        <v>6790</v>
      </c>
      <c r="C6655" s="7" t="s">
        <v>6203</v>
      </c>
      <c r="D6655" s="7" t="s">
        <v>6843</v>
      </c>
    </row>
    <row r="6656" spans="1:4">
      <c r="A6656" s="7" t="s">
        <v>6844</v>
      </c>
      <c r="B6656" s="7" t="s">
        <v>6790</v>
      </c>
      <c r="C6656" s="7" t="s">
        <v>6203</v>
      </c>
      <c r="D6656" s="7" t="s">
        <v>6845</v>
      </c>
    </row>
    <row r="6657" spans="1:4">
      <c r="A6657" s="7" t="s">
        <v>6846</v>
      </c>
      <c r="B6657" s="7" t="s">
        <v>6790</v>
      </c>
      <c r="C6657" s="7" t="s">
        <v>6203</v>
      </c>
      <c r="D6657" s="7" t="s">
        <v>6847</v>
      </c>
    </row>
    <row r="6658" spans="1:4">
      <c r="A6658" s="7" t="s">
        <v>6848</v>
      </c>
      <c r="B6658" s="7" t="s">
        <v>6790</v>
      </c>
      <c r="C6658" s="7" t="s">
        <v>6203</v>
      </c>
      <c r="D6658" s="7" t="s">
        <v>6849</v>
      </c>
    </row>
    <row r="6659" spans="1:4">
      <c r="A6659" s="7" t="s">
        <v>6850</v>
      </c>
      <c r="B6659" s="7" t="s">
        <v>6790</v>
      </c>
      <c r="C6659" s="7" t="s">
        <v>6203</v>
      </c>
      <c r="D6659" s="7" t="s">
        <v>6851</v>
      </c>
    </row>
    <row r="6660" spans="1:4">
      <c r="A6660" s="7" t="s">
        <v>6852</v>
      </c>
      <c r="B6660" s="7" t="s">
        <v>6790</v>
      </c>
      <c r="C6660" s="7" t="s">
        <v>6203</v>
      </c>
      <c r="D6660" s="7" t="s">
        <v>6853</v>
      </c>
    </row>
    <row r="6661" spans="1:4">
      <c r="A6661" s="7" t="s">
        <v>6854</v>
      </c>
      <c r="B6661" s="7" t="s">
        <v>6790</v>
      </c>
      <c r="C6661" s="7" t="s">
        <v>6203</v>
      </c>
      <c r="D6661" s="7" t="s">
        <v>6855</v>
      </c>
    </row>
    <row r="6662" spans="1:4">
      <c r="A6662" s="7" t="s">
        <v>6856</v>
      </c>
      <c r="B6662" s="7" t="s">
        <v>6790</v>
      </c>
      <c r="C6662" s="7" t="s">
        <v>6203</v>
      </c>
      <c r="D6662" s="7" t="s">
        <v>6857</v>
      </c>
    </row>
    <row r="6663" spans="1:4">
      <c r="A6663" s="7" t="s">
        <v>6858</v>
      </c>
      <c r="B6663" s="7" t="s">
        <v>6790</v>
      </c>
      <c r="C6663" s="7" t="s">
        <v>6203</v>
      </c>
      <c r="D6663" s="7" t="s">
        <v>6859</v>
      </c>
    </row>
    <row r="6664" spans="1:4">
      <c r="A6664" s="7" t="s">
        <v>6860</v>
      </c>
      <c r="B6664" s="7" t="s">
        <v>6790</v>
      </c>
      <c r="C6664" s="7" t="s">
        <v>6203</v>
      </c>
      <c r="D6664" s="7" t="s">
        <v>6861</v>
      </c>
    </row>
    <row r="6665" spans="1:4">
      <c r="A6665" s="7" t="s">
        <v>6862</v>
      </c>
      <c r="B6665" s="7" t="s">
        <v>6790</v>
      </c>
      <c r="C6665" s="7" t="s">
        <v>6203</v>
      </c>
      <c r="D6665" s="7" t="s">
        <v>6863</v>
      </c>
    </row>
    <row r="6666" spans="1:4">
      <c r="A6666" s="7" t="s">
        <v>6864</v>
      </c>
      <c r="B6666" s="7" t="s">
        <v>6790</v>
      </c>
      <c r="C6666" s="7" t="s">
        <v>6203</v>
      </c>
      <c r="D6666" s="7" t="s">
        <v>6865</v>
      </c>
    </row>
    <row r="6667" spans="1:4">
      <c r="A6667" s="7" t="s">
        <v>6866</v>
      </c>
      <c r="B6667" s="7" t="s">
        <v>6790</v>
      </c>
      <c r="C6667" s="7" t="s">
        <v>6203</v>
      </c>
      <c r="D6667" s="7" t="s">
        <v>6867</v>
      </c>
    </row>
    <row r="6668" spans="1:4">
      <c r="A6668" s="7" t="s">
        <v>6868</v>
      </c>
      <c r="B6668" s="7" t="s">
        <v>6790</v>
      </c>
      <c r="C6668" s="7" t="s">
        <v>6203</v>
      </c>
      <c r="D6668" s="7" t="s">
        <v>6869</v>
      </c>
    </row>
    <row r="6669" spans="1:4">
      <c r="A6669" s="7" t="s">
        <v>6870</v>
      </c>
      <c r="B6669" s="7" t="s">
        <v>6790</v>
      </c>
      <c r="C6669" s="7" t="s">
        <v>6203</v>
      </c>
      <c r="D6669" s="7" t="s">
        <v>6871</v>
      </c>
    </row>
    <row r="6670" spans="1:4">
      <c r="A6670" s="7" t="s">
        <v>6872</v>
      </c>
      <c r="B6670" s="7" t="s">
        <v>6790</v>
      </c>
      <c r="C6670" s="7" t="s">
        <v>6203</v>
      </c>
      <c r="D6670" s="7" t="s">
        <v>6873</v>
      </c>
    </row>
    <row r="6671" spans="1:4">
      <c r="A6671" s="7" t="s">
        <v>6874</v>
      </c>
      <c r="B6671" s="7" t="s">
        <v>6790</v>
      </c>
      <c r="C6671" s="7" t="s">
        <v>6203</v>
      </c>
      <c r="D6671" s="7" t="s">
        <v>6875</v>
      </c>
    </row>
    <row r="6672" spans="1:4">
      <c r="A6672" s="7" t="s">
        <v>6876</v>
      </c>
      <c r="B6672" s="7" t="s">
        <v>6790</v>
      </c>
      <c r="C6672" s="7" t="s">
        <v>6203</v>
      </c>
      <c r="D6672" s="7" t="s">
        <v>6877</v>
      </c>
    </row>
    <row r="6673" spans="1:4">
      <c r="A6673" s="7" t="s">
        <v>6878</v>
      </c>
      <c r="B6673" s="7" t="s">
        <v>6790</v>
      </c>
      <c r="C6673" s="7" t="s">
        <v>6203</v>
      </c>
      <c r="D6673" s="7" t="s">
        <v>6879</v>
      </c>
    </row>
    <row r="6674" spans="1:4">
      <c r="A6674" s="7" t="s">
        <v>6880</v>
      </c>
      <c r="B6674" s="7" t="s">
        <v>6790</v>
      </c>
      <c r="C6674" s="7" t="s">
        <v>6203</v>
      </c>
      <c r="D6674" s="7" t="s">
        <v>6881</v>
      </c>
    </row>
    <row r="6675" spans="1:4">
      <c r="A6675" s="7" t="s">
        <v>6882</v>
      </c>
      <c r="B6675" s="7" t="s">
        <v>6790</v>
      </c>
      <c r="C6675" s="7" t="s">
        <v>6203</v>
      </c>
      <c r="D6675" s="7" t="s">
        <v>6883</v>
      </c>
    </row>
    <row r="6676" spans="1:4">
      <c r="A6676" s="7" t="s">
        <v>6884</v>
      </c>
      <c r="B6676" s="7" t="s">
        <v>6790</v>
      </c>
      <c r="C6676" s="7" t="s">
        <v>6203</v>
      </c>
      <c r="D6676" s="7" t="s">
        <v>6885</v>
      </c>
    </row>
    <row r="6677" spans="1:4">
      <c r="A6677" s="7" t="s">
        <v>6886</v>
      </c>
      <c r="B6677" s="7" t="s">
        <v>6790</v>
      </c>
      <c r="C6677" s="7" t="s">
        <v>6203</v>
      </c>
      <c r="D6677" s="7" t="s">
        <v>6887</v>
      </c>
    </row>
    <row r="6678" spans="1:4">
      <c r="A6678" s="7" t="s">
        <v>6888</v>
      </c>
      <c r="B6678" s="7" t="s">
        <v>6790</v>
      </c>
      <c r="C6678" s="7" t="s">
        <v>6203</v>
      </c>
      <c r="D6678" s="7" t="s">
        <v>6889</v>
      </c>
    </row>
    <row r="6679" spans="1:4">
      <c r="A6679" s="7" t="s">
        <v>6890</v>
      </c>
      <c r="B6679" s="7" t="s">
        <v>6790</v>
      </c>
      <c r="C6679" s="7" t="s">
        <v>6203</v>
      </c>
      <c r="D6679" s="7" t="s">
        <v>6891</v>
      </c>
    </row>
    <row r="6680" spans="1:4">
      <c r="A6680" s="7" t="s">
        <v>6892</v>
      </c>
      <c r="B6680" s="7" t="s">
        <v>6790</v>
      </c>
      <c r="C6680" s="7" t="s">
        <v>6203</v>
      </c>
      <c r="D6680" s="7" t="s">
        <v>6893</v>
      </c>
    </row>
    <row r="6681" spans="1:4">
      <c r="A6681" s="7" t="s">
        <v>6894</v>
      </c>
      <c r="B6681" s="7" t="s">
        <v>6790</v>
      </c>
      <c r="C6681" s="7" t="s">
        <v>6203</v>
      </c>
      <c r="D6681" s="7" t="s">
        <v>6895</v>
      </c>
    </row>
    <row r="6682" spans="1:4">
      <c r="A6682" s="7" t="s">
        <v>6896</v>
      </c>
      <c r="B6682" s="7" t="s">
        <v>6790</v>
      </c>
      <c r="C6682" s="7" t="s">
        <v>6203</v>
      </c>
      <c r="D6682" s="7" t="s">
        <v>6897</v>
      </c>
    </row>
    <row r="6683" spans="1:4">
      <c r="A6683" s="7" t="s">
        <v>6898</v>
      </c>
      <c r="B6683" s="7" t="s">
        <v>6790</v>
      </c>
      <c r="C6683" s="7" t="s">
        <v>6203</v>
      </c>
      <c r="D6683" s="7" t="s">
        <v>6899</v>
      </c>
    </row>
    <row r="6684" spans="1:4">
      <c r="A6684" s="7" t="s">
        <v>6900</v>
      </c>
      <c r="B6684" s="7" t="s">
        <v>6790</v>
      </c>
      <c r="C6684" s="7" t="s">
        <v>6203</v>
      </c>
      <c r="D6684" s="7" t="s">
        <v>6901</v>
      </c>
    </row>
    <row r="6685" spans="1:4">
      <c r="A6685" s="7" t="s">
        <v>6902</v>
      </c>
      <c r="B6685" s="7" t="s">
        <v>6790</v>
      </c>
      <c r="C6685" s="7" t="s">
        <v>6203</v>
      </c>
      <c r="D6685" s="7" t="s">
        <v>6903</v>
      </c>
    </row>
    <row r="6686" spans="1:4">
      <c r="A6686" s="7" t="s">
        <v>6904</v>
      </c>
      <c r="B6686" s="7" t="s">
        <v>6790</v>
      </c>
      <c r="C6686" s="7" t="s">
        <v>6203</v>
      </c>
      <c r="D6686" s="7" t="s">
        <v>6905</v>
      </c>
    </row>
    <row r="6687" spans="1:4">
      <c r="A6687" s="7" t="s">
        <v>6906</v>
      </c>
      <c r="B6687" s="7" t="s">
        <v>6790</v>
      </c>
      <c r="C6687" s="7" t="s">
        <v>6203</v>
      </c>
      <c r="D6687" s="7" t="s">
        <v>6907</v>
      </c>
    </row>
    <row r="6688" spans="1:4">
      <c r="A6688" s="7" t="s">
        <v>6908</v>
      </c>
      <c r="B6688" s="7" t="s">
        <v>6790</v>
      </c>
      <c r="C6688" s="7" t="s">
        <v>6203</v>
      </c>
      <c r="D6688" s="7" t="s">
        <v>6909</v>
      </c>
    </row>
    <row r="6689" spans="1:4">
      <c r="A6689" s="7" t="s">
        <v>6910</v>
      </c>
      <c r="B6689" s="7" t="s">
        <v>6790</v>
      </c>
      <c r="C6689" s="7" t="s">
        <v>6203</v>
      </c>
      <c r="D6689" s="7" t="s">
        <v>6911</v>
      </c>
    </row>
    <row r="6690" spans="1:4">
      <c r="A6690" s="7" t="s">
        <v>6912</v>
      </c>
      <c r="B6690" s="7" t="s">
        <v>6790</v>
      </c>
      <c r="C6690" s="7" t="s">
        <v>6203</v>
      </c>
      <c r="D6690" s="7" t="s">
        <v>6913</v>
      </c>
    </row>
    <row r="6691" spans="1:4">
      <c r="A6691" s="7" t="s">
        <v>6914</v>
      </c>
      <c r="B6691" s="7" t="s">
        <v>6790</v>
      </c>
      <c r="C6691" s="7" t="s">
        <v>6203</v>
      </c>
      <c r="D6691" s="7" t="s">
        <v>6915</v>
      </c>
    </row>
    <row r="6692" spans="1:4">
      <c r="A6692" s="7" t="s">
        <v>6916</v>
      </c>
      <c r="B6692" s="7" t="s">
        <v>6790</v>
      </c>
      <c r="C6692" s="7" t="s">
        <v>6203</v>
      </c>
      <c r="D6692" s="7" t="s">
        <v>6917</v>
      </c>
    </row>
    <row r="6693" spans="1:4">
      <c r="A6693" s="7" t="s">
        <v>6918</v>
      </c>
      <c r="B6693" s="7" t="s">
        <v>6790</v>
      </c>
      <c r="C6693" s="7" t="s">
        <v>6203</v>
      </c>
      <c r="D6693" s="7" t="s">
        <v>6919</v>
      </c>
    </row>
    <row r="6694" spans="1:4">
      <c r="A6694" s="7" t="s">
        <v>6920</v>
      </c>
      <c r="B6694" s="7" t="s">
        <v>6790</v>
      </c>
      <c r="C6694" s="7" t="s">
        <v>6203</v>
      </c>
      <c r="D6694" s="7" t="s">
        <v>6921</v>
      </c>
    </row>
    <row r="6695" spans="1:4">
      <c r="A6695" s="7" t="s">
        <v>6922</v>
      </c>
      <c r="B6695" s="7" t="s">
        <v>6790</v>
      </c>
      <c r="C6695" s="7" t="s">
        <v>6203</v>
      </c>
      <c r="D6695" s="7" t="s">
        <v>6923</v>
      </c>
    </row>
    <row r="6696" spans="1:4">
      <c r="A6696" s="7" t="s">
        <v>6924</v>
      </c>
      <c r="B6696" s="7" t="s">
        <v>6790</v>
      </c>
      <c r="C6696" s="7" t="s">
        <v>6203</v>
      </c>
      <c r="D6696" s="7" t="s">
        <v>6925</v>
      </c>
    </row>
    <row r="6697" spans="1:4">
      <c r="A6697" s="7" t="s">
        <v>6926</v>
      </c>
      <c r="B6697" s="7" t="s">
        <v>6790</v>
      </c>
      <c r="C6697" s="7" t="s">
        <v>6203</v>
      </c>
      <c r="D6697" s="7" t="s">
        <v>6927</v>
      </c>
    </row>
    <row r="6698" spans="1:4">
      <c r="A6698" s="7" t="s">
        <v>6928</v>
      </c>
      <c r="B6698" s="7" t="s">
        <v>6790</v>
      </c>
      <c r="C6698" s="7" t="s">
        <v>6203</v>
      </c>
      <c r="D6698" s="7" t="s">
        <v>6929</v>
      </c>
    </row>
    <row r="6699" spans="1:4">
      <c r="A6699" s="7" t="s">
        <v>6930</v>
      </c>
      <c r="B6699" s="7" t="s">
        <v>6790</v>
      </c>
      <c r="C6699" s="7" t="s">
        <v>6203</v>
      </c>
      <c r="D6699" s="7" t="s">
        <v>6931</v>
      </c>
    </row>
    <row r="6700" spans="1:4">
      <c r="A6700" s="7" t="s">
        <v>6932</v>
      </c>
      <c r="B6700" s="7" t="s">
        <v>6790</v>
      </c>
      <c r="C6700" s="7" t="s">
        <v>6203</v>
      </c>
      <c r="D6700" s="7" t="s">
        <v>6933</v>
      </c>
    </row>
    <row r="6701" spans="1:4">
      <c r="A6701" s="7" t="s">
        <v>6934</v>
      </c>
      <c r="B6701" s="7" t="s">
        <v>6790</v>
      </c>
      <c r="C6701" s="7" t="s">
        <v>6203</v>
      </c>
      <c r="D6701" s="7" t="s">
        <v>6935</v>
      </c>
    </row>
    <row r="6702" spans="1:4">
      <c r="A6702" s="7" t="s">
        <v>6936</v>
      </c>
      <c r="B6702" s="7" t="s">
        <v>6790</v>
      </c>
      <c r="C6702" s="7" t="s">
        <v>6203</v>
      </c>
      <c r="D6702" s="7" t="s">
        <v>6937</v>
      </c>
    </row>
    <row r="6703" spans="1:4">
      <c r="A6703" s="7" t="s">
        <v>6938</v>
      </c>
      <c r="B6703" s="7" t="s">
        <v>6790</v>
      </c>
      <c r="C6703" s="7" t="s">
        <v>6203</v>
      </c>
      <c r="D6703" s="7" t="s">
        <v>6939</v>
      </c>
    </row>
    <row r="6704" spans="1:4">
      <c r="A6704" s="7" t="s">
        <v>6940</v>
      </c>
      <c r="B6704" s="7" t="s">
        <v>6790</v>
      </c>
      <c r="C6704" s="7" t="s">
        <v>6203</v>
      </c>
      <c r="D6704" s="7" t="s">
        <v>6941</v>
      </c>
    </row>
    <row r="6705" spans="1:4">
      <c r="A6705" s="7" t="s">
        <v>6942</v>
      </c>
      <c r="B6705" s="7" t="s">
        <v>6790</v>
      </c>
      <c r="C6705" s="7" t="s">
        <v>6203</v>
      </c>
      <c r="D6705" s="7" t="s">
        <v>6943</v>
      </c>
    </row>
    <row r="6706" spans="1:4">
      <c r="A6706" s="7" t="s">
        <v>6944</v>
      </c>
      <c r="B6706" s="7" t="s">
        <v>6790</v>
      </c>
      <c r="C6706" s="7" t="s">
        <v>6203</v>
      </c>
      <c r="D6706" s="7" t="s">
        <v>6945</v>
      </c>
    </row>
    <row r="6707" spans="1:4">
      <c r="A6707" s="7" t="s">
        <v>6946</v>
      </c>
      <c r="B6707" s="7" t="s">
        <v>6790</v>
      </c>
      <c r="C6707" s="7" t="s">
        <v>6203</v>
      </c>
      <c r="D6707" s="7" t="s">
        <v>6947</v>
      </c>
    </row>
    <row r="6708" spans="1:4">
      <c r="A6708" s="7" t="s">
        <v>6948</v>
      </c>
      <c r="B6708" s="7" t="s">
        <v>6790</v>
      </c>
      <c r="C6708" s="7" t="s">
        <v>6203</v>
      </c>
      <c r="D6708" s="7" t="s">
        <v>6949</v>
      </c>
    </row>
    <row r="6709" spans="1:4">
      <c r="A6709" s="7" t="s">
        <v>6950</v>
      </c>
      <c r="B6709" s="7" t="s">
        <v>6790</v>
      </c>
      <c r="C6709" s="7" t="s">
        <v>6203</v>
      </c>
      <c r="D6709" s="7" t="s">
        <v>6951</v>
      </c>
    </row>
    <row r="6710" spans="1:4">
      <c r="A6710" s="7" t="s">
        <v>6952</v>
      </c>
      <c r="B6710" s="7" t="s">
        <v>6790</v>
      </c>
      <c r="C6710" s="7" t="s">
        <v>6203</v>
      </c>
      <c r="D6710" s="7" t="s">
        <v>6953</v>
      </c>
    </row>
    <row r="6711" spans="1:4">
      <c r="A6711" s="7" t="s">
        <v>6954</v>
      </c>
      <c r="B6711" s="7" t="s">
        <v>6790</v>
      </c>
      <c r="C6711" s="7" t="s">
        <v>6203</v>
      </c>
      <c r="D6711" s="7" t="s">
        <v>6955</v>
      </c>
    </row>
    <row r="6712" spans="1:4">
      <c r="A6712" s="7" t="s">
        <v>6956</v>
      </c>
      <c r="B6712" s="7" t="s">
        <v>6790</v>
      </c>
      <c r="C6712" s="7" t="s">
        <v>6203</v>
      </c>
      <c r="D6712" s="7" t="s">
        <v>6957</v>
      </c>
    </row>
    <row r="6713" spans="1:4">
      <c r="A6713" s="7" t="s">
        <v>6958</v>
      </c>
      <c r="B6713" s="7" t="s">
        <v>6790</v>
      </c>
      <c r="C6713" s="7" t="s">
        <v>6203</v>
      </c>
      <c r="D6713" s="7" t="s">
        <v>6959</v>
      </c>
    </row>
    <row r="6714" spans="1:4">
      <c r="A6714" s="7" t="s">
        <v>6960</v>
      </c>
      <c r="B6714" s="7" t="s">
        <v>6790</v>
      </c>
      <c r="C6714" s="7" t="s">
        <v>6203</v>
      </c>
      <c r="D6714" s="7" t="s">
        <v>6961</v>
      </c>
    </row>
    <row r="6715" spans="1:4">
      <c r="A6715" s="7" t="s">
        <v>6962</v>
      </c>
      <c r="B6715" s="7" t="s">
        <v>6790</v>
      </c>
      <c r="C6715" s="7" t="s">
        <v>6203</v>
      </c>
      <c r="D6715" s="7" t="s">
        <v>6963</v>
      </c>
    </row>
    <row r="6716" spans="1:4">
      <c r="A6716" s="7" t="s">
        <v>6964</v>
      </c>
      <c r="B6716" s="7" t="s">
        <v>6790</v>
      </c>
      <c r="C6716" s="7" t="s">
        <v>6203</v>
      </c>
      <c r="D6716" s="7" t="s">
        <v>6965</v>
      </c>
    </row>
    <row r="6717" spans="1:4">
      <c r="A6717" s="7" t="s">
        <v>6966</v>
      </c>
      <c r="B6717" s="7" t="s">
        <v>6790</v>
      </c>
      <c r="C6717" s="7" t="s">
        <v>6203</v>
      </c>
      <c r="D6717" s="7" t="s">
        <v>6967</v>
      </c>
    </row>
    <row r="6718" spans="1:4">
      <c r="A6718" s="7" t="s">
        <v>6968</v>
      </c>
      <c r="B6718" s="7" t="s">
        <v>6790</v>
      </c>
      <c r="C6718" s="7" t="s">
        <v>6203</v>
      </c>
      <c r="D6718" s="7" t="s">
        <v>6969</v>
      </c>
    </row>
    <row r="6719" spans="1:4">
      <c r="A6719" s="7" t="s">
        <v>6970</v>
      </c>
      <c r="B6719" s="7" t="s">
        <v>6971</v>
      </c>
      <c r="C6719" s="7" t="s">
        <v>6203</v>
      </c>
      <c r="D6719" s="7" t="s">
        <v>6972</v>
      </c>
    </row>
    <row r="6720" spans="1:4">
      <c r="A6720" s="7" t="s">
        <v>6973</v>
      </c>
      <c r="B6720" s="7" t="s">
        <v>6971</v>
      </c>
      <c r="C6720" s="7" t="s">
        <v>6203</v>
      </c>
      <c r="D6720" s="7" t="s">
        <v>6974</v>
      </c>
    </row>
    <row r="6721" spans="1:4">
      <c r="A6721" s="7" t="s">
        <v>6975</v>
      </c>
      <c r="B6721" s="7" t="s">
        <v>6971</v>
      </c>
      <c r="C6721" s="7" t="s">
        <v>6203</v>
      </c>
      <c r="D6721" s="7" t="s">
        <v>6976</v>
      </c>
    </row>
    <row r="6722" spans="1:4">
      <c r="A6722" s="7" t="s">
        <v>6977</v>
      </c>
      <c r="B6722" s="7" t="s">
        <v>6971</v>
      </c>
      <c r="C6722" s="7" t="s">
        <v>6203</v>
      </c>
      <c r="D6722" s="7" t="s">
        <v>6978</v>
      </c>
    </row>
    <row r="6723" spans="1:4">
      <c r="A6723" s="7" t="s">
        <v>6979</v>
      </c>
      <c r="B6723" s="7" t="s">
        <v>6971</v>
      </c>
      <c r="C6723" s="7" t="s">
        <v>6203</v>
      </c>
      <c r="D6723" s="7" t="s">
        <v>6980</v>
      </c>
    </row>
    <row r="6724" spans="1:4">
      <c r="A6724" s="7" t="s">
        <v>6981</v>
      </c>
      <c r="B6724" s="7" t="s">
        <v>6971</v>
      </c>
      <c r="C6724" s="7" t="s">
        <v>6203</v>
      </c>
      <c r="D6724" s="7" t="s">
        <v>6982</v>
      </c>
    </row>
    <row r="6725" spans="1:4">
      <c r="A6725" s="7" t="s">
        <v>6983</v>
      </c>
      <c r="B6725" s="7" t="s">
        <v>6971</v>
      </c>
      <c r="C6725" s="7" t="s">
        <v>6203</v>
      </c>
      <c r="D6725" s="7" t="s">
        <v>6984</v>
      </c>
    </row>
    <row r="6726" spans="1:4">
      <c r="A6726" s="7" t="s">
        <v>6985</v>
      </c>
      <c r="B6726" s="7" t="s">
        <v>6971</v>
      </c>
      <c r="C6726" s="7" t="s">
        <v>6203</v>
      </c>
      <c r="D6726" s="7" t="s">
        <v>6986</v>
      </c>
    </row>
    <row r="6727" spans="1:4">
      <c r="A6727" s="7" t="s">
        <v>6987</v>
      </c>
      <c r="B6727" s="7" t="s">
        <v>6971</v>
      </c>
      <c r="C6727" s="7" t="s">
        <v>6203</v>
      </c>
      <c r="D6727" s="7" t="s">
        <v>6988</v>
      </c>
    </row>
    <row r="6728" spans="1:4">
      <c r="A6728" s="7" t="s">
        <v>6989</v>
      </c>
      <c r="B6728" s="7" t="s">
        <v>6971</v>
      </c>
      <c r="C6728" s="7" t="s">
        <v>6203</v>
      </c>
      <c r="D6728" s="7" t="s">
        <v>6990</v>
      </c>
    </row>
    <row r="6729" spans="1:4">
      <c r="A6729" s="7" t="s">
        <v>6991</v>
      </c>
      <c r="B6729" s="7" t="s">
        <v>6971</v>
      </c>
      <c r="C6729" s="7" t="s">
        <v>6203</v>
      </c>
      <c r="D6729" s="7" t="s">
        <v>6992</v>
      </c>
    </row>
    <row r="6730" spans="1:4">
      <c r="A6730" s="7" t="s">
        <v>6993</v>
      </c>
      <c r="B6730" s="7" t="s">
        <v>6971</v>
      </c>
      <c r="C6730" s="7" t="s">
        <v>6203</v>
      </c>
      <c r="D6730" s="7" t="s">
        <v>6994</v>
      </c>
    </row>
    <row r="6731" spans="1:4">
      <c r="A6731" s="7" t="s">
        <v>6995</v>
      </c>
      <c r="B6731" s="7" t="s">
        <v>6971</v>
      </c>
      <c r="C6731" s="7" t="s">
        <v>6203</v>
      </c>
      <c r="D6731" s="7" t="s">
        <v>6996</v>
      </c>
    </row>
    <row r="6732" spans="1:4">
      <c r="A6732" s="7" t="s">
        <v>6997</v>
      </c>
      <c r="B6732" s="7" t="s">
        <v>6971</v>
      </c>
      <c r="C6732" s="7" t="s">
        <v>6203</v>
      </c>
      <c r="D6732" s="7" t="s">
        <v>6998</v>
      </c>
    </row>
    <row r="6733" spans="1:4">
      <c r="A6733" s="7" t="s">
        <v>6999</v>
      </c>
      <c r="B6733" s="7" t="s">
        <v>6971</v>
      </c>
      <c r="C6733" s="7" t="s">
        <v>6203</v>
      </c>
      <c r="D6733" s="7" t="s">
        <v>7000</v>
      </c>
    </row>
    <row r="6734" spans="1:4">
      <c r="A6734" s="7" t="s">
        <v>7001</v>
      </c>
      <c r="B6734" s="7" t="s">
        <v>6971</v>
      </c>
      <c r="C6734" s="7" t="s">
        <v>6203</v>
      </c>
      <c r="D6734" s="7" t="s">
        <v>7002</v>
      </c>
    </row>
    <row r="6735" spans="1:4">
      <c r="A6735" s="7" t="s">
        <v>7003</v>
      </c>
      <c r="B6735" s="7" t="s">
        <v>6971</v>
      </c>
      <c r="C6735" s="7" t="s">
        <v>6203</v>
      </c>
      <c r="D6735" s="7" t="s">
        <v>7004</v>
      </c>
    </row>
    <row r="6736" spans="1:4">
      <c r="A6736" s="7" t="s">
        <v>7005</v>
      </c>
      <c r="B6736" s="7" t="s">
        <v>6971</v>
      </c>
      <c r="C6736" s="7" t="s">
        <v>6203</v>
      </c>
      <c r="D6736" s="7" t="s">
        <v>7006</v>
      </c>
    </row>
    <row r="6737" spans="1:4">
      <c r="A6737" s="7" t="s">
        <v>7007</v>
      </c>
      <c r="B6737" s="7" t="s">
        <v>6971</v>
      </c>
      <c r="C6737" s="7" t="s">
        <v>6203</v>
      </c>
      <c r="D6737" s="7" t="s">
        <v>7008</v>
      </c>
    </row>
    <row r="6738" spans="1:4">
      <c r="A6738" s="7" t="s">
        <v>7009</v>
      </c>
      <c r="B6738" s="7" t="s">
        <v>6971</v>
      </c>
      <c r="C6738" s="7" t="s">
        <v>6203</v>
      </c>
      <c r="D6738" s="7" t="s">
        <v>7010</v>
      </c>
    </row>
    <row r="6739" spans="1:4">
      <c r="A6739" s="7" t="s">
        <v>7011</v>
      </c>
      <c r="B6739" s="7" t="s">
        <v>6971</v>
      </c>
      <c r="C6739" s="7" t="s">
        <v>6203</v>
      </c>
      <c r="D6739" s="7" t="s">
        <v>7012</v>
      </c>
    </row>
    <row r="6740" spans="1:4">
      <c r="A6740" s="7" t="s">
        <v>7013</v>
      </c>
      <c r="B6740" s="7" t="s">
        <v>6971</v>
      </c>
      <c r="C6740" s="7" t="s">
        <v>6203</v>
      </c>
      <c r="D6740" s="7" t="s">
        <v>7014</v>
      </c>
    </row>
    <row r="6741" spans="1:4">
      <c r="A6741" s="7" t="s">
        <v>7015</v>
      </c>
      <c r="B6741" s="7" t="s">
        <v>6971</v>
      </c>
      <c r="C6741" s="7" t="s">
        <v>6203</v>
      </c>
      <c r="D6741" s="7" t="s">
        <v>7016</v>
      </c>
    </row>
    <row r="6742" spans="1:4">
      <c r="A6742" s="7" t="s">
        <v>7017</v>
      </c>
      <c r="B6742" s="7" t="s">
        <v>6971</v>
      </c>
      <c r="C6742" s="7" t="s">
        <v>6203</v>
      </c>
      <c r="D6742" s="7" t="s">
        <v>7018</v>
      </c>
    </row>
    <row r="6743" spans="1:4">
      <c r="A6743" s="7" t="s">
        <v>7019</v>
      </c>
      <c r="B6743" s="7" t="s">
        <v>6971</v>
      </c>
      <c r="C6743" s="7" t="s">
        <v>6203</v>
      </c>
      <c r="D6743" s="7" t="s">
        <v>7020</v>
      </c>
    </row>
    <row r="6744" spans="1:4">
      <c r="A6744" s="7" t="s">
        <v>7021</v>
      </c>
      <c r="B6744" s="7" t="s">
        <v>6971</v>
      </c>
      <c r="C6744" s="7" t="s">
        <v>6203</v>
      </c>
      <c r="D6744" s="7" t="s">
        <v>7022</v>
      </c>
    </row>
    <row r="6745" spans="1:4">
      <c r="A6745" s="7" t="s">
        <v>7023</v>
      </c>
      <c r="B6745" s="7" t="s">
        <v>6971</v>
      </c>
      <c r="C6745" s="7" t="s">
        <v>6203</v>
      </c>
      <c r="D6745" s="7" t="s">
        <v>7024</v>
      </c>
    </row>
    <row r="6746" spans="1:4">
      <c r="A6746" s="7" t="s">
        <v>7025</v>
      </c>
      <c r="B6746" s="7" t="s">
        <v>6971</v>
      </c>
      <c r="C6746" s="7" t="s">
        <v>6203</v>
      </c>
      <c r="D6746" s="7" t="s">
        <v>7026</v>
      </c>
    </row>
    <row r="6747" spans="1:4">
      <c r="A6747" s="7" t="s">
        <v>7027</v>
      </c>
      <c r="B6747" s="7" t="s">
        <v>6971</v>
      </c>
      <c r="C6747" s="7" t="s">
        <v>6203</v>
      </c>
      <c r="D6747" s="7" t="s">
        <v>7028</v>
      </c>
    </row>
    <row r="6748" spans="1:4">
      <c r="A6748" s="7" t="s">
        <v>7029</v>
      </c>
      <c r="B6748" s="7" t="s">
        <v>6971</v>
      </c>
      <c r="C6748" s="7" t="s">
        <v>6203</v>
      </c>
      <c r="D6748" s="7" t="s">
        <v>7030</v>
      </c>
    </row>
    <row r="6749" spans="1:4">
      <c r="A6749" s="7" t="s">
        <v>7031</v>
      </c>
      <c r="B6749" s="7" t="s">
        <v>6971</v>
      </c>
      <c r="C6749" s="7" t="s">
        <v>6203</v>
      </c>
      <c r="D6749" s="7" t="s">
        <v>7032</v>
      </c>
    </row>
    <row r="6750" spans="1:4">
      <c r="A6750" s="7" t="s">
        <v>7033</v>
      </c>
      <c r="B6750" s="7" t="s">
        <v>6971</v>
      </c>
      <c r="C6750" s="7" t="s">
        <v>6203</v>
      </c>
      <c r="D6750" s="7" t="s">
        <v>7034</v>
      </c>
    </row>
    <row r="6751" spans="1:4">
      <c r="A6751" s="7" t="s">
        <v>7035</v>
      </c>
      <c r="B6751" s="7" t="s">
        <v>6971</v>
      </c>
      <c r="C6751" s="7" t="s">
        <v>6203</v>
      </c>
      <c r="D6751" s="7" t="s">
        <v>7036</v>
      </c>
    </row>
    <row r="6752" spans="1:4">
      <c r="A6752" s="7" t="s">
        <v>7037</v>
      </c>
      <c r="B6752" s="7" t="s">
        <v>6971</v>
      </c>
      <c r="C6752" s="7" t="s">
        <v>6203</v>
      </c>
      <c r="D6752" s="7" t="s">
        <v>7038</v>
      </c>
    </row>
    <row r="6753" spans="1:4">
      <c r="A6753" s="7" t="s">
        <v>7039</v>
      </c>
      <c r="B6753" s="7" t="s">
        <v>6971</v>
      </c>
      <c r="C6753" s="7" t="s">
        <v>6203</v>
      </c>
      <c r="D6753" s="7" t="s">
        <v>7040</v>
      </c>
    </row>
    <row r="6754" spans="1:4">
      <c r="A6754" s="7" t="s">
        <v>7041</v>
      </c>
      <c r="B6754" s="7" t="s">
        <v>6971</v>
      </c>
      <c r="C6754" s="7" t="s">
        <v>6203</v>
      </c>
      <c r="D6754" s="7" t="s">
        <v>7042</v>
      </c>
    </row>
    <row r="6755" spans="1:4">
      <c r="A6755" s="7" t="s">
        <v>7043</v>
      </c>
      <c r="B6755" s="7" t="s">
        <v>6971</v>
      </c>
      <c r="C6755" s="7" t="s">
        <v>6203</v>
      </c>
      <c r="D6755" s="7" t="s">
        <v>7044</v>
      </c>
    </row>
    <row r="6756" spans="1:4">
      <c r="A6756" s="7" t="s">
        <v>7045</v>
      </c>
      <c r="B6756" s="7" t="s">
        <v>6971</v>
      </c>
      <c r="C6756" s="7" t="s">
        <v>6203</v>
      </c>
      <c r="D6756" s="7" t="s">
        <v>7046</v>
      </c>
    </row>
    <row r="6757" spans="1:4">
      <c r="A6757" s="7" t="s">
        <v>7047</v>
      </c>
      <c r="B6757" s="7" t="s">
        <v>6971</v>
      </c>
      <c r="C6757" s="7" t="s">
        <v>6203</v>
      </c>
      <c r="D6757" s="7" t="s">
        <v>7048</v>
      </c>
    </row>
    <row r="6758" spans="1:4">
      <c r="A6758" s="7" t="s">
        <v>7049</v>
      </c>
      <c r="B6758" s="7" t="s">
        <v>6971</v>
      </c>
      <c r="C6758" s="7" t="s">
        <v>6203</v>
      </c>
      <c r="D6758" s="7" t="s">
        <v>7050</v>
      </c>
    </row>
    <row r="6759" spans="1:4">
      <c r="A6759" s="7" t="s">
        <v>7051</v>
      </c>
      <c r="B6759" s="7" t="s">
        <v>6971</v>
      </c>
      <c r="C6759" s="7" t="s">
        <v>6203</v>
      </c>
      <c r="D6759" s="7" t="s">
        <v>7052</v>
      </c>
    </row>
    <row r="6760" spans="1:4">
      <c r="A6760" s="7" t="s">
        <v>7053</v>
      </c>
      <c r="B6760" s="7" t="s">
        <v>6971</v>
      </c>
      <c r="C6760" s="7" t="s">
        <v>6203</v>
      </c>
      <c r="D6760" s="7" t="s">
        <v>7054</v>
      </c>
    </row>
    <row r="6761" spans="1:4">
      <c r="A6761" s="7" t="s">
        <v>7055</v>
      </c>
      <c r="B6761" s="7" t="s">
        <v>6971</v>
      </c>
      <c r="C6761" s="7" t="s">
        <v>6203</v>
      </c>
      <c r="D6761" s="7" t="s">
        <v>7056</v>
      </c>
    </row>
    <row r="6762" spans="1:4">
      <c r="A6762" s="7" t="s">
        <v>7057</v>
      </c>
      <c r="B6762" s="7" t="s">
        <v>6971</v>
      </c>
      <c r="C6762" s="7" t="s">
        <v>6203</v>
      </c>
      <c r="D6762" s="7" t="s">
        <v>7058</v>
      </c>
    </row>
    <row r="6763" spans="1:4">
      <c r="A6763" s="7" t="s">
        <v>7059</v>
      </c>
      <c r="B6763" s="7" t="s">
        <v>6971</v>
      </c>
      <c r="C6763" s="7" t="s">
        <v>6203</v>
      </c>
      <c r="D6763" s="7" t="s">
        <v>7060</v>
      </c>
    </row>
    <row r="6764" spans="1:4">
      <c r="A6764" s="7" t="s">
        <v>7061</v>
      </c>
      <c r="B6764" s="7" t="s">
        <v>6971</v>
      </c>
      <c r="C6764" s="7" t="s">
        <v>6203</v>
      </c>
      <c r="D6764" s="7" t="s">
        <v>7062</v>
      </c>
    </row>
    <row r="6765" spans="1:4">
      <c r="A6765" s="7" t="s">
        <v>7063</v>
      </c>
      <c r="B6765" s="7" t="s">
        <v>6971</v>
      </c>
      <c r="C6765" s="7" t="s">
        <v>6203</v>
      </c>
      <c r="D6765" s="7" t="s">
        <v>7064</v>
      </c>
    </row>
    <row r="6766" spans="1:4">
      <c r="A6766" s="7" t="s">
        <v>7065</v>
      </c>
      <c r="B6766" s="7" t="s">
        <v>6971</v>
      </c>
      <c r="C6766" s="7" t="s">
        <v>6203</v>
      </c>
      <c r="D6766" s="7" t="s">
        <v>7066</v>
      </c>
    </row>
    <row r="6767" spans="1:4">
      <c r="A6767" s="7" t="s">
        <v>7067</v>
      </c>
      <c r="B6767" s="7" t="s">
        <v>6971</v>
      </c>
      <c r="C6767" s="7" t="s">
        <v>6203</v>
      </c>
      <c r="D6767" s="7" t="s">
        <v>7068</v>
      </c>
    </row>
    <row r="6768" spans="1:4">
      <c r="A6768" s="7" t="s">
        <v>7069</v>
      </c>
      <c r="B6768" s="7" t="s">
        <v>6971</v>
      </c>
      <c r="C6768" s="7" t="s">
        <v>6203</v>
      </c>
      <c r="D6768" s="7" t="s">
        <v>7070</v>
      </c>
    </row>
    <row r="6769" spans="1:4">
      <c r="A6769" s="7" t="s">
        <v>7071</v>
      </c>
      <c r="B6769" s="7" t="s">
        <v>6971</v>
      </c>
      <c r="C6769" s="7" t="s">
        <v>6203</v>
      </c>
      <c r="D6769" s="7" t="s">
        <v>7072</v>
      </c>
    </row>
    <row r="6770" spans="1:4">
      <c r="A6770" s="7" t="s">
        <v>7073</v>
      </c>
      <c r="B6770" s="7" t="s">
        <v>6971</v>
      </c>
      <c r="C6770" s="7" t="s">
        <v>6203</v>
      </c>
      <c r="D6770" s="7" t="s">
        <v>7074</v>
      </c>
    </row>
    <row r="6771" spans="1:4">
      <c r="A6771" s="7" t="s">
        <v>7075</v>
      </c>
      <c r="B6771" s="7" t="s">
        <v>6971</v>
      </c>
      <c r="C6771" s="7" t="s">
        <v>6203</v>
      </c>
      <c r="D6771" s="7" t="s">
        <v>7076</v>
      </c>
    </row>
    <row r="6772" spans="1:4">
      <c r="A6772" s="7" t="s">
        <v>7077</v>
      </c>
      <c r="B6772" s="7" t="s">
        <v>6971</v>
      </c>
      <c r="C6772" s="7" t="s">
        <v>6203</v>
      </c>
      <c r="D6772" s="7" t="s">
        <v>7078</v>
      </c>
    </row>
    <row r="6773" spans="1:4">
      <c r="A6773" s="7" t="s">
        <v>7079</v>
      </c>
      <c r="B6773" s="7" t="s">
        <v>6971</v>
      </c>
      <c r="C6773" s="7" t="s">
        <v>6203</v>
      </c>
      <c r="D6773" s="7" t="s">
        <v>7080</v>
      </c>
    </row>
    <row r="6774" spans="1:4">
      <c r="A6774" s="7" t="s">
        <v>7081</v>
      </c>
      <c r="B6774" s="7" t="s">
        <v>6971</v>
      </c>
      <c r="C6774" s="7" t="s">
        <v>6203</v>
      </c>
      <c r="D6774" s="7" t="s">
        <v>7082</v>
      </c>
    </row>
    <row r="6775" spans="1:4">
      <c r="A6775" s="7" t="s">
        <v>7083</v>
      </c>
      <c r="B6775" s="7" t="s">
        <v>6971</v>
      </c>
      <c r="C6775" s="7" t="s">
        <v>6203</v>
      </c>
      <c r="D6775" s="7" t="s">
        <v>7084</v>
      </c>
    </row>
    <row r="6776" spans="1:4">
      <c r="A6776" s="7" t="s">
        <v>7085</v>
      </c>
      <c r="B6776" s="7" t="s">
        <v>6971</v>
      </c>
      <c r="C6776" s="7" t="s">
        <v>6203</v>
      </c>
      <c r="D6776" s="7" t="s">
        <v>7086</v>
      </c>
    </row>
    <row r="6777" spans="1:4">
      <c r="A6777" s="7" t="s">
        <v>7087</v>
      </c>
      <c r="B6777" s="7" t="s">
        <v>6971</v>
      </c>
      <c r="C6777" s="7" t="s">
        <v>6203</v>
      </c>
      <c r="D6777" s="7" t="s">
        <v>7088</v>
      </c>
    </row>
    <row r="6778" spans="1:4">
      <c r="A6778" s="7" t="s">
        <v>7089</v>
      </c>
      <c r="B6778" s="7" t="s">
        <v>6971</v>
      </c>
      <c r="C6778" s="7" t="s">
        <v>6203</v>
      </c>
      <c r="D6778" s="7" t="s">
        <v>7090</v>
      </c>
    </row>
    <row r="6779" spans="1:4">
      <c r="A6779" s="7" t="s">
        <v>7091</v>
      </c>
      <c r="B6779" s="7" t="s">
        <v>6971</v>
      </c>
      <c r="C6779" s="7" t="s">
        <v>6203</v>
      </c>
      <c r="D6779" s="7" t="s">
        <v>7092</v>
      </c>
    </row>
    <row r="6780" spans="1:4">
      <c r="A6780" s="7" t="s">
        <v>7093</v>
      </c>
      <c r="B6780" s="7" t="s">
        <v>6971</v>
      </c>
      <c r="C6780" s="7" t="s">
        <v>6203</v>
      </c>
      <c r="D6780" s="7" t="s">
        <v>7094</v>
      </c>
    </row>
    <row r="6781" spans="1:4">
      <c r="A6781" s="7" t="s">
        <v>7095</v>
      </c>
      <c r="B6781" s="7" t="s">
        <v>6971</v>
      </c>
      <c r="C6781" s="7" t="s">
        <v>6203</v>
      </c>
      <c r="D6781" s="7" t="s">
        <v>7096</v>
      </c>
    </row>
    <row r="6782" spans="1:4">
      <c r="A6782" s="7" t="s">
        <v>7097</v>
      </c>
      <c r="B6782" s="7" t="s">
        <v>6971</v>
      </c>
      <c r="C6782" s="7" t="s">
        <v>6203</v>
      </c>
      <c r="D6782" s="7" t="s">
        <v>7098</v>
      </c>
    </row>
    <row r="6783" spans="1:4">
      <c r="A6783" s="7" t="s">
        <v>7099</v>
      </c>
      <c r="B6783" s="7" t="s">
        <v>6971</v>
      </c>
      <c r="C6783" s="7" t="s">
        <v>6203</v>
      </c>
      <c r="D6783" s="7" t="s">
        <v>7100</v>
      </c>
    </row>
    <row r="6784" spans="1:4">
      <c r="A6784" s="7" t="s">
        <v>7101</v>
      </c>
      <c r="B6784" s="7" t="s">
        <v>6971</v>
      </c>
      <c r="C6784" s="7" t="s">
        <v>6203</v>
      </c>
      <c r="D6784" s="7" t="s">
        <v>7102</v>
      </c>
    </row>
    <row r="6785" spans="1:4">
      <c r="A6785" s="7" t="s">
        <v>7103</v>
      </c>
      <c r="B6785" s="7" t="s">
        <v>6971</v>
      </c>
      <c r="C6785" s="7" t="s">
        <v>6203</v>
      </c>
      <c r="D6785" s="7" t="s">
        <v>7104</v>
      </c>
    </row>
    <row r="6786" spans="1:4">
      <c r="A6786" s="7" t="s">
        <v>7105</v>
      </c>
      <c r="B6786" s="7" t="s">
        <v>6971</v>
      </c>
      <c r="C6786" s="7" t="s">
        <v>6203</v>
      </c>
      <c r="D6786" s="7" t="s">
        <v>7106</v>
      </c>
    </row>
    <row r="6787" spans="1:4">
      <c r="A6787" s="7" t="s">
        <v>7107</v>
      </c>
      <c r="B6787" s="7" t="s">
        <v>6971</v>
      </c>
      <c r="C6787" s="7" t="s">
        <v>6203</v>
      </c>
      <c r="D6787" s="7" t="s">
        <v>7108</v>
      </c>
    </row>
    <row r="6788" spans="1:4">
      <c r="A6788" s="7" t="s">
        <v>7109</v>
      </c>
      <c r="B6788" s="7" t="s">
        <v>6971</v>
      </c>
      <c r="C6788" s="7" t="s">
        <v>6203</v>
      </c>
      <c r="D6788" s="7" t="s">
        <v>7110</v>
      </c>
    </row>
    <row r="6789" spans="1:4">
      <c r="A6789" s="7" t="s">
        <v>7111</v>
      </c>
      <c r="B6789" s="7" t="s">
        <v>6971</v>
      </c>
      <c r="C6789" s="7" t="s">
        <v>6203</v>
      </c>
      <c r="D6789" s="7" t="s">
        <v>7112</v>
      </c>
    </row>
    <row r="6790" spans="1:4">
      <c r="A6790" s="7" t="s">
        <v>7113</v>
      </c>
      <c r="B6790" s="7" t="s">
        <v>6971</v>
      </c>
      <c r="C6790" s="7" t="s">
        <v>6203</v>
      </c>
      <c r="D6790" s="7" t="s">
        <v>7114</v>
      </c>
    </row>
    <row r="6791" spans="1:4">
      <c r="A6791" s="7" t="s">
        <v>7115</v>
      </c>
      <c r="B6791" s="7" t="s">
        <v>6971</v>
      </c>
      <c r="C6791" s="7" t="s">
        <v>6203</v>
      </c>
      <c r="D6791" s="7" t="s">
        <v>7116</v>
      </c>
    </row>
    <row r="6792" spans="1:4">
      <c r="A6792" s="7" t="s">
        <v>7117</v>
      </c>
      <c r="B6792" s="7" t="s">
        <v>6971</v>
      </c>
      <c r="C6792" s="7" t="s">
        <v>6203</v>
      </c>
      <c r="D6792" s="7" t="s">
        <v>7118</v>
      </c>
    </row>
    <row r="6793" spans="1:4">
      <c r="A6793" s="7" t="s">
        <v>7119</v>
      </c>
      <c r="B6793" s="7" t="s">
        <v>6971</v>
      </c>
      <c r="C6793" s="7" t="s">
        <v>6203</v>
      </c>
      <c r="D6793" s="7" t="s">
        <v>7120</v>
      </c>
    </row>
    <row r="6794" spans="1:4">
      <c r="A6794" s="7" t="s">
        <v>7121</v>
      </c>
      <c r="B6794" s="7" t="s">
        <v>6971</v>
      </c>
      <c r="C6794" s="7" t="s">
        <v>6203</v>
      </c>
      <c r="D6794" s="7" t="s">
        <v>7122</v>
      </c>
    </row>
    <row r="6795" spans="1:4">
      <c r="A6795" s="7" t="s">
        <v>7123</v>
      </c>
      <c r="B6795" s="7" t="s">
        <v>6971</v>
      </c>
      <c r="C6795" s="7" t="s">
        <v>6203</v>
      </c>
      <c r="D6795" s="7" t="s">
        <v>7124</v>
      </c>
    </row>
    <row r="6796" spans="1:4">
      <c r="A6796" s="7" t="s">
        <v>7125</v>
      </c>
      <c r="B6796" s="7" t="s">
        <v>6971</v>
      </c>
      <c r="C6796" s="7" t="s">
        <v>6203</v>
      </c>
      <c r="D6796" s="7" t="s">
        <v>7126</v>
      </c>
    </row>
    <row r="6797" spans="1:4">
      <c r="A6797" s="7" t="s">
        <v>7127</v>
      </c>
      <c r="B6797" s="7" t="s">
        <v>6971</v>
      </c>
      <c r="C6797" s="7" t="s">
        <v>6203</v>
      </c>
      <c r="D6797" s="7" t="s">
        <v>7128</v>
      </c>
    </row>
    <row r="6798" spans="1:4">
      <c r="A6798" s="7" t="s">
        <v>7129</v>
      </c>
      <c r="B6798" s="7" t="s">
        <v>6971</v>
      </c>
      <c r="C6798" s="7" t="s">
        <v>6203</v>
      </c>
      <c r="D6798" s="7" t="s">
        <v>7130</v>
      </c>
    </row>
    <row r="6799" spans="1:4">
      <c r="A6799" s="7" t="s">
        <v>7131</v>
      </c>
      <c r="B6799" s="7" t="s">
        <v>6971</v>
      </c>
      <c r="C6799" s="7" t="s">
        <v>6203</v>
      </c>
      <c r="D6799" s="7" t="s">
        <v>7132</v>
      </c>
    </row>
    <row r="6800" spans="1:4">
      <c r="A6800" s="7" t="s">
        <v>7133</v>
      </c>
      <c r="B6800" s="7" t="s">
        <v>6971</v>
      </c>
      <c r="C6800" s="7" t="s">
        <v>6203</v>
      </c>
      <c r="D6800" s="7" t="s">
        <v>7134</v>
      </c>
    </row>
    <row r="6801" spans="1:4">
      <c r="A6801" s="7" t="s">
        <v>7135</v>
      </c>
      <c r="B6801" s="7" t="s">
        <v>6971</v>
      </c>
      <c r="C6801" s="7" t="s">
        <v>6203</v>
      </c>
      <c r="D6801" s="7" t="s">
        <v>7136</v>
      </c>
    </row>
    <row r="6802" spans="1:4">
      <c r="A6802" s="7" t="s">
        <v>7137</v>
      </c>
      <c r="B6802" s="7" t="s">
        <v>6971</v>
      </c>
      <c r="C6802" s="7" t="s">
        <v>6203</v>
      </c>
      <c r="D6802" s="7" t="s">
        <v>7138</v>
      </c>
    </row>
    <row r="6803" spans="1:4">
      <c r="A6803" s="7" t="s">
        <v>7139</v>
      </c>
      <c r="B6803" s="7" t="s">
        <v>6971</v>
      </c>
      <c r="C6803" s="7" t="s">
        <v>6203</v>
      </c>
      <c r="D6803" s="7" t="s">
        <v>7140</v>
      </c>
    </row>
    <row r="6804" spans="1:4">
      <c r="A6804" s="7" t="s">
        <v>7141</v>
      </c>
      <c r="B6804" s="7" t="s">
        <v>6971</v>
      </c>
      <c r="C6804" s="7" t="s">
        <v>6203</v>
      </c>
      <c r="D6804" s="7" t="s">
        <v>7142</v>
      </c>
    </row>
    <row r="6805" spans="1:4">
      <c r="A6805" s="7" t="s">
        <v>7143</v>
      </c>
      <c r="B6805" s="7" t="s">
        <v>6971</v>
      </c>
      <c r="C6805" s="7" t="s">
        <v>6203</v>
      </c>
      <c r="D6805" s="7" t="s">
        <v>7144</v>
      </c>
    </row>
    <row r="6806" spans="1:4">
      <c r="A6806" s="7" t="s">
        <v>7145</v>
      </c>
      <c r="B6806" s="7" t="s">
        <v>6971</v>
      </c>
      <c r="C6806" s="7" t="s">
        <v>6203</v>
      </c>
      <c r="D6806" s="7" t="s">
        <v>7146</v>
      </c>
    </row>
    <row r="6807" spans="1:4">
      <c r="A6807" s="7" t="s">
        <v>7147</v>
      </c>
      <c r="B6807" s="7" t="s">
        <v>6971</v>
      </c>
      <c r="C6807" s="7" t="s">
        <v>6203</v>
      </c>
      <c r="D6807" s="7" t="s">
        <v>7148</v>
      </c>
    </row>
    <row r="6808" spans="1:4">
      <c r="A6808" s="7" t="s">
        <v>7149</v>
      </c>
      <c r="B6808" s="7" t="s">
        <v>6971</v>
      </c>
      <c r="C6808" s="7" t="s">
        <v>6203</v>
      </c>
      <c r="D6808" s="7" t="s">
        <v>7150</v>
      </c>
    </row>
    <row r="6809" spans="1:4">
      <c r="A6809" s="7" t="s">
        <v>7151</v>
      </c>
      <c r="B6809" s="7" t="s">
        <v>7152</v>
      </c>
      <c r="C6809" s="7" t="s">
        <v>6203</v>
      </c>
      <c r="D6809" s="7" t="s">
        <v>7153</v>
      </c>
    </row>
    <row r="6810" spans="1:4">
      <c r="A6810" s="7" t="s">
        <v>7154</v>
      </c>
      <c r="B6810" s="7" t="s">
        <v>7152</v>
      </c>
      <c r="C6810" s="7" t="s">
        <v>6203</v>
      </c>
      <c r="D6810" s="7" t="s">
        <v>7155</v>
      </c>
    </row>
    <row r="6811" spans="1:4">
      <c r="A6811" s="7" t="s">
        <v>7156</v>
      </c>
      <c r="B6811" s="7" t="s">
        <v>7152</v>
      </c>
      <c r="C6811" s="7" t="s">
        <v>6203</v>
      </c>
      <c r="D6811" s="7" t="s">
        <v>7157</v>
      </c>
    </row>
    <row r="6812" spans="1:4">
      <c r="A6812" s="7" t="s">
        <v>7158</v>
      </c>
      <c r="B6812" s="7" t="s">
        <v>7152</v>
      </c>
      <c r="C6812" s="7" t="s">
        <v>6203</v>
      </c>
      <c r="D6812" s="7" t="s">
        <v>7159</v>
      </c>
    </row>
    <row r="6813" spans="1:4">
      <c r="A6813" s="7" t="s">
        <v>7160</v>
      </c>
      <c r="B6813" s="7" t="s">
        <v>7152</v>
      </c>
      <c r="C6813" s="7" t="s">
        <v>6203</v>
      </c>
      <c r="D6813" s="7" t="s">
        <v>7161</v>
      </c>
    </row>
    <row r="6814" spans="1:4">
      <c r="A6814" s="7" t="s">
        <v>7162</v>
      </c>
      <c r="B6814" s="7" t="s">
        <v>7152</v>
      </c>
      <c r="C6814" s="7" t="s">
        <v>6203</v>
      </c>
      <c r="D6814" s="7" t="s">
        <v>7163</v>
      </c>
    </row>
    <row r="6815" spans="1:4">
      <c r="A6815" s="7" t="s">
        <v>7164</v>
      </c>
      <c r="B6815" s="7" t="s">
        <v>7152</v>
      </c>
      <c r="C6815" s="7" t="s">
        <v>6203</v>
      </c>
      <c r="D6815" s="7" t="s">
        <v>7165</v>
      </c>
    </row>
    <row r="6816" spans="1:4">
      <c r="A6816" s="7" t="s">
        <v>7166</v>
      </c>
      <c r="B6816" s="7" t="s">
        <v>7152</v>
      </c>
      <c r="C6816" s="7" t="s">
        <v>6203</v>
      </c>
      <c r="D6816" s="7" t="s">
        <v>7167</v>
      </c>
    </row>
    <row r="6817" spans="1:4">
      <c r="A6817" s="7" t="s">
        <v>7168</v>
      </c>
      <c r="B6817" s="7" t="s">
        <v>7152</v>
      </c>
      <c r="C6817" s="7" t="s">
        <v>6203</v>
      </c>
      <c r="D6817" s="7" t="s">
        <v>7169</v>
      </c>
    </row>
    <row r="6818" spans="1:4">
      <c r="A6818" s="7" t="s">
        <v>7170</v>
      </c>
      <c r="B6818" s="7" t="s">
        <v>7152</v>
      </c>
      <c r="C6818" s="7" t="s">
        <v>6203</v>
      </c>
      <c r="D6818" s="7" t="s">
        <v>7171</v>
      </c>
    </row>
    <row r="6819" spans="1:4">
      <c r="A6819" s="7" t="s">
        <v>7172</v>
      </c>
      <c r="B6819" s="7" t="s">
        <v>7152</v>
      </c>
      <c r="C6819" s="7" t="s">
        <v>6203</v>
      </c>
      <c r="D6819" s="7" t="s">
        <v>7173</v>
      </c>
    </row>
    <row r="6820" spans="1:4">
      <c r="A6820" s="7" t="s">
        <v>7174</v>
      </c>
      <c r="B6820" s="7" t="s">
        <v>7152</v>
      </c>
      <c r="C6820" s="7" t="s">
        <v>6203</v>
      </c>
      <c r="D6820" s="7" t="s">
        <v>7175</v>
      </c>
    </row>
    <row r="6821" spans="1:4">
      <c r="A6821" s="7" t="s">
        <v>7176</v>
      </c>
      <c r="B6821" s="7" t="s">
        <v>7152</v>
      </c>
      <c r="C6821" s="7" t="s">
        <v>6203</v>
      </c>
      <c r="D6821" s="7" t="s">
        <v>7177</v>
      </c>
    </row>
    <row r="6822" spans="1:4">
      <c r="A6822" s="7" t="s">
        <v>7178</v>
      </c>
      <c r="B6822" s="7" t="s">
        <v>7152</v>
      </c>
      <c r="C6822" s="7" t="s">
        <v>6203</v>
      </c>
      <c r="D6822" s="7" t="s">
        <v>7179</v>
      </c>
    </row>
    <row r="6823" spans="1:4">
      <c r="A6823" s="7" t="s">
        <v>7180</v>
      </c>
      <c r="B6823" s="7" t="s">
        <v>7152</v>
      </c>
      <c r="C6823" s="7" t="s">
        <v>6203</v>
      </c>
      <c r="D6823" s="7" t="s">
        <v>7181</v>
      </c>
    </row>
    <row r="6824" spans="1:4">
      <c r="A6824" s="7" t="s">
        <v>7182</v>
      </c>
      <c r="B6824" s="7" t="s">
        <v>7152</v>
      </c>
      <c r="C6824" s="7" t="s">
        <v>6203</v>
      </c>
      <c r="D6824" s="7" t="s">
        <v>7183</v>
      </c>
    </row>
    <row r="6825" spans="1:4">
      <c r="A6825" s="7" t="s">
        <v>7184</v>
      </c>
      <c r="B6825" s="7" t="s">
        <v>7152</v>
      </c>
      <c r="C6825" s="7" t="s">
        <v>6203</v>
      </c>
      <c r="D6825" s="7" t="s">
        <v>7185</v>
      </c>
    </row>
    <row r="6826" spans="1:4">
      <c r="A6826" s="7" t="s">
        <v>7186</v>
      </c>
      <c r="B6826" s="7" t="s">
        <v>7152</v>
      </c>
      <c r="C6826" s="7" t="s">
        <v>6203</v>
      </c>
      <c r="D6826" s="7" t="s">
        <v>7187</v>
      </c>
    </row>
    <row r="6827" spans="1:4">
      <c r="A6827" s="7" t="s">
        <v>7188</v>
      </c>
      <c r="B6827" s="7" t="s">
        <v>7152</v>
      </c>
      <c r="C6827" s="7" t="s">
        <v>6203</v>
      </c>
      <c r="D6827" s="7" t="s">
        <v>7189</v>
      </c>
    </row>
    <row r="6828" spans="1:4">
      <c r="A6828" s="7" t="s">
        <v>7190</v>
      </c>
      <c r="B6828" s="7" t="s">
        <v>7152</v>
      </c>
      <c r="C6828" s="7" t="s">
        <v>6203</v>
      </c>
      <c r="D6828" s="7" t="s">
        <v>7191</v>
      </c>
    </row>
    <row r="6829" spans="1:4">
      <c r="A6829" s="7" t="s">
        <v>7192</v>
      </c>
      <c r="B6829" s="7" t="s">
        <v>7152</v>
      </c>
      <c r="C6829" s="7" t="s">
        <v>6203</v>
      </c>
      <c r="D6829" s="7" t="s">
        <v>7193</v>
      </c>
    </row>
    <row r="6830" spans="1:4">
      <c r="A6830" s="7" t="s">
        <v>7194</v>
      </c>
      <c r="B6830" s="7" t="s">
        <v>7152</v>
      </c>
      <c r="C6830" s="7" t="s">
        <v>6203</v>
      </c>
      <c r="D6830" s="7" t="s">
        <v>7195</v>
      </c>
    </row>
    <row r="6831" spans="1:4">
      <c r="A6831" s="7" t="s">
        <v>7196</v>
      </c>
      <c r="B6831" s="7" t="s">
        <v>7152</v>
      </c>
      <c r="C6831" s="7" t="s">
        <v>6203</v>
      </c>
      <c r="D6831" s="7" t="s">
        <v>7197</v>
      </c>
    </row>
    <row r="6832" spans="1:4">
      <c r="A6832" s="7" t="s">
        <v>7198</v>
      </c>
      <c r="B6832" s="7" t="s">
        <v>7152</v>
      </c>
      <c r="C6832" s="7" t="s">
        <v>6203</v>
      </c>
      <c r="D6832" s="7" t="s">
        <v>7199</v>
      </c>
    </row>
    <row r="6833" spans="1:4">
      <c r="A6833" s="7" t="s">
        <v>7200</v>
      </c>
      <c r="B6833" s="7" t="s">
        <v>7152</v>
      </c>
      <c r="C6833" s="7" t="s">
        <v>6203</v>
      </c>
      <c r="D6833" s="7" t="s">
        <v>7201</v>
      </c>
    </row>
    <row r="6834" spans="1:4">
      <c r="A6834" s="7" t="s">
        <v>7202</v>
      </c>
      <c r="B6834" s="7" t="s">
        <v>7152</v>
      </c>
      <c r="C6834" s="7" t="s">
        <v>6203</v>
      </c>
      <c r="D6834" s="7" t="s">
        <v>7203</v>
      </c>
    </row>
    <row r="6835" spans="1:4">
      <c r="A6835" s="7" t="s">
        <v>7204</v>
      </c>
      <c r="B6835" s="7" t="s">
        <v>7152</v>
      </c>
      <c r="C6835" s="7" t="s">
        <v>6203</v>
      </c>
      <c r="D6835" s="7" t="s">
        <v>7205</v>
      </c>
    </row>
    <row r="6836" spans="1:4">
      <c r="A6836" s="7" t="s">
        <v>7206</v>
      </c>
      <c r="B6836" s="7" t="s">
        <v>7152</v>
      </c>
      <c r="C6836" s="7" t="s">
        <v>6203</v>
      </c>
      <c r="D6836" s="7" t="s">
        <v>7207</v>
      </c>
    </row>
    <row r="6837" spans="1:4">
      <c r="A6837" s="7" t="s">
        <v>7208</v>
      </c>
      <c r="B6837" s="7" t="s">
        <v>7152</v>
      </c>
      <c r="C6837" s="7" t="s">
        <v>6203</v>
      </c>
      <c r="D6837" s="7" t="s">
        <v>7209</v>
      </c>
    </row>
    <row r="6838" spans="1:4">
      <c r="A6838" s="7" t="s">
        <v>7210</v>
      </c>
      <c r="B6838" s="7" t="s">
        <v>7152</v>
      </c>
      <c r="C6838" s="7" t="s">
        <v>6203</v>
      </c>
      <c r="D6838" s="7" t="s">
        <v>7211</v>
      </c>
    </row>
    <row r="6839" spans="1:4">
      <c r="A6839" s="7" t="s">
        <v>7212</v>
      </c>
      <c r="B6839" s="7" t="s">
        <v>7152</v>
      </c>
      <c r="C6839" s="7" t="s">
        <v>6203</v>
      </c>
      <c r="D6839" s="7" t="s">
        <v>7213</v>
      </c>
    </row>
    <row r="6840" spans="1:4">
      <c r="A6840" s="7" t="s">
        <v>7214</v>
      </c>
      <c r="B6840" s="7" t="s">
        <v>7152</v>
      </c>
      <c r="C6840" s="7" t="s">
        <v>6203</v>
      </c>
      <c r="D6840" s="7" t="s">
        <v>7215</v>
      </c>
    </row>
    <row r="6841" spans="1:4">
      <c r="A6841" s="7" t="s">
        <v>7216</v>
      </c>
      <c r="B6841" s="7" t="s">
        <v>7152</v>
      </c>
      <c r="C6841" s="7" t="s">
        <v>6203</v>
      </c>
      <c r="D6841" s="7" t="s">
        <v>7217</v>
      </c>
    </row>
    <row r="6842" spans="1:4">
      <c r="A6842" s="7" t="s">
        <v>7218</v>
      </c>
      <c r="B6842" s="7" t="s">
        <v>7152</v>
      </c>
      <c r="C6842" s="7" t="s">
        <v>6203</v>
      </c>
      <c r="D6842" s="7" t="s">
        <v>7219</v>
      </c>
    </row>
    <row r="6843" spans="1:4">
      <c r="A6843" s="7" t="s">
        <v>7220</v>
      </c>
      <c r="B6843" s="7" t="s">
        <v>7152</v>
      </c>
      <c r="C6843" s="7" t="s">
        <v>6203</v>
      </c>
      <c r="D6843" s="7" t="s">
        <v>7221</v>
      </c>
    </row>
    <row r="6844" spans="1:4">
      <c r="A6844" s="7" t="s">
        <v>7222</v>
      </c>
      <c r="B6844" s="7" t="s">
        <v>7152</v>
      </c>
      <c r="C6844" s="7" t="s">
        <v>6203</v>
      </c>
      <c r="D6844" s="7" t="s">
        <v>7223</v>
      </c>
    </row>
    <row r="6845" spans="1:4">
      <c r="A6845" s="7" t="s">
        <v>7224</v>
      </c>
      <c r="B6845" s="7" t="s">
        <v>7152</v>
      </c>
      <c r="C6845" s="7" t="s">
        <v>6203</v>
      </c>
      <c r="D6845" s="7" t="s">
        <v>7225</v>
      </c>
    </row>
    <row r="6846" spans="1:4">
      <c r="A6846" s="7" t="s">
        <v>7226</v>
      </c>
      <c r="B6846" s="7" t="s">
        <v>7152</v>
      </c>
      <c r="C6846" s="7" t="s">
        <v>6203</v>
      </c>
      <c r="D6846" s="7" t="s">
        <v>7227</v>
      </c>
    </row>
    <row r="6847" spans="1:4">
      <c r="A6847" s="7" t="s">
        <v>7228</v>
      </c>
      <c r="B6847" s="7" t="s">
        <v>7152</v>
      </c>
      <c r="C6847" s="7" t="s">
        <v>6203</v>
      </c>
      <c r="D6847" s="7" t="s">
        <v>7229</v>
      </c>
    </row>
    <row r="6848" spans="1:4">
      <c r="A6848" s="7" t="s">
        <v>7230</v>
      </c>
      <c r="B6848" s="7" t="s">
        <v>7152</v>
      </c>
      <c r="C6848" s="7" t="s">
        <v>6203</v>
      </c>
      <c r="D6848" s="7" t="s">
        <v>7231</v>
      </c>
    </row>
    <row r="6849" spans="1:4">
      <c r="A6849" s="7" t="s">
        <v>7232</v>
      </c>
      <c r="B6849" s="7" t="s">
        <v>7152</v>
      </c>
      <c r="C6849" s="7" t="s">
        <v>6203</v>
      </c>
      <c r="D6849" s="7" t="s">
        <v>7233</v>
      </c>
    </row>
    <row r="6850" spans="1:4">
      <c r="A6850" s="7" t="s">
        <v>7234</v>
      </c>
      <c r="B6850" s="7" t="s">
        <v>7152</v>
      </c>
      <c r="C6850" s="7" t="s">
        <v>6203</v>
      </c>
      <c r="D6850" s="7" t="s">
        <v>7235</v>
      </c>
    </row>
    <row r="6851" spans="1:4">
      <c r="A6851" s="7" t="s">
        <v>7236</v>
      </c>
      <c r="B6851" s="7" t="s">
        <v>7152</v>
      </c>
      <c r="C6851" s="7" t="s">
        <v>6203</v>
      </c>
      <c r="D6851" s="7" t="s">
        <v>7237</v>
      </c>
    </row>
    <row r="6852" spans="1:4">
      <c r="A6852" s="7" t="s">
        <v>7238</v>
      </c>
      <c r="B6852" s="7" t="s">
        <v>7152</v>
      </c>
      <c r="C6852" s="7" t="s">
        <v>6203</v>
      </c>
      <c r="D6852" s="7" t="s">
        <v>7239</v>
      </c>
    </row>
    <row r="6853" spans="1:4">
      <c r="A6853" s="7" t="s">
        <v>7240</v>
      </c>
      <c r="B6853" s="7" t="s">
        <v>7152</v>
      </c>
      <c r="C6853" s="7" t="s">
        <v>6203</v>
      </c>
      <c r="D6853" s="7" t="s">
        <v>7241</v>
      </c>
    </row>
    <row r="6854" spans="1:4">
      <c r="A6854" s="7" t="s">
        <v>7242</v>
      </c>
      <c r="B6854" s="7" t="s">
        <v>7152</v>
      </c>
      <c r="C6854" s="7" t="s">
        <v>6203</v>
      </c>
      <c r="D6854" s="7" t="s">
        <v>7243</v>
      </c>
    </row>
    <row r="6855" spans="1:4">
      <c r="A6855" s="7" t="s">
        <v>7244</v>
      </c>
      <c r="B6855" s="7" t="s">
        <v>7152</v>
      </c>
      <c r="C6855" s="7" t="s">
        <v>6203</v>
      </c>
      <c r="D6855" s="7" t="s">
        <v>7245</v>
      </c>
    </row>
    <row r="6856" spans="1:4">
      <c r="A6856" s="7" t="s">
        <v>7246</v>
      </c>
      <c r="B6856" s="7" t="s">
        <v>7152</v>
      </c>
      <c r="C6856" s="7" t="s">
        <v>6203</v>
      </c>
      <c r="D6856" s="7" t="s">
        <v>7247</v>
      </c>
    </row>
    <row r="6857" spans="1:4">
      <c r="A6857" s="7" t="s">
        <v>7248</v>
      </c>
      <c r="B6857" s="7" t="s">
        <v>7152</v>
      </c>
      <c r="C6857" s="7" t="s">
        <v>6203</v>
      </c>
      <c r="D6857" s="7" t="s">
        <v>7249</v>
      </c>
    </row>
    <row r="6858" spans="1:4">
      <c r="A6858" s="7" t="s">
        <v>7250</v>
      </c>
      <c r="B6858" s="7" t="s">
        <v>7152</v>
      </c>
      <c r="C6858" s="7" t="s">
        <v>6203</v>
      </c>
      <c r="D6858" s="7" t="s">
        <v>7251</v>
      </c>
    </row>
    <row r="6859" spans="1:4">
      <c r="A6859" s="7" t="s">
        <v>7252</v>
      </c>
      <c r="B6859" s="7" t="s">
        <v>7152</v>
      </c>
      <c r="C6859" s="7" t="s">
        <v>6203</v>
      </c>
      <c r="D6859" s="7" t="s">
        <v>7253</v>
      </c>
    </row>
    <row r="6860" spans="1:4">
      <c r="A6860" s="7" t="s">
        <v>7254</v>
      </c>
      <c r="B6860" s="7" t="s">
        <v>7152</v>
      </c>
      <c r="C6860" s="7" t="s">
        <v>6203</v>
      </c>
      <c r="D6860" s="7" t="s">
        <v>7255</v>
      </c>
    </row>
    <row r="6861" spans="1:4">
      <c r="A6861" s="7" t="s">
        <v>7256</v>
      </c>
      <c r="B6861" s="7" t="s">
        <v>7152</v>
      </c>
      <c r="C6861" s="7" t="s">
        <v>6203</v>
      </c>
      <c r="D6861" s="7" t="s">
        <v>7257</v>
      </c>
    </row>
    <row r="6862" spans="1:4">
      <c r="A6862" s="7" t="s">
        <v>7258</v>
      </c>
      <c r="B6862" s="7" t="s">
        <v>7152</v>
      </c>
      <c r="C6862" s="7" t="s">
        <v>6203</v>
      </c>
      <c r="D6862" s="7" t="s">
        <v>7259</v>
      </c>
    </row>
    <row r="6863" spans="1:4">
      <c r="A6863" s="7" t="s">
        <v>7260</v>
      </c>
      <c r="B6863" s="7" t="s">
        <v>7152</v>
      </c>
      <c r="C6863" s="7" t="s">
        <v>6203</v>
      </c>
      <c r="D6863" s="7" t="s">
        <v>7261</v>
      </c>
    </row>
    <row r="6864" spans="1:4">
      <c r="A6864" s="7" t="s">
        <v>7262</v>
      </c>
      <c r="B6864" s="7" t="s">
        <v>7152</v>
      </c>
      <c r="C6864" s="7" t="s">
        <v>6203</v>
      </c>
      <c r="D6864" s="7" t="s">
        <v>7263</v>
      </c>
    </row>
    <row r="6865" spans="1:4">
      <c r="A6865" s="7" t="s">
        <v>7264</v>
      </c>
      <c r="B6865" s="7" t="s">
        <v>7152</v>
      </c>
      <c r="C6865" s="7" t="s">
        <v>6203</v>
      </c>
      <c r="D6865" s="7" t="s">
        <v>7265</v>
      </c>
    </row>
    <row r="6866" spans="1:4">
      <c r="A6866" s="7" t="s">
        <v>7266</v>
      </c>
      <c r="B6866" s="7" t="s">
        <v>7152</v>
      </c>
      <c r="C6866" s="7" t="s">
        <v>6203</v>
      </c>
      <c r="D6866" s="7" t="s">
        <v>7267</v>
      </c>
    </row>
    <row r="6867" spans="1:4">
      <c r="A6867" s="7" t="s">
        <v>7268</v>
      </c>
      <c r="B6867" s="7" t="s">
        <v>7152</v>
      </c>
      <c r="C6867" s="7" t="s">
        <v>6203</v>
      </c>
      <c r="D6867" s="7" t="s">
        <v>7269</v>
      </c>
    </row>
    <row r="6868" spans="1:4">
      <c r="A6868" s="7" t="s">
        <v>7270</v>
      </c>
      <c r="B6868" s="7" t="s">
        <v>7152</v>
      </c>
      <c r="C6868" s="7" t="s">
        <v>6203</v>
      </c>
      <c r="D6868" s="7" t="s">
        <v>7271</v>
      </c>
    </row>
    <row r="6869" spans="1:4">
      <c r="A6869" s="7" t="s">
        <v>7272</v>
      </c>
      <c r="B6869" s="7" t="s">
        <v>7152</v>
      </c>
      <c r="C6869" s="7" t="s">
        <v>6203</v>
      </c>
      <c r="D6869" s="7" t="s">
        <v>7273</v>
      </c>
    </row>
    <row r="6870" spans="1:4">
      <c r="A6870" s="7" t="s">
        <v>7274</v>
      </c>
      <c r="B6870" s="7" t="s">
        <v>7152</v>
      </c>
      <c r="C6870" s="7" t="s">
        <v>6203</v>
      </c>
      <c r="D6870" s="7" t="s">
        <v>7275</v>
      </c>
    </row>
    <row r="6871" spans="1:4">
      <c r="A6871" s="7" t="s">
        <v>7276</v>
      </c>
      <c r="B6871" s="7" t="s">
        <v>7152</v>
      </c>
      <c r="C6871" s="7" t="s">
        <v>6203</v>
      </c>
      <c r="D6871" s="7" t="s">
        <v>7277</v>
      </c>
    </row>
    <row r="6872" spans="1:4">
      <c r="A6872" s="7" t="s">
        <v>7278</v>
      </c>
      <c r="B6872" s="7" t="s">
        <v>7152</v>
      </c>
      <c r="C6872" s="7" t="s">
        <v>6203</v>
      </c>
      <c r="D6872" s="7" t="s">
        <v>7279</v>
      </c>
    </row>
    <row r="6873" spans="1:4">
      <c r="A6873" s="7" t="s">
        <v>7280</v>
      </c>
      <c r="B6873" s="7" t="s">
        <v>7152</v>
      </c>
      <c r="C6873" s="7" t="s">
        <v>6203</v>
      </c>
      <c r="D6873" s="7" t="s">
        <v>7281</v>
      </c>
    </row>
    <row r="6874" spans="1:4">
      <c r="A6874" s="7" t="s">
        <v>7282</v>
      </c>
      <c r="B6874" s="7" t="s">
        <v>7152</v>
      </c>
      <c r="C6874" s="7" t="s">
        <v>6203</v>
      </c>
      <c r="D6874" s="7" t="s">
        <v>7283</v>
      </c>
    </row>
    <row r="6875" spans="1:4">
      <c r="A6875" s="7" t="s">
        <v>7284</v>
      </c>
      <c r="B6875" s="7" t="s">
        <v>7152</v>
      </c>
      <c r="C6875" s="7" t="s">
        <v>6203</v>
      </c>
      <c r="D6875" s="7" t="s">
        <v>7285</v>
      </c>
    </row>
    <row r="6876" spans="1:4">
      <c r="A6876" s="7" t="s">
        <v>7286</v>
      </c>
      <c r="B6876" s="7" t="s">
        <v>7152</v>
      </c>
      <c r="C6876" s="7" t="s">
        <v>6203</v>
      </c>
      <c r="D6876" s="7" t="s">
        <v>7287</v>
      </c>
    </row>
    <row r="6877" spans="1:4">
      <c r="A6877" s="7" t="s">
        <v>7288</v>
      </c>
      <c r="B6877" s="7" t="s">
        <v>7152</v>
      </c>
      <c r="C6877" s="7" t="s">
        <v>6203</v>
      </c>
      <c r="D6877" s="7" t="s">
        <v>7289</v>
      </c>
    </row>
    <row r="6878" spans="1:4">
      <c r="A6878" s="7" t="s">
        <v>7290</v>
      </c>
      <c r="B6878" s="7" t="s">
        <v>7152</v>
      </c>
      <c r="C6878" s="7" t="s">
        <v>6203</v>
      </c>
      <c r="D6878" s="7" t="s">
        <v>7291</v>
      </c>
    </row>
    <row r="6879" spans="1:4">
      <c r="A6879" s="7" t="s">
        <v>7292</v>
      </c>
      <c r="B6879" s="7" t="s">
        <v>7152</v>
      </c>
      <c r="C6879" s="7" t="s">
        <v>6203</v>
      </c>
      <c r="D6879" s="7" t="s">
        <v>7293</v>
      </c>
    </row>
    <row r="6880" spans="1:4">
      <c r="A6880" s="7" t="s">
        <v>7294</v>
      </c>
      <c r="B6880" s="7" t="s">
        <v>7152</v>
      </c>
      <c r="C6880" s="7" t="s">
        <v>6203</v>
      </c>
      <c r="D6880" s="7" t="s">
        <v>7295</v>
      </c>
    </row>
    <row r="6881" spans="1:4">
      <c r="A6881" s="7" t="s">
        <v>7296</v>
      </c>
      <c r="B6881" s="7" t="s">
        <v>7152</v>
      </c>
      <c r="C6881" s="7" t="s">
        <v>6203</v>
      </c>
      <c r="D6881" s="7" t="s">
        <v>7297</v>
      </c>
    </row>
    <row r="6882" spans="1:4">
      <c r="A6882" s="7" t="s">
        <v>7298</v>
      </c>
      <c r="B6882" s="7" t="s">
        <v>7152</v>
      </c>
      <c r="C6882" s="7" t="s">
        <v>6203</v>
      </c>
      <c r="D6882" s="7" t="s">
        <v>7299</v>
      </c>
    </row>
    <row r="6883" spans="1:4">
      <c r="A6883" s="7" t="s">
        <v>7300</v>
      </c>
      <c r="B6883" s="7" t="s">
        <v>7152</v>
      </c>
      <c r="C6883" s="7" t="s">
        <v>6203</v>
      </c>
      <c r="D6883" s="7" t="s">
        <v>7301</v>
      </c>
    </row>
    <row r="6884" spans="1:4">
      <c r="A6884" s="7" t="s">
        <v>7302</v>
      </c>
      <c r="B6884" s="7" t="s">
        <v>7152</v>
      </c>
      <c r="C6884" s="7" t="s">
        <v>6203</v>
      </c>
      <c r="D6884" s="7" t="s">
        <v>7303</v>
      </c>
    </row>
    <row r="6885" spans="1:4">
      <c r="A6885" s="7" t="s">
        <v>7304</v>
      </c>
      <c r="B6885" s="7" t="s">
        <v>7152</v>
      </c>
      <c r="C6885" s="7" t="s">
        <v>6203</v>
      </c>
      <c r="D6885" s="7" t="s">
        <v>7305</v>
      </c>
    </row>
    <row r="6886" spans="1:4">
      <c r="A6886" s="7" t="s">
        <v>7306</v>
      </c>
      <c r="B6886" s="7" t="s">
        <v>7152</v>
      </c>
      <c r="C6886" s="7" t="s">
        <v>6203</v>
      </c>
      <c r="D6886" s="7" t="s">
        <v>7307</v>
      </c>
    </row>
    <row r="6887" spans="1:4">
      <c r="A6887" s="7" t="s">
        <v>7308</v>
      </c>
      <c r="B6887" s="7" t="s">
        <v>7152</v>
      </c>
      <c r="C6887" s="7" t="s">
        <v>6203</v>
      </c>
      <c r="D6887" s="7" t="s">
        <v>7309</v>
      </c>
    </row>
    <row r="6888" spans="1:4">
      <c r="A6888" s="7" t="s">
        <v>7310</v>
      </c>
      <c r="B6888" s="7" t="s">
        <v>7152</v>
      </c>
      <c r="C6888" s="7" t="s">
        <v>6203</v>
      </c>
      <c r="D6888" s="7" t="s">
        <v>7311</v>
      </c>
    </row>
    <row r="6889" spans="1:4">
      <c r="A6889" s="7" t="s">
        <v>7312</v>
      </c>
      <c r="B6889" s="7" t="s">
        <v>7152</v>
      </c>
      <c r="C6889" s="7" t="s">
        <v>6203</v>
      </c>
      <c r="D6889" s="7" t="s">
        <v>7313</v>
      </c>
    </row>
    <row r="6890" spans="1:4">
      <c r="A6890" s="7" t="s">
        <v>7314</v>
      </c>
      <c r="B6890" s="7" t="s">
        <v>7152</v>
      </c>
      <c r="C6890" s="7" t="s">
        <v>6203</v>
      </c>
      <c r="D6890" s="7" t="s">
        <v>7315</v>
      </c>
    </row>
    <row r="6891" spans="1:4">
      <c r="A6891" s="7" t="s">
        <v>7316</v>
      </c>
      <c r="B6891" s="7" t="s">
        <v>7152</v>
      </c>
      <c r="C6891" s="7" t="s">
        <v>6203</v>
      </c>
      <c r="D6891" s="7" t="s">
        <v>7317</v>
      </c>
    </row>
    <row r="6892" spans="1:4">
      <c r="A6892" s="7" t="s">
        <v>7318</v>
      </c>
      <c r="B6892" s="7" t="s">
        <v>7152</v>
      </c>
      <c r="C6892" s="7" t="s">
        <v>6203</v>
      </c>
      <c r="D6892" s="7" t="s">
        <v>7319</v>
      </c>
    </row>
    <row r="6893" spans="1:4">
      <c r="A6893" s="7" t="s">
        <v>7320</v>
      </c>
      <c r="B6893" s="7" t="s">
        <v>7152</v>
      </c>
      <c r="C6893" s="7" t="s">
        <v>6203</v>
      </c>
      <c r="D6893" s="7" t="s">
        <v>7321</v>
      </c>
    </row>
    <row r="6894" spans="1:4">
      <c r="A6894" s="7" t="s">
        <v>7322</v>
      </c>
      <c r="B6894" s="7" t="s">
        <v>7152</v>
      </c>
      <c r="C6894" s="7" t="s">
        <v>6203</v>
      </c>
      <c r="D6894" s="7" t="s">
        <v>7323</v>
      </c>
    </row>
    <row r="6895" spans="1:4">
      <c r="A6895" s="7" t="s">
        <v>7324</v>
      </c>
      <c r="B6895" s="7" t="s">
        <v>7152</v>
      </c>
      <c r="C6895" s="7" t="s">
        <v>6203</v>
      </c>
      <c r="D6895" s="7" t="s">
        <v>7325</v>
      </c>
    </row>
    <row r="6896" spans="1:4">
      <c r="A6896" s="7" t="s">
        <v>7326</v>
      </c>
      <c r="B6896" s="7" t="s">
        <v>7152</v>
      </c>
      <c r="C6896" s="7" t="s">
        <v>6203</v>
      </c>
      <c r="D6896" s="7" t="s">
        <v>7327</v>
      </c>
    </row>
    <row r="6897" spans="1:4">
      <c r="A6897" s="7" t="s">
        <v>7328</v>
      </c>
      <c r="B6897" s="7" t="s">
        <v>7152</v>
      </c>
      <c r="C6897" s="7" t="s">
        <v>6203</v>
      </c>
      <c r="D6897" s="7" t="s">
        <v>7329</v>
      </c>
    </row>
    <row r="6898" spans="1:4">
      <c r="A6898" s="7" t="s">
        <v>7330</v>
      </c>
      <c r="B6898" s="7" t="s">
        <v>7152</v>
      </c>
      <c r="C6898" s="7" t="s">
        <v>6203</v>
      </c>
      <c r="D6898" s="7" t="s">
        <v>7331</v>
      </c>
    </row>
  </sheetData>
  <sheetProtection password="CA63" sheet="1"/>
  <autoFilter ref="A1:A5796"/>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6"/>
  <sheetViews>
    <sheetView zoomScale="90" zoomScaleNormal="90" workbookViewId="0">
      <selection activeCell="F14" sqref="F14"/>
    </sheetView>
  </sheetViews>
  <sheetFormatPr defaultColWidth="0" defaultRowHeight="11.25" zeroHeight="1"/>
  <cols>
    <col min="1" max="1" width="46" style="229" customWidth="1"/>
    <col min="2" max="2" width="4.7109375" style="229" customWidth="1"/>
    <col min="3" max="3" width="12.42578125" style="229" customWidth="1"/>
    <col min="4" max="4" width="13.140625" style="229" customWidth="1"/>
    <col min="5" max="5" width="16.140625" style="229" customWidth="1"/>
    <col min="6" max="6" width="10" style="229" customWidth="1"/>
    <col min="7" max="7" width="11.28515625" style="229" customWidth="1"/>
    <col min="8" max="8" width="8.28515625" style="229" bestFit="1" customWidth="1"/>
    <col min="9" max="9" width="10.5703125" style="229" bestFit="1" customWidth="1"/>
    <col min="10" max="10" width="12.28515625" style="229" customWidth="1"/>
    <col min="11" max="11" width="11.5703125" style="229" customWidth="1"/>
    <col min="12" max="12" width="9.140625" style="229" customWidth="1"/>
    <col min="13" max="16384" width="9.140625" style="229" hidden="1"/>
  </cols>
  <sheetData>
    <row r="1" spans="1:13" s="174" customFormat="1" ht="15">
      <c r="A1" s="1437"/>
      <c r="B1" s="1437"/>
    </row>
    <row r="2" spans="1:13" s="174" customFormat="1" ht="15">
      <c r="A2" s="1438" t="s">
        <v>9756</v>
      </c>
      <c r="B2" s="1438"/>
    </row>
    <row r="3" spans="1:13" s="174" customFormat="1" ht="15">
      <c r="A3" s="224"/>
      <c r="B3" s="224"/>
    </row>
    <row r="4" spans="1:13" s="174" customFormat="1"/>
    <row r="5" spans="1:13" s="174" customFormat="1" ht="12.75">
      <c r="A5" s="1490" t="s">
        <v>8294</v>
      </c>
      <c r="B5" s="1490"/>
      <c r="C5" s="1490"/>
      <c r="D5" s="1490"/>
      <c r="E5" s="1490"/>
      <c r="F5" s="1490"/>
      <c r="G5" s="1490"/>
      <c r="H5" s="1490"/>
      <c r="I5" s="1490"/>
      <c r="J5" s="167"/>
      <c r="K5" s="167"/>
      <c r="L5" s="154"/>
      <c r="M5" s="154"/>
    </row>
    <row r="6" spans="1:13" s="174" customFormat="1" ht="12.75">
      <c r="A6" s="1491" t="s">
        <v>9765</v>
      </c>
      <c r="B6" s="1491"/>
      <c r="C6" s="1491"/>
      <c r="D6" s="1491"/>
      <c r="E6" s="1491"/>
      <c r="F6" s="1491"/>
      <c r="G6" s="1491"/>
      <c r="H6" s="1491"/>
      <c r="I6" s="1491"/>
      <c r="J6" s="225"/>
      <c r="K6" s="225"/>
      <c r="L6" s="154"/>
      <c r="M6" s="154"/>
    </row>
    <row r="7" spans="1:13" s="174" customFormat="1" ht="12.75">
      <c r="A7" s="167"/>
      <c r="B7" s="167"/>
      <c r="C7" s="167"/>
      <c r="D7" s="167"/>
      <c r="E7" s="167"/>
      <c r="F7" s="154"/>
      <c r="G7" s="154"/>
      <c r="H7" s="154"/>
      <c r="I7" s="154"/>
      <c r="J7" s="154"/>
      <c r="K7" s="154"/>
      <c r="L7" s="154"/>
      <c r="M7" s="154"/>
    </row>
    <row r="8" spans="1:13" s="174" customFormat="1" ht="12.75">
      <c r="A8" s="167"/>
      <c r="B8" s="167"/>
      <c r="C8" s="167"/>
      <c r="D8" s="167"/>
      <c r="E8" s="167"/>
      <c r="F8" s="154"/>
      <c r="G8" s="154"/>
      <c r="H8" s="154"/>
      <c r="I8" s="218" t="s">
        <v>8326</v>
      </c>
      <c r="L8" s="154"/>
      <c r="M8" s="154"/>
    </row>
    <row r="9" spans="1:13" s="174" customFormat="1" ht="12" thickBot="1">
      <c r="A9" s="218" t="s">
        <v>8325</v>
      </c>
      <c r="I9" s="226" t="s">
        <v>8344</v>
      </c>
      <c r="J9" s="227"/>
      <c r="K9" s="227"/>
    </row>
    <row r="10" spans="1:13" ht="22.5">
      <c r="A10" s="819" t="s">
        <v>8242</v>
      </c>
      <c r="B10" s="820" t="s">
        <v>8296</v>
      </c>
      <c r="C10" s="821" t="s">
        <v>8327</v>
      </c>
      <c r="D10" s="821" t="s">
        <v>8345</v>
      </c>
      <c r="E10" s="822" t="s">
        <v>8346</v>
      </c>
      <c r="F10" s="821" t="s">
        <v>8347</v>
      </c>
      <c r="G10" s="821" t="s">
        <v>8348</v>
      </c>
      <c r="H10" s="821" t="s">
        <v>8349</v>
      </c>
      <c r="I10" s="821" t="s">
        <v>8350</v>
      </c>
      <c r="J10" s="821" t="s">
        <v>8351</v>
      </c>
      <c r="K10" s="823" t="s">
        <v>8352</v>
      </c>
    </row>
    <row r="11" spans="1:13" ht="12" thickBot="1">
      <c r="A11" s="826" t="s">
        <v>8147</v>
      </c>
      <c r="B11" s="827" t="s">
        <v>8148</v>
      </c>
      <c r="C11" s="827">
        <v>1</v>
      </c>
      <c r="D11" s="827">
        <v>2</v>
      </c>
      <c r="E11" s="827"/>
      <c r="F11" s="827">
        <v>3</v>
      </c>
      <c r="G11" s="827">
        <v>4</v>
      </c>
      <c r="H11" s="827">
        <v>5</v>
      </c>
      <c r="I11" s="827">
        <v>6</v>
      </c>
      <c r="J11" s="827">
        <v>7</v>
      </c>
      <c r="K11" s="828">
        <v>8</v>
      </c>
    </row>
    <row r="12" spans="1:13" ht="12" thickBot="1">
      <c r="A12" s="834" t="s">
        <v>8330</v>
      </c>
      <c r="B12" s="835" t="s">
        <v>6136</v>
      </c>
      <c r="C12" s="836"/>
      <c r="D12" s="836"/>
      <c r="E12" s="836"/>
      <c r="F12" s="836"/>
      <c r="G12" s="836"/>
      <c r="H12" s="836"/>
      <c r="I12" s="836"/>
      <c r="J12" s="836"/>
      <c r="K12" s="837"/>
    </row>
    <row r="13" spans="1:13">
      <c r="A13" s="829" t="s">
        <v>8312</v>
      </c>
      <c r="B13" s="830" t="s">
        <v>6346</v>
      </c>
      <c r="C13" s="831">
        <f>D13+E13</f>
        <v>2133</v>
      </c>
      <c r="D13" s="832"/>
      <c r="E13" s="831">
        <f t="shared" ref="E13:E27" si="0">F13+G13+H13+I13+J13+K13</f>
        <v>2133</v>
      </c>
      <c r="F13" s="832">
        <v>2133</v>
      </c>
      <c r="G13" s="832"/>
      <c r="H13" s="832"/>
      <c r="I13" s="832"/>
      <c r="J13" s="832"/>
      <c r="K13" s="833"/>
    </row>
    <row r="14" spans="1:13">
      <c r="A14" s="824" t="s">
        <v>8313</v>
      </c>
      <c r="B14" s="228" t="s">
        <v>6411</v>
      </c>
      <c r="C14" s="230">
        <f>D14+E14</f>
        <v>0</v>
      </c>
      <c r="D14" s="231"/>
      <c r="E14" s="230">
        <f t="shared" si="0"/>
        <v>0</v>
      </c>
      <c r="F14" s="1312">
        <v>0</v>
      </c>
      <c r="G14" s="231"/>
      <c r="H14" s="231"/>
      <c r="I14" s="231"/>
      <c r="J14" s="231"/>
      <c r="K14" s="825"/>
    </row>
    <row r="15" spans="1:13" ht="27.75" customHeight="1" thickBot="1">
      <c r="A15" s="838" t="s">
        <v>8331</v>
      </c>
      <c r="B15" s="839" t="s">
        <v>6446</v>
      </c>
      <c r="C15" s="840">
        <f t="shared" ref="C15:K15" si="1">C13-C14</f>
        <v>2133</v>
      </c>
      <c r="D15" s="840">
        <f t="shared" si="1"/>
        <v>0</v>
      </c>
      <c r="E15" s="841">
        <f t="shared" si="0"/>
        <v>2133</v>
      </c>
      <c r="F15" s="840">
        <f t="shared" si="1"/>
        <v>2133</v>
      </c>
      <c r="G15" s="840">
        <f t="shared" si="1"/>
        <v>0</v>
      </c>
      <c r="H15" s="840">
        <f t="shared" si="1"/>
        <v>0</v>
      </c>
      <c r="I15" s="840">
        <f t="shared" si="1"/>
        <v>0</v>
      </c>
      <c r="J15" s="840">
        <f t="shared" si="1"/>
        <v>0</v>
      </c>
      <c r="K15" s="842">
        <f t="shared" si="1"/>
        <v>0</v>
      </c>
    </row>
    <row r="16" spans="1:13" ht="21.75" customHeight="1" thickBot="1">
      <c r="A16" s="834" t="s">
        <v>8315</v>
      </c>
      <c r="B16" s="835" t="s">
        <v>6481</v>
      </c>
      <c r="C16" s="836"/>
      <c r="D16" s="836"/>
      <c r="E16" s="843">
        <f t="shared" si="0"/>
        <v>0</v>
      </c>
      <c r="F16" s="836"/>
      <c r="G16" s="836"/>
      <c r="H16" s="836"/>
      <c r="I16" s="836"/>
      <c r="J16" s="836"/>
      <c r="K16" s="837"/>
    </row>
    <row r="17" spans="1:11">
      <c r="A17" s="829" t="s">
        <v>8316</v>
      </c>
      <c r="B17" s="830" t="s">
        <v>8159</v>
      </c>
      <c r="C17" s="831">
        <f>D17+E17</f>
        <v>0</v>
      </c>
      <c r="D17" s="832"/>
      <c r="E17" s="831">
        <f t="shared" si="0"/>
        <v>0</v>
      </c>
      <c r="F17" s="832"/>
      <c r="G17" s="832"/>
      <c r="H17" s="832"/>
      <c r="I17" s="832"/>
      <c r="J17" s="832"/>
      <c r="K17" s="833"/>
    </row>
    <row r="18" spans="1:11">
      <c r="A18" s="824" t="s">
        <v>8317</v>
      </c>
      <c r="B18" s="228" t="s">
        <v>8161</v>
      </c>
      <c r="C18" s="230">
        <f>D18+E18</f>
        <v>0</v>
      </c>
      <c r="D18" s="231"/>
      <c r="E18" s="230">
        <f t="shared" si="0"/>
        <v>0</v>
      </c>
      <c r="F18" s="231"/>
      <c r="G18" s="231"/>
      <c r="H18" s="231"/>
      <c r="I18" s="231"/>
      <c r="J18" s="231"/>
      <c r="K18" s="825"/>
    </row>
    <row r="19" spans="1:11" ht="24.75" customHeight="1" thickBot="1">
      <c r="A19" s="838" t="s">
        <v>8333</v>
      </c>
      <c r="B19" s="839" t="s">
        <v>8162</v>
      </c>
      <c r="C19" s="840">
        <f t="shared" ref="C19:K19" si="2">C17-C18</f>
        <v>0</v>
      </c>
      <c r="D19" s="840">
        <f t="shared" si="2"/>
        <v>0</v>
      </c>
      <c r="E19" s="841">
        <f t="shared" si="0"/>
        <v>0</v>
      </c>
      <c r="F19" s="840">
        <f t="shared" si="2"/>
        <v>0</v>
      </c>
      <c r="G19" s="840">
        <f t="shared" si="2"/>
        <v>0</v>
      </c>
      <c r="H19" s="840">
        <f t="shared" si="2"/>
        <v>0</v>
      </c>
      <c r="I19" s="840">
        <f t="shared" si="2"/>
        <v>0</v>
      </c>
      <c r="J19" s="840">
        <f t="shared" si="2"/>
        <v>0</v>
      </c>
      <c r="K19" s="842">
        <f t="shared" si="2"/>
        <v>0</v>
      </c>
    </row>
    <row r="20" spans="1:11" ht="21.75" customHeight="1" thickBot="1">
      <c r="A20" s="834" t="s">
        <v>8323</v>
      </c>
      <c r="B20" s="835" t="s">
        <v>6150</v>
      </c>
      <c r="C20" s="836"/>
      <c r="D20" s="836"/>
      <c r="E20" s="843">
        <f t="shared" si="0"/>
        <v>0</v>
      </c>
      <c r="F20" s="836"/>
      <c r="G20" s="836"/>
      <c r="H20" s="836"/>
      <c r="I20" s="836"/>
      <c r="J20" s="836"/>
      <c r="K20" s="837"/>
    </row>
    <row r="21" spans="1:11">
      <c r="A21" s="829" t="s">
        <v>8316</v>
      </c>
      <c r="B21" s="830" t="s">
        <v>6545</v>
      </c>
      <c r="C21" s="831">
        <f>D21+E21</f>
        <v>0</v>
      </c>
      <c r="D21" s="832"/>
      <c r="E21" s="831">
        <f t="shared" si="0"/>
        <v>0</v>
      </c>
      <c r="F21" s="832"/>
      <c r="G21" s="832"/>
      <c r="H21" s="832"/>
      <c r="I21" s="832"/>
      <c r="J21" s="832"/>
      <c r="K21" s="833"/>
    </row>
    <row r="22" spans="1:11">
      <c r="A22" s="824" t="s">
        <v>8317</v>
      </c>
      <c r="B22" s="228" t="s">
        <v>8259</v>
      </c>
      <c r="C22" s="230">
        <f>D22+E22</f>
        <v>0</v>
      </c>
      <c r="D22" s="231"/>
      <c r="E22" s="230">
        <f t="shared" si="0"/>
        <v>0</v>
      </c>
      <c r="F22" s="231"/>
      <c r="G22" s="231"/>
      <c r="H22" s="231"/>
      <c r="I22" s="231"/>
      <c r="J22" s="231"/>
      <c r="K22" s="825"/>
    </row>
    <row r="23" spans="1:11" ht="27.75" customHeight="1" thickBot="1">
      <c r="A23" s="838" t="s">
        <v>8319</v>
      </c>
      <c r="B23" s="839" t="s">
        <v>8261</v>
      </c>
      <c r="C23" s="840">
        <f t="shared" ref="C23:K23" si="3">C21-C22</f>
        <v>0</v>
      </c>
      <c r="D23" s="840">
        <f t="shared" si="3"/>
        <v>0</v>
      </c>
      <c r="E23" s="841">
        <f t="shared" si="0"/>
        <v>0</v>
      </c>
      <c r="F23" s="840">
        <f t="shared" si="3"/>
        <v>0</v>
      </c>
      <c r="G23" s="840">
        <f t="shared" si="3"/>
        <v>0</v>
      </c>
      <c r="H23" s="840">
        <f t="shared" si="3"/>
        <v>0</v>
      </c>
      <c r="I23" s="840">
        <f t="shared" si="3"/>
        <v>0</v>
      </c>
      <c r="J23" s="840">
        <f t="shared" si="3"/>
        <v>0</v>
      </c>
      <c r="K23" s="842">
        <f t="shared" si="3"/>
        <v>0</v>
      </c>
    </row>
    <row r="24" spans="1:11" ht="46.5" customHeight="1" thickBot="1">
      <c r="A24" s="834" t="s">
        <v>8353</v>
      </c>
      <c r="B24" s="835" t="s">
        <v>8005</v>
      </c>
      <c r="C24" s="844">
        <f t="shared" ref="C24:K24" si="4">C15+C19+C23</f>
        <v>2133</v>
      </c>
      <c r="D24" s="844">
        <f t="shared" si="4"/>
        <v>0</v>
      </c>
      <c r="E24" s="843">
        <f t="shared" si="0"/>
        <v>2133</v>
      </c>
      <c r="F24" s="844">
        <f t="shared" si="4"/>
        <v>2133</v>
      </c>
      <c r="G24" s="844">
        <f t="shared" si="4"/>
        <v>0</v>
      </c>
      <c r="H24" s="844">
        <f t="shared" si="4"/>
        <v>0</v>
      </c>
      <c r="I24" s="844">
        <f t="shared" si="4"/>
        <v>0</v>
      </c>
      <c r="J24" s="844">
        <f t="shared" si="4"/>
        <v>0</v>
      </c>
      <c r="K24" s="845">
        <f t="shared" si="4"/>
        <v>0</v>
      </c>
    </row>
    <row r="25" spans="1:11" ht="23.25" thickBot="1">
      <c r="A25" s="834" t="s">
        <v>8321</v>
      </c>
      <c r="B25" s="835" t="s">
        <v>8006</v>
      </c>
      <c r="C25" s="843">
        <f>D25+E25</f>
        <v>904</v>
      </c>
      <c r="D25" s="846"/>
      <c r="E25" s="843">
        <f t="shared" si="0"/>
        <v>904</v>
      </c>
      <c r="F25" s="846">
        <v>904</v>
      </c>
      <c r="G25" s="846"/>
      <c r="H25" s="846"/>
      <c r="I25" s="846"/>
      <c r="J25" s="846"/>
      <c r="K25" s="847"/>
    </row>
    <row r="26" spans="1:11" ht="18.75" customHeight="1">
      <c r="A26" s="829" t="s">
        <v>8335</v>
      </c>
      <c r="B26" s="830" t="s">
        <v>8165</v>
      </c>
      <c r="C26" s="831">
        <f>D26+E26</f>
        <v>0</v>
      </c>
      <c r="D26" s="832"/>
      <c r="E26" s="831">
        <f t="shared" si="0"/>
        <v>0</v>
      </c>
      <c r="F26" s="832"/>
      <c r="G26" s="832"/>
      <c r="H26" s="832"/>
      <c r="I26" s="832"/>
      <c r="J26" s="832"/>
      <c r="K26" s="833"/>
    </row>
    <row r="27" spans="1:11" ht="12" thickBot="1">
      <c r="A27" s="838" t="s">
        <v>8336</v>
      </c>
      <c r="B27" s="839" t="s">
        <v>8267</v>
      </c>
      <c r="C27" s="841">
        <f>D27+E27</f>
        <v>0</v>
      </c>
      <c r="D27" s="848"/>
      <c r="E27" s="841">
        <f t="shared" si="0"/>
        <v>0</v>
      </c>
      <c r="F27" s="848"/>
      <c r="G27" s="848"/>
      <c r="H27" s="848"/>
      <c r="I27" s="848"/>
      <c r="J27" s="848"/>
      <c r="K27" s="849"/>
    </row>
    <row r="28" spans="1:11" ht="42" customHeight="1" thickBot="1">
      <c r="A28" s="834" t="s">
        <v>8354</v>
      </c>
      <c r="B28" s="835" t="s">
        <v>7562</v>
      </c>
      <c r="C28" s="850">
        <f>C24+C25+C26-C27</f>
        <v>3037</v>
      </c>
      <c r="D28" s="850">
        <f>D24+D25+D26-D27</f>
        <v>0</v>
      </c>
      <c r="E28" s="843">
        <f>F28+G28+H28+I28+J28+K28</f>
        <v>3037</v>
      </c>
      <c r="F28" s="850">
        <f t="shared" ref="F28:K28" si="5">F24+F25+F26-F27</f>
        <v>3037</v>
      </c>
      <c r="G28" s="850">
        <f t="shared" si="5"/>
        <v>0</v>
      </c>
      <c r="H28" s="850">
        <f t="shared" si="5"/>
        <v>0</v>
      </c>
      <c r="I28" s="850">
        <f t="shared" si="5"/>
        <v>0</v>
      </c>
      <c r="J28" s="850">
        <f t="shared" si="5"/>
        <v>0</v>
      </c>
      <c r="K28" s="851">
        <f t="shared" si="5"/>
        <v>0</v>
      </c>
    </row>
    <row r="29" spans="1:11" s="174" customFormat="1">
      <c r="A29" s="232"/>
      <c r="B29" s="233"/>
      <c r="C29" s="234"/>
      <c r="D29" s="234"/>
      <c r="E29" s="234"/>
      <c r="F29" s="234"/>
      <c r="G29" s="234"/>
      <c r="H29" s="234"/>
      <c r="I29" s="234"/>
      <c r="J29" s="234"/>
      <c r="K29" s="234"/>
    </row>
    <row r="30" spans="1:11" s="174" customFormat="1">
      <c r="A30" s="235" t="s">
        <v>8338</v>
      </c>
      <c r="B30" s="236"/>
    </row>
    <row r="31" spans="1:11" s="174" customFormat="1" ht="12">
      <c r="A31" s="1489" t="s">
        <v>8339</v>
      </c>
      <c r="B31" s="1489"/>
      <c r="C31" s="1489"/>
      <c r="D31" s="1489"/>
      <c r="E31" s="1489"/>
      <c r="F31" s="1489"/>
    </row>
    <row r="32" spans="1:11" s="174" customFormat="1" ht="12">
      <c r="A32" s="1489" t="s">
        <v>8340</v>
      </c>
      <c r="B32" s="1489"/>
      <c r="C32" s="1489"/>
      <c r="D32" s="1489"/>
      <c r="E32" s="1489"/>
      <c r="F32" s="1489"/>
    </row>
    <row r="33" spans="1:6" s="174" customFormat="1" ht="11.25" customHeight="1">
      <c r="A33" s="1489" t="s">
        <v>8341</v>
      </c>
      <c r="B33" s="1489"/>
      <c r="C33" s="1489"/>
      <c r="D33" s="1489"/>
      <c r="E33" s="1489"/>
      <c r="F33" s="1489"/>
    </row>
    <row r="34" spans="1:6" s="174" customFormat="1">
      <c r="A34" s="237"/>
      <c r="B34" s="237"/>
      <c r="C34" s="237"/>
      <c r="D34" s="237"/>
      <c r="E34" s="237"/>
      <c r="F34" s="237"/>
    </row>
    <row r="35" spans="1:6" s="174" customFormat="1" ht="15">
      <c r="A35" s="238" t="s">
        <v>8235</v>
      </c>
      <c r="B35" s="237"/>
      <c r="C35" s="1443" t="s">
        <v>8236</v>
      </c>
      <c r="D35" s="1443"/>
      <c r="E35" s="1443"/>
      <c r="F35" s="1443"/>
    </row>
    <row r="36" spans="1:6" s="174" customFormat="1" ht="15">
      <c r="A36" s="237" t="s">
        <v>9759</v>
      </c>
      <c r="B36" s="237"/>
      <c r="C36" s="1443" t="s">
        <v>8292</v>
      </c>
      <c r="D36" s="1443"/>
      <c r="E36" s="1443"/>
      <c r="F36" s="1443"/>
    </row>
    <row r="37" spans="1:6" s="174" customFormat="1">
      <c r="A37" s="626"/>
      <c r="B37" s="627"/>
      <c r="C37" s="628"/>
      <c r="D37" s="1488" t="s">
        <v>9760</v>
      </c>
      <c r="E37" s="1488"/>
    </row>
    <row r="38" spans="1:6" s="174" customFormat="1" hidden="1">
      <c r="A38" s="628"/>
      <c r="B38" s="628"/>
      <c r="C38" s="628"/>
      <c r="D38" s="628"/>
      <c r="E38" s="628"/>
    </row>
    <row r="39" spans="1:6" s="174" customFormat="1" hidden="1">
      <c r="A39" s="628"/>
      <c r="B39" s="628"/>
      <c r="C39" s="628"/>
      <c r="D39" s="628"/>
      <c r="E39" s="628"/>
    </row>
    <row r="40" spans="1:6" s="174" customFormat="1" hidden="1">
      <c r="A40" s="628"/>
      <c r="B40" s="628"/>
      <c r="C40" s="628"/>
      <c r="D40" s="628"/>
      <c r="E40" s="628"/>
    </row>
    <row r="41" spans="1:6" s="174" customFormat="1" hidden="1">
      <c r="A41" s="628"/>
      <c r="B41" s="628"/>
      <c r="C41" s="628"/>
      <c r="D41" s="628"/>
      <c r="E41" s="628"/>
    </row>
    <row r="42" spans="1:6" s="174" customFormat="1" hidden="1">
      <c r="A42" s="628"/>
      <c r="B42" s="628"/>
      <c r="C42" s="628"/>
      <c r="D42" s="628"/>
      <c r="E42" s="628"/>
    </row>
    <row r="43" spans="1:6">
      <c r="A43" s="628"/>
      <c r="B43" s="628"/>
      <c r="C43" s="628"/>
      <c r="D43" s="628"/>
      <c r="E43" s="628"/>
    </row>
    <row r="44" spans="1:6">
      <c r="A44" s="628"/>
      <c r="B44" s="628"/>
      <c r="C44" s="628"/>
      <c r="D44" s="628"/>
      <c r="E44" s="628"/>
    </row>
    <row r="45" spans="1:6">
      <c r="A45" s="628"/>
      <c r="B45" s="628"/>
      <c r="C45" s="628"/>
      <c r="D45" s="628"/>
      <c r="E45" s="628"/>
    </row>
    <row r="46" spans="1:6"/>
  </sheetData>
  <mergeCells count="10">
    <mergeCell ref="D37:E37"/>
    <mergeCell ref="A33:F33"/>
    <mergeCell ref="C35:F35"/>
    <mergeCell ref="C36:F36"/>
    <mergeCell ref="A1:B1"/>
    <mergeCell ref="A2:B2"/>
    <mergeCell ref="A5:I5"/>
    <mergeCell ref="A6:I6"/>
    <mergeCell ref="A31:F31"/>
    <mergeCell ref="A32:F32"/>
  </mergeCells>
  <pageMargins left="0.55118110236220474" right="0.15748031496062992" top="0.17" bottom="0.28999999999999998" header="0.53" footer="0.35"/>
  <pageSetup scale="8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G55"/>
  <sheetViews>
    <sheetView zoomScale="80" zoomScaleNormal="80" workbookViewId="0">
      <selection activeCell="E17" sqref="E17"/>
    </sheetView>
  </sheetViews>
  <sheetFormatPr defaultColWidth="0" defaultRowHeight="12.75" zeroHeight="1"/>
  <cols>
    <col min="1" max="1" width="66.5703125" style="323" customWidth="1"/>
    <col min="2" max="2" width="7.140625" style="323" customWidth="1"/>
    <col min="3" max="3" width="15.42578125" style="323" customWidth="1"/>
    <col min="4" max="4" width="14" style="323" customWidth="1"/>
    <col min="5" max="5" width="13.7109375" style="323" customWidth="1"/>
    <col min="6" max="6" width="13.85546875" style="323" customWidth="1"/>
    <col min="7" max="7" width="14.7109375" style="323" customWidth="1"/>
    <col min="8" max="16384" width="0" style="323" hidden="1"/>
  </cols>
  <sheetData>
    <row r="1" spans="1:7" s="173" customFormat="1" ht="15">
      <c r="A1" s="1437"/>
      <c r="B1" s="1437"/>
    </row>
    <row r="2" spans="1:7" s="173" customFormat="1" ht="15">
      <c r="A2" s="1438" t="s">
        <v>9756</v>
      </c>
      <c r="B2" s="1438"/>
      <c r="C2" s="148"/>
    </row>
    <row r="3" spans="1:7" s="173" customFormat="1" ht="15">
      <c r="A3" s="1493"/>
      <c r="B3" s="1493"/>
      <c r="C3" s="149"/>
    </row>
    <row r="4" spans="1:7" s="173" customFormat="1"/>
    <row r="5" spans="1:7" s="173" customFormat="1">
      <c r="F5" s="180" t="s">
        <v>8428</v>
      </c>
    </row>
    <row r="6" spans="1:7" s="173" customFormat="1"/>
    <row r="7" spans="1:7" s="173" customFormat="1">
      <c r="A7" s="1486" t="s">
        <v>8429</v>
      </c>
      <c r="B7" s="1486"/>
      <c r="C7" s="1486"/>
      <c r="D7" s="1486"/>
      <c r="E7" s="1486"/>
      <c r="F7" s="1486"/>
    </row>
    <row r="8" spans="1:7" s="173" customFormat="1">
      <c r="A8" s="1458" t="s">
        <v>9765</v>
      </c>
      <c r="B8" s="1458"/>
      <c r="C8" s="1458"/>
      <c r="D8" s="1458"/>
      <c r="E8" s="1458"/>
      <c r="F8" s="176"/>
    </row>
    <row r="9" spans="1:7" s="173" customFormat="1">
      <c r="A9" s="1458"/>
      <c r="B9" s="1458"/>
      <c r="C9" s="1458"/>
      <c r="D9" s="1458"/>
      <c r="E9" s="1458"/>
      <c r="F9" s="1458"/>
    </row>
    <row r="10" spans="1:7" s="173" customFormat="1" ht="13.5" thickBot="1">
      <c r="A10" s="180" t="s">
        <v>8430</v>
      </c>
      <c r="F10" s="176" t="s">
        <v>8344</v>
      </c>
    </row>
    <row r="11" spans="1:7" s="311" customFormat="1" ht="46.5" customHeight="1">
      <c r="A11" s="1116" t="s">
        <v>8143</v>
      </c>
      <c r="B11" s="1117" t="s">
        <v>8431</v>
      </c>
      <c r="C11" s="1117" t="s">
        <v>8432</v>
      </c>
      <c r="D11" s="1117" t="s">
        <v>8364</v>
      </c>
      <c r="E11" s="1117" t="s">
        <v>8425</v>
      </c>
      <c r="F11" s="1118" t="s">
        <v>8433</v>
      </c>
      <c r="G11" s="173"/>
    </row>
    <row r="12" spans="1:7" s="311" customFormat="1" ht="13.5" thickBot="1">
      <c r="A12" s="1130" t="s">
        <v>8147</v>
      </c>
      <c r="B12" s="1131" t="s">
        <v>8148</v>
      </c>
      <c r="C12" s="1131">
        <v>1</v>
      </c>
      <c r="D12" s="1131">
        <v>2</v>
      </c>
      <c r="E12" s="1131">
        <v>3</v>
      </c>
      <c r="F12" s="1132" t="s">
        <v>8434</v>
      </c>
      <c r="G12" s="173"/>
    </row>
    <row r="13" spans="1:7" s="311" customFormat="1" ht="13.5" thickBot="1">
      <c r="A13" s="1138" t="s">
        <v>8435</v>
      </c>
      <c r="B13" s="1139" t="s">
        <v>6136</v>
      </c>
      <c r="C13" s="1140">
        <f>C14+C15+C16+C17+C18+C19+C20+C21+C22+C23+C24+C25+C26+C27+C29+C30+C37+C39+C41+C42</f>
        <v>904</v>
      </c>
      <c r="D13" s="1140">
        <f>D14+D15+D16+D17+D18+D19+D20+D21+D22+D23+D24+D25+D26+D27+D29+D30+D37+D39+D41+D42</f>
        <v>2133</v>
      </c>
      <c r="E13" s="1140">
        <f>E14+E15+E16+E17+E18+E19+E20+E21+E22+E23+E24+E25+E26+E27+E29+E30+E37+E39+E41+E42</f>
        <v>0</v>
      </c>
      <c r="F13" s="1141">
        <f>C13+D13-E13</f>
        <v>3037</v>
      </c>
      <c r="G13" s="173"/>
    </row>
    <row r="14" spans="1:7" s="311" customFormat="1" ht="24">
      <c r="A14" s="1133" t="s">
        <v>8436</v>
      </c>
      <c r="B14" s="1134" t="s">
        <v>6346</v>
      </c>
      <c r="C14" s="1135"/>
      <c r="D14" s="1136"/>
      <c r="E14" s="1136"/>
      <c r="F14" s="1137">
        <f t="shared" ref="F14:F44" si="0">C14+D14-E14</f>
        <v>0</v>
      </c>
      <c r="G14" s="173"/>
    </row>
    <row r="15" spans="1:7" s="311" customFormat="1" ht="24">
      <c r="A15" s="1120" t="s">
        <v>8437</v>
      </c>
      <c r="B15" s="312" t="s">
        <v>6411</v>
      </c>
      <c r="C15" s="314"/>
      <c r="D15" s="313"/>
      <c r="E15" s="313"/>
      <c r="F15" s="1121">
        <f t="shared" si="0"/>
        <v>0</v>
      </c>
      <c r="G15" s="173"/>
    </row>
    <row r="16" spans="1:7" s="311" customFormat="1" ht="36">
      <c r="A16" s="1122" t="s">
        <v>8438</v>
      </c>
      <c r="B16" s="312" t="s">
        <v>6446</v>
      </c>
      <c r="C16" s="314"/>
      <c r="D16" s="313"/>
      <c r="E16" s="313"/>
      <c r="F16" s="1121">
        <f t="shared" si="0"/>
        <v>0</v>
      </c>
      <c r="G16" s="173"/>
    </row>
    <row r="17" spans="1:7" s="311" customFormat="1" ht="24">
      <c r="A17" s="1123" t="s">
        <v>8439</v>
      </c>
      <c r="B17" s="312" t="s">
        <v>6481</v>
      </c>
      <c r="C17" s="1313">
        <v>904</v>
      </c>
      <c r="D17" s="1314">
        <v>2133</v>
      </c>
      <c r="E17" s="1314">
        <v>0</v>
      </c>
      <c r="F17" s="1121">
        <f t="shared" si="0"/>
        <v>3037</v>
      </c>
      <c r="G17" s="173"/>
    </row>
    <row r="18" spans="1:7" s="311" customFormat="1" ht="24">
      <c r="A18" s="1124" t="s">
        <v>8440</v>
      </c>
      <c r="B18" s="312" t="s">
        <v>8159</v>
      </c>
      <c r="C18" s="314"/>
      <c r="D18" s="313"/>
      <c r="E18" s="313"/>
      <c r="F18" s="1121">
        <f t="shared" si="0"/>
        <v>0</v>
      </c>
      <c r="G18" s="173"/>
    </row>
    <row r="19" spans="1:7" s="311" customFormat="1" ht="24">
      <c r="A19" s="1120" t="s">
        <v>8441</v>
      </c>
      <c r="B19" s="312" t="s">
        <v>8161</v>
      </c>
      <c r="C19" s="314"/>
      <c r="D19" s="313"/>
      <c r="E19" s="313"/>
      <c r="F19" s="1121">
        <f t="shared" si="0"/>
        <v>0</v>
      </c>
      <c r="G19" s="173"/>
    </row>
    <row r="20" spans="1:7" s="311" customFormat="1" ht="24">
      <c r="A20" s="1122" t="s">
        <v>8442</v>
      </c>
      <c r="B20" s="312" t="s">
        <v>8162</v>
      </c>
      <c r="C20" s="314"/>
      <c r="D20" s="313"/>
      <c r="E20" s="313"/>
      <c r="F20" s="1121">
        <f t="shared" si="0"/>
        <v>0</v>
      </c>
      <c r="G20" s="173"/>
    </row>
    <row r="21" spans="1:7" s="311" customFormat="1" ht="24">
      <c r="A21" s="1122" t="s">
        <v>8443</v>
      </c>
      <c r="B21" s="312" t="s">
        <v>6150</v>
      </c>
      <c r="C21" s="314"/>
      <c r="D21" s="313"/>
      <c r="E21" s="313"/>
      <c r="F21" s="1121">
        <f t="shared" si="0"/>
        <v>0</v>
      </c>
      <c r="G21" s="173"/>
    </row>
    <row r="22" spans="1:7" s="311" customFormat="1">
      <c r="A22" s="1125" t="s">
        <v>8444</v>
      </c>
      <c r="B22" s="312" t="s">
        <v>6545</v>
      </c>
      <c r="C22" s="314"/>
      <c r="D22" s="313"/>
      <c r="E22" s="313"/>
      <c r="F22" s="1121">
        <f t="shared" si="0"/>
        <v>0</v>
      </c>
      <c r="G22" s="173"/>
    </row>
    <row r="23" spans="1:7" s="311" customFormat="1" ht="24">
      <c r="A23" s="1120" t="s">
        <v>8445</v>
      </c>
      <c r="B23" s="312" t="s">
        <v>8259</v>
      </c>
      <c r="C23" s="314"/>
      <c r="D23" s="313"/>
      <c r="E23" s="313"/>
      <c r="F23" s="1121">
        <f t="shared" si="0"/>
        <v>0</v>
      </c>
      <c r="G23" s="173"/>
    </row>
    <row r="24" spans="1:7" s="311" customFormat="1">
      <c r="A24" s="1120" t="s">
        <v>8446</v>
      </c>
      <c r="B24" s="312" t="s">
        <v>8261</v>
      </c>
      <c r="C24" s="314"/>
      <c r="D24" s="313"/>
      <c r="E24" s="313"/>
      <c r="F24" s="1121">
        <f t="shared" si="0"/>
        <v>0</v>
      </c>
      <c r="G24" s="173"/>
    </row>
    <row r="25" spans="1:7" s="311" customFormat="1" ht="36">
      <c r="A25" s="1120" t="s">
        <v>8447</v>
      </c>
      <c r="B25" s="312" t="s">
        <v>8005</v>
      </c>
      <c r="C25" s="314"/>
      <c r="D25" s="313"/>
      <c r="E25" s="313"/>
      <c r="F25" s="1121">
        <f t="shared" si="0"/>
        <v>0</v>
      </c>
      <c r="G25" s="173"/>
    </row>
    <row r="26" spans="1:7" s="311" customFormat="1" ht="24">
      <c r="A26" s="1126" t="s">
        <v>8448</v>
      </c>
      <c r="B26" s="312" t="s">
        <v>8006</v>
      </c>
      <c r="C26" s="314"/>
      <c r="D26" s="313"/>
      <c r="E26" s="313"/>
      <c r="F26" s="1121">
        <f t="shared" si="0"/>
        <v>0</v>
      </c>
      <c r="G26" s="173"/>
    </row>
    <row r="27" spans="1:7" s="311" customFormat="1">
      <c r="A27" s="1122" t="s">
        <v>8449</v>
      </c>
      <c r="B27" s="312" t="s">
        <v>8165</v>
      </c>
      <c r="C27" s="314"/>
      <c r="D27" s="313"/>
      <c r="E27" s="313"/>
      <c r="F27" s="1121">
        <f t="shared" si="0"/>
        <v>0</v>
      </c>
      <c r="G27" s="173"/>
    </row>
    <row r="28" spans="1:7" s="311" customFormat="1">
      <c r="A28" s="1127" t="s">
        <v>8450</v>
      </c>
      <c r="B28" s="312"/>
      <c r="C28" s="314"/>
      <c r="D28" s="313"/>
      <c r="E28" s="313"/>
      <c r="F28" s="1121"/>
      <c r="G28" s="173"/>
    </row>
    <row r="29" spans="1:7" s="311" customFormat="1" ht="24.75" thickBot="1">
      <c r="A29" s="1148" t="s">
        <v>8451</v>
      </c>
      <c r="B29" s="1142" t="s">
        <v>8267</v>
      </c>
      <c r="C29" s="1149"/>
      <c r="D29" s="1144"/>
      <c r="E29" s="1144"/>
      <c r="F29" s="1145">
        <f t="shared" si="0"/>
        <v>0</v>
      </c>
      <c r="G29" s="173"/>
    </row>
    <row r="30" spans="1:7" s="311" customFormat="1" ht="24.75" thickBot="1">
      <c r="A30" s="1146" t="s">
        <v>8452</v>
      </c>
      <c r="B30" s="1139" t="s">
        <v>7562</v>
      </c>
      <c r="C30" s="1140">
        <f>C31+C34+C35+C36</f>
        <v>0</v>
      </c>
      <c r="D30" s="1140">
        <f>D31+D34+D35+D36</f>
        <v>0</v>
      </c>
      <c r="E30" s="1140">
        <f>E31+E34+E35+E36</f>
        <v>0</v>
      </c>
      <c r="F30" s="1141">
        <f>SUM(F34:F36)+F31</f>
        <v>0</v>
      </c>
      <c r="G30" s="173"/>
    </row>
    <row r="31" spans="1:7" s="311" customFormat="1" ht="24">
      <c r="A31" s="1133" t="s">
        <v>8453</v>
      </c>
      <c r="B31" s="1150" t="s">
        <v>8167</v>
      </c>
      <c r="C31" s="1151">
        <f>C32</f>
        <v>0</v>
      </c>
      <c r="D31" s="1151">
        <f>D32</f>
        <v>0</v>
      </c>
      <c r="E31" s="1151">
        <f>E32</f>
        <v>0</v>
      </c>
      <c r="F31" s="1152">
        <f>F32</f>
        <v>0</v>
      </c>
      <c r="G31" s="173"/>
    </row>
    <row r="32" spans="1:7" s="311" customFormat="1" ht="24">
      <c r="A32" s="1120" t="s">
        <v>8454</v>
      </c>
      <c r="B32" s="312" t="s">
        <v>8168</v>
      </c>
      <c r="C32" s="314"/>
      <c r="D32" s="313"/>
      <c r="E32" s="313"/>
      <c r="F32" s="1119">
        <f>C32+D32-E32</f>
        <v>0</v>
      </c>
      <c r="G32" s="173"/>
    </row>
    <row r="33" spans="1:7" s="311" customFormat="1" ht="24">
      <c r="A33" s="1120" t="s">
        <v>8455</v>
      </c>
      <c r="B33" s="312" t="s">
        <v>6572</v>
      </c>
      <c r="C33" s="315" t="s">
        <v>8152</v>
      </c>
      <c r="D33" s="316" t="s">
        <v>8152</v>
      </c>
      <c r="E33" s="316" t="s">
        <v>8152</v>
      </c>
      <c r="F33" s="1128" t="s">
        <v>8152</v>
      </c>
      <c r="G33" s="173"/>
    </row>
    <row r="34" spans="1:7" s="311" customFormat="1" ht="36">
      <c r="A34" s="1120" t="s">
        <v>9411</v>
      </c>
      <c r="B34" s="312" t="s">
        <v>6575</v>
      </c>
      <c r="C34" s="314"/>
      <c r="D34" s="313"/>
      <c r="E34" s="313"/>
      <c r="F34" s="1121">
        <f t="shared" si="0"/>
        <v>0</v>
      </c>
      <c r="G34" s="173"/>
    </row>
    <row r="35" spans="1:7" s="311" customFormat="1" ht="24">
      <c r="A35" s="1120" t="s">
        <v>9412</v>
      </c>
      <c r="B35" s="312" t="s">
        <v>8170</v>
      </c>
      <c r="C35" s="314"/>
      <c r="D35" s="313"/>
      <c r="E35" s="313"/>
      <c r="F35" s="1121">
        <f t="shared" si="0"/>
        <v>0</v>
      </c>
      <c r="G35" s="173"/>
    </row>
    <row r="36" spans="1:7" s="311" customFormat="1" ht="24">
      <c r="A36" s="1120" t="s">
        <v>8456</v>
      </c>
      <c r="B36" s="312" t="s">
        <v>8172</v>
      </c>
      <c r="C36" s="314"/>
      <c r="D36" s="313"/>
      <c r="E36" s="313"/>
      <c r="F36" s="1121">
        <f t="shared" si="0"/>
        <v>0</v>
      </c>
      <c r="G36" s="173"/>
    </row>
    <row r="37" spans="1:7" s="311" customFormat="1" ht="24">
      <c r="A37" s="1120" t="s">
        <v>9413</v>
      </c>
      <c r="B37" s="312" t="s">
        <v>8173</v>
      </c>
      <c r="C37" s="314"/>
      <c r="D37" s="313"/>
      <c r="E37" s="313"/>
      <c r="F37" s="1121">
        <f t="shared" si="0"/>
        <v>0</v>
      </c>
      <c r="G37" s="173"/>
    </row>
    <row r="38" spans="1:7" s="311" customFormat="1" ht="24">
      <c r="A38" s="1120" t="s">
        <v>8457</v>
      </c>
      <c r="B38" s="312" t="s">
        <v>6203</v>
      </c>
      <c r="C38" s="315" t="s">
        <v>8152</v>
      </c>
      <c r="D38" s="316" t="s">
        <v>8152</v>
      </c>
      <c r="E38" s="316" t="s">
        <v>8152</v>
      </c>
      <c r="F38" s="1128" t="s">
        <v>8152</v>
      </c>
      <c r="G38" s="173"/>
    </row>
    <row r="39" spans="1:7" s="311" customFormat="1" ht="24">
      <c r="A39" s="1120" t="s">
        <v>8458</v>
      </c>
      <c r="B39" s="312" t="s">
        <v>6666</v>
      </c>
      <c r="C39" s="314"/>
      <c r="D39" s="313"/>
      <c r="E39" s="313"/>
      <c r="F39" s="1121">
        <f t="shared" si="0"/>
        <v>0</v>
      </c>
      <c r="G39" s="173"/>
    </row>
    <row r="40" spans="1:7" s="311" customFormat="1" ht="24">
      <c r="A40" s="1120" t="s">
        <v>8459</v>
      </c>
      <c r="B40" s="312" t="s">
        <v>6695</v>
      </c>
      <c r="C40" s="317" t="s">
        <v>8152</v>
      </c>
      <c r="D40" s="318" t="s">
        <v>8152</v>
      </c>
      <c r="E40" s="316" t="s">
        <v>8152</v>
      </c>
      <c r="F40" s="1129" t="s">
        <v>8152</v>
      </c>
      <c r="G40" s="173"/>
    </row>
    <row r="41" spans="1:7" s="311" customFormat="1" ht="24">
      <c r="A41" s="1120" t="s">
        <v>8460</v>
      </c>
      <c r="B41" s="312" t="s">
        <v>6724</v>
      </c>
      <c r="C41" s="314"/>
      <c r="D41" s="313"/>
      <c r="E41" s="313"/>
      <c r="F41" s="1121">
        <f t="shared" si="0"/>
        <v>0</v>
      </c>
      <c r="G41" s="173"/>
    </row>
    <row r="42" spans="1:7" s="311" customFormat="1" ht="24">
      <c r="A42" s="1120" t="s">
        <v>8461</v>
      </c>
      <c r="B42" s="312" t="s">
        <v>6757</v>
      </c>
      <c r="C42" s="314"/>
      <c r="D42" s="313"/>
      <c r="E42" s="313"/>
      <c r="F42" s="1121">
        <f t="shared" si="0"/>
        <v>0</v>
      </c>
      <c r="G42" s="173"/>
    </row>
    <row r="43" spans="1:7" s="311" customFormat="1" ht="13.5" thickBot="1">
      <c r="A43" s="1126" t="s">
        <v>8462</v>
      </c>
      <c r="B43" s="1142" t="s">
        <v>8174</v>
      </c>
      <c r="C43" s="1143"/>
      <c r="D43" s="1144"/>
      <c r="E43" s="1144"/>
      <c r="F43" s="1145">
        <f t="shared" si="0"/>
        <v>0</v>
      </c>
      <c r="G43" s="173"/>
    </row>
    <row r="44" spans="1:7" s="311" customFormat="1" ht="13.5" thickBot="1">
      <c r="A44" s="1146" t="s">
        <v>8463</v>
      </c>
      <c r="B44" s="1139" t="s">
        <v>8175</v>
      </c>
      <c r="C44" s="1140">
        <f>C13+C43</f>
        <v>904</v>
      </c>
      <c r="D44" s="1140">
        <f>D13+D43</f>
        <v>2133</v>
      </c>
      <c r="E44" s="1140">
        <f>E13+E43</f>
        <v>0</v>
      </c>
      <c r="F44" s="1147">
        <f t="shared" si="0"/>
        <v>3037</v>
      </c>
      <c r="G44" s="173"/>
    </row>
    <row r="45" spans="1:7" s="173" customFormat="1">
      <c r="B45" s="319"/>
      <c r="C45" s="320"/>
      <c r="D45" s="320"/>
      <c r="E45" s="320"/>
      <c r="F45" s="320"/>
    </row>
    <row r="46" spans="1:7" s="173" customFormat="1" ht="17.25" customHeight="1">
      <c r="A46" s="321" t="s">
        <v>8464</v>
      </c>
    </row>
    <row r="47" spans="1:7" s="173" customFormat="1" ht="17.25" customHeight="1">
      <c r="A47" s="321"/>
    </row>
    <row r="48" spans="1:7" s="173" customFormat="1" ht="17.25" customHeight="1">
      <c r="A48" s="321"/>
    </row>
    <row r="49" spans="1:6" s="173" customFormat="1"/>
    <row r="50" spans="1:6" s="173" customFormat="1" ht="15">
      <c r="A50" s="322" t="s">
        <v>9735</v>
      </c>
      <c r="B50" s="322"/>
      <c r="C50" s="322"/>
      <c r="D50" s="322"/>
      <c r="E50" s="322"/>
      <c r="F50" s="322"/>
    </row>
    <row r="51" spans="1:6" s="173" customFormat="1" ht="15">
      <c r="A51" s="1203" t="s">
        <v>9759</v>
      </c>
      <c r="B51" s="322"/>
      <c r="C51" s="322"/>
      <c r="D51" s="1492" t="s">
        <v>9760</v>
      </c>
      <c r="E51" s="1492"/>
      <c r="F51" s="1492"/>
    </row>
    <row r="52" spans="1:6">
      <c r="A52" s="662"/>
    </row>
    <row r="53" spans="1:6">
      <c r="A53" s="662"/>
      <c r="D53" s="662"/>
      <c r="E53" s="662"/>
    </row>
    <row r="54" spans="1:6">
      <c r="D54" s="662"/>
    </row>
    <row r="55" spans="1:6"/>
  </sheetData>
  <mergeCells count="7">
    <mergeCell ref="D51:F51"/>
    <mergeCell ref="A9:F9"/>
    <mergeCell ref="A1:B1"/>
    <mergeCell ref="A2:B2"/>
    <mergeCell ref="A3:B3"/>
    <mergeCell ref="A7:F7"/>
    <mergeCell ref="A8:E8"/>
  </mergeCells>
  <printOptions horizontalCentered="1"/>
  <pageMargins left="0.25" right="0.25" top="0.51" bottom="0.14000000000000001" header="0.38" footer="0.12"/>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dimension ref="A1:L55"/>
  <sheetViews>
    <sheetView zoomScale="70" zoomScaleNormal="70" workbookViewId="0">
      <selection activeCell="H14" sqref="H14"/>
    </sheetView>
  </sheetViews>
  <sheetFormatPr defaultRowHeight="12.75"/>
  <cols>
    <col min="1" max="1" width="47.42578125" customWidth="1"/>
    <col min="3" max="3" width="14.85546875" customWidth="1"/>
    <col min="4" max="4" width="14.140625" customWidth="1"/>
    <col min="5" max="5" width="14.5703125" customWidth="1"/>
    <col min="6" max="6" width="16.5703125" customWidth="1"/>
    <col min="7" max="7" width="12.140625" customWidth="1"/>
    <col min="11" max="11" width="9.140625" style="359"/>
    <col min="12" max="12" width="12.5703125" style="359" customWidth="1"/>
  </cols>
  <sheetData>
    <row r="1" spans="1:12" ht="15">
      <c r="A1" s="1437" t="s">
        <v>9756</v>
      </c>
      <c r="B1" s="1437"/>
      <c r="C1" s="324"/>
      <c r="D1" s="325"/>
      <c r="E1" s="325"/>
      <c r="F1" s="325"/>
      <c r="G1" s="325"/>
      <c r="H1" s="325" t="s">
        <v>8465</v>
      </c>
      <c r="I1" s="325"/>
      <c r="J1" s="325"/>
      <c r="K1" s="325"/>
      <c r="L1" s="326"/>
    </row>
    <row r="2" spans="1:12" ht="15">
      <c r="A2" s="1438"/>
      <c r="B2" s="1438"/>
      <c r="C2" s="327"/>
      <c r="D2" s="325"/>
      <c r="E2" s="325"/>
      <c r="F2" s="325"/>
      <c r="G2" s="325"/>
      <c r="H2" s="325" t="s">
        <v>8466</v>
      </c>
      <c r="I2" s="325"/>
      <c r="J2" s="325"/>
      <c r="K2" s="325"/>
      <c r="L2" s="326"/>
    </row>
    <row r="3" spans="1:12" ht="18.75" customHeight="1">
      <c r="A3" s="1501" t="s">
        <v>8467</v>
      </c>
      <c r="B3" s="1501"/>
      <c r="C3" s="1501"/>
      <c r="D3" s="1501"/>
      <c r="E3" s="1501"/>
      <c r="F3" s="1501"/>
      <c r="G3" s="1501"/>
      <c r="H3" s="1501"/>
      <c r="I3" s="1501"/>
      <c r="J3" s="1501"/>
      <c r="K3" s="1501"/>
      <c r="L3" s="1501"/>
    </row>
    <row r="4" spans="1:12" ht="18.75" customHeight="1">
      <c r="A4" s="1502" t="s">
        <v>9765</v>
      </c>
      <c r="B4" s="1503"/>
      <c r="C4" s="1503"/>
      <c r="D4" s="1503"/>
      <c r="E4" s="1503"/>
      <c r="F4" s="1503"/>
      <c r="G4" s="1503"/>
      <c r="H4" s="1503"/>
      <c r="I4" s="1503"/>
      <c r="J4" s="1503"/>
      <c r="K4" s="1503"/>
      <c r="L4" s="1503"/>
    </row>
    <row r="5" spans="1:12" ht="18.75">
      <c r="A5" s="328"/>
      <c r="B5" s="329"/>
      <c r="C5" s="329"/>
      <c r="D5" s="329"/>
      <c r="E5" s="329"/>
      <c r="F5" s="329"/>
      <c r="G5" s="329"/>
      <c r="H5" s="329"/>
      <c r="I5" s="329"/>
      <c r="J5" s="329"/>
      <c r="K5" s="330"/>
      <c r="L5" s="326"/>
    </row>
    <row r="6" spans="1:12">
      <c r="A6" s="331"/>
      <c r="B6" s="325"/>
      <c r="C6" s="325"/>
      <c r="D6" s="325"/>
      <c r="E6" s="325"/>
      <c r="F6" s="325"/>
      <c r="G6" s="325"/>
      <c r="H6" s="325"/>
      <c r="I6" s="325"/>
      <c r="J6" s="325"/>
      <c r="K6" s="325"/>
      <c r="L6" s="332" t="s">
        <v>8344</v>
      </c>
    </row>
    <row r="7" spans="1:12" ht="12.75" customHeight="1">
      <c r="A7" s="1504" t="s">
        <v>8468</v>
      </c>
      <c r="B7" s="1504" t="s">
        <v>8469</v>
      </c>
      <c r="C7" s="1496" t="s">
        <v>8470</v>
      </c>
      <c r="D7" s="640" t="s">
        <v>8471</v>
      </c>
      <c r="E7" s="1496" t="s">
        <v>8472</v>
      </c>
      <c r="F7" s="1506"/>
      <c r="G7" s="1494" t="s">
        <v>8473</v>
      </c>
      <c r="H7" s="1496" t="s">
        <v>8474</v>
      </c>
      <c r="I7" s="1496" t="s">
        <v>8475</v>
      </c>
      <c r="J7" s="1494" t="s">
        <v>8476</v>
      </c>
      <c r="K7" s="1496" t="s">
        <v>8477</v>
      </c>
      <c r="L7" s="640" t="s">
        <v>8471</v>
      </c>
    </row>
    <row r="8" spans="1:12" ht="140.25">
      <c r="A8" s="1505"/>
      <c r="B8" s="1505"/>
      <c r="C8" s="1496"/>
      <c r="D8" s="639" t="s">
        <v>8478</v>
      </c>
      <c r="E8" s="1496"/>
      <c r="F8" s="1506"/>
      <c r="G8" s="1495"/>
      <c r="H8" s="1496"/>
      <c r="I8" s="1496"/>
      <c r="J8" s="1495"/>
      <c r="K8" s="1496"/>
      <c r="L8" s="641" t="s">
        <v>8479</v>
      </c>
    </row>
    <row r="9" spans="1:12">
      <c r="A9" s="333" t="s">
        <v>8147</v>
      </c>
      <c r="B9" s="334" t="s">
        <v>8148</v>
      </c>
      <c r="C9" s="635">
        <v>1</v>
      </c>
      <c r="D9" s="635" t="s">
        <v>8480</v>
      </c>
      <c r="E9" s="635" t="s">
        <v>8481</v>
      </c>
      <c r="F9" s="635" t="s">
        <v>8482</v>
      </c>
      <c r="G9" s="635" t="s">
        <v>8426</v>
      </c>
      <c r="H9" s="635" t="s">
        <v>8483</v>
      </c>
      <c r="I9" s="635" t="s">
        <v>8484</v>
      </c>
      <c r="J9" s="635" t="s">
        <v>8485</v>
      </c>
      <c r="K9" s="635" t="s">
        <v>8486</v>
      </c>
      <c r="L9" s="642" t="s">
        <v>6545</v>
      </c>
    </row>
    <row r="10" spans="1:12" ht="25.5">
      <c r="A10" s="335" t="s">
        <v>8487</v>
      </c>
      <c r="B10" s="336">
        <v>1</v>
      </c>
      <c r="C10" s="636"/>
      <c r="D10" s="636"/>
      <c r="E10" s="636">
        <f>D10-F10</f>
        <v>0</v>
      </c>
      <c r="F10" s="636">
        <f>SUM(G10:J10)+L10</f>
        <v>0</v>
      </c>
      <c r="G10" s="337"/>
      <c r="H10" s="337"/>
      <c r="I10" s="337"/>
      <c r="J10" s="337"/>
      <c r="K10" s="337"/>
      <c r="L10" s="337"/>
    </row>
    <row r="11" spans="1:12">
      <c r="A11" s="335" t="s">
        <v>8488</v>
      </c>
      <c r="B11" s="338">
        <v>2</v>
      </c>
      <c r="C11" s="636"/>
      <c r="D11" s="636"/>
      <c r="E11" s="636">
        <f t="shared" ref="E11:E41" si="0">D11-F11</f>
        <v>0</v>
      </c>
      <c r="F11" s="636">
        <f t="shared" ref="F11:F39" si="1">SUM(G11:J11)+L11</f>
        <v>0</v>
      </c>
      <c r="G11" s="337"/>
      <c r="H11" s="337"/>
      <c r="I11" s="337"/>
      <c r="J11" s="337"/>
      <c r="K11" s="337"/>
      <c r="L11" s="337"/>
    </row>
    <row r="12" spans="1:12">
      <c r="A12" s="339" t="s">
        <v>8489</v>
      </c>
      <c r="B12" s="338">
        <v>3</v>
      </c>
      <c r="C12" s="636"/>
      <c r="D12" s="636"/>
      <c r="E12" s="636">
        <f t="shared" si="0"/>
        <v>0</v>
      </c>
      <c r="F12" s="636">
        <f t="shared" si="1"/>
        <v>0</v>
      </c>
      <c r="G12" s="337"/>
      <c r="H12" s="337"/>
      <c r="I12" s="337"/>
      <c r="J12" s="337"/>
      <c r="K12" s="337"/>
      <c r="L12" s="337"/>
    </row>
    <row r="13" spans="1:12" ht="25.5">
      <c r="A13" s="335" t="s">
        <v>8490</v>
      </c>
      <c r="B13" s="338">
        <v>4</v>
      </c>
      <c r="C13" s="636"/>
      <c r="D13" s="636"/>
      <c r="E13" s="636">
        <f t="shared" si="0"/>
        <v>0</v>
      </c>
      <c r="F13" s="636">
        <f t="shared" si="1"/>
        <v>0</v>
      </c>
      <c r="G13" s="337"/>
      <c r="H13" s="337"/>
      <c r="I13" s="337"/>
      <c r="J13" s="337"/>
      <c r="K13" s="337"/>
      <c r="L13" s="337"/>
    </row>
    <row r="14" spans="1:12">
      <c r="A14" s="335" t="s">
        <v>8491</v>
      </c>
      <c r="B14" s="338">
        <v>5</v>
      </c>
      <c r="C14" s="636"/>
      <c r="D14" s="636"/>
      <c r="E14" s="636">
        <f t="shared" si="0"/>
        <v>0</v>
      </c>
      <c r="F14" s="636">
        <f t="shared" si="1"/>
        <v>0</v>
      </c>
      <c r="G14" s="337"/>
      <c r="H14" s="337"/>
      <c r="I14" s="337"/>
      <c r="J14" s="337"/>
      <c r="K14" s="337"/>
      <c r="L14" s="337"/>
    </row>
    <row r="15" spans="1:12" ht="25.5">
      <c r="A15" s="335" t="s">
        <v>8492</v>
      </c>
      <c r="B15" s="338">
        <v>6</v>
      </c>
      <c r="C15" s="636"/>
      <c r="D15" s="636"/>
      <c r="E15" s="636">
        <f t="shared" si="0"/>
        <v>0</v>
      </c>
      <c r="F15" s="636">
        <f t="shared" si="1"/>
        <v>0</v>
      </c>
      <c r="G15" s="337"/>
      <c r="H15" s="337"/>
      <c r="I15" s="337"/>
      <c r="J15" s="337"/>
      <c r="K15" s="337"/>
      <c r="L15" s="337"/>
    </row>
    <row r="16" spans="1:12" ht="25.5">
      <c r="A16" s="335" t="s">
        <v>8493</v>
      </c>
      <c r="B16" s="338">
        <v>7</v>
      </c>
      <c r="C16" s="636"/>
      <c r="D16" s="636"/>
      <c r="E16" s="636">
        <f t="shared" si="0"/>
        <v>0</v>
      </c>
      <c r="F16" s="636">
        <f t="shared" si="1"/>
        <v>0</v>
      </c>
      <c r="G16" s="337"/>
      <c r="H16" s="337"/>
      <c r="I16" s="337"/>
      <c r="J16" s="337"/>
      <c r="K16" s="337"/>
      <c r="L16" s="337"/>
    </row>
    <row r="17" spans="1:12" ht="25.5">
      <c r="A17" s="335" t="s">
        <v>8494</v>
      </c>
      <c r="B17" s="338">
        <v>8</v>
      </c>
      <c r="C17" s="636"/>
      <c r="D17" s="636"/>
      <c r="E17" s="636">
        <f t="shared" si="0"/>
        <v>0</v>
      </c>
      <c r="F17" s="636">
        <f t="shared" si="1"/>
        <v>0</v>
      </c>
      <c r="G17" s="337"/>
      <c r="H17" s="337"/>
      <c r="I17" s="337"/>
      <c r="J17" s="337"/>
      <c r="K17" s="337"/>
      <c r="L17" s="337"/>
    </row>
    <row r="18" spans="1:12">
      <c r="A18" s="335" t="s">
        <v>8495</v>
      </c>
      <c r="B18" s="338">
        <v>9</v>
      </c>
      <c r="C18" s="636"/>
      <c r="D18" s="636"/>
      <c r="E18" s="636">
        <f t="shared" si="0"/>
        <v>0</v>
      </c>
      <c r="F18" s="636">
        <f t="shared" si="1"/>
        <v>0</v>
      </c>
      <c r="G18" s="337"/>
      <c r="H18" s="337"/>
      <c r="I18" s="337"/>
      <c r="J18" s="337"/>
      <c r="K18" s="337"/>
      <c r="L18" s="337"/>
    </row>
    <row r="19" spans="1:12">
      <c r="A19" s="335" t="s">
        <v>8496</v>
      </c>
      <c r="B19" s="340">
        <v>10</v>
      </c>
      <c r="C19" s="636"/>
      <c r="D19" s="636"/>
      <c r="E19" s="636">
        <f t="shared" si="0"/>
        <v>0</v>
      </c>
      <c r="F19" s="636">
        <f t="shared" si="1"/>
        <v>0</v>
      </c>
      <c r="G19" s="337"/>
      <c r="H19" s="337"/>
      <c r="I19" s="337"/>
      <c r="J19" s="337"/>
      <c r="K19" s="337"/>
      <c r="L19" s="337"/>
    </row>
    <row r="20" spans="1:12" ht="25.5">
      <c r="A20" s="335" t="s">
        <v>8497</v>
      </c>
      <c r="B20" s="340">
        <v>11</v>
      </c>
      <c r="C20" s="636"/>
      <c r="D20" s="636"/>
      <c r="E20" s="636">
        <f t="shared" si="0"/>
        <v>0</v>
      </c>
      <c r="F20" s="636">
        <f t="shared" si="1"/>
        <v>0</v>
      </c>
      <c r="G20" s="337"/>
      <c r="H20" s="337"/>
      <c r="I20" s="337"/>
      <c r="J20" s="337"/>
      <c r="K20" s="337"/>
      <c r="L20" s="337"/>
    </row>
    <row r="21" spans="1:12">
      <c r="A21" s="335" t="s">
        <v>8498</v>
      </c>
      <c r="B21" s="340">
        <v>12</v>
      </c>
      <c r="C21" s="636"/>
      <c r="D21" s="636"/>
      <c r="E21" s="636">
        <f t="shared" si="0"/>
        <v>0</v>
      </c>
      <c r="F21" s="636">
        <f t="shared" si="1"/>
        <v>0</v>
      </c>
      <c r="G21" s="337"/>
      <c r="H21" s="337"/>
      <c r="I21" s="337"/>
      <c r="J21" s="337"/>
      <c r="K21" s="337"/>
      <c r="L21" s="337"/>
    </row>
    <row r="22" spans="1:12">
      <c r="A22" s="339" t="s">
        <v>8499</v>
      </c>
      <c r="B22" s="340">
        <v>14</v>
      </c>
      <c r="C22" s="636"/>
      <c r="D22" s="636"/>
      <c r="E22" s="636">
        <f t="shared" si="0"/>
        <v>0</v>
      </c>
      <c r="F22" s="636">
        <f t="shared" si="1"/>
        <v>0</v>
      </c>
      <c r="G22" s="337"/>
      <c r="H22" s="337"/>
      <c r="I22" s="337"/>
      <c r="J22" s="337"/>
      <c r="K22" s="337"/>
      <c r="L22" s="337"/>
    </row>
    <row r="23" spans="1:12" ht="25.5">
      <c r="A23" s="335" t="s">
        <v>8500</v>
      </c>
      <c r="B23" s="340">
        <v>15</v>
      </c>
      <c r="C23" s="636"/>
      <c r="D23" s="636"/>
      <c r="E23" s="636">
        <f t="shared" si="0"/>
        <v>0</v>
      </c>
      <c r="F23" s="636">
        <f t="shared" si="1"/>
        <v>0</v>
      </c>
      <c r="G23" s="337"/>
      <c r="H23" s="337"/>
      <c r="I23" s="337"/>
      <c r="J23" s="337"/>
      <c r="K23" s="337"/>
      <c r="L23" s="337"/>
    </row>
    <row r="24" spans="1:12">
      <c r="A24" s="341" t="s">
        <v>8501</v>
      </c>
      <c r="B24" s="340">
        <v>16</v>
      </c>
      <c r="C24" s="636"/>
      <c r="D24" s="636"/>
      <c r="E24" s="636">
        <f t="shared" si="0"/>
        <v>0</v>
      </c>
      <c r="F24" s="636">
        <f t="shared" si="1"/>
        <v>0</v>
      </c>
      <c r="G24" s="337"/>
      <c r="H24" s="337"/>
      <c r="I24" s="337"/>
      <c r="J24" s="337"/>
      <c r="K24" s="337"/>
      <c r="L24" s="337"/>
    </row>
    <row r="25" spans="1:12">
      <c r="A25" s="339" t="s">
        <v>8502</v>
      </c>
      <c r="B25" s="340">
        <v>17</v>
      </c>
      <c r="C25" s="636"/>
      <c r="D25" s="636"/>
      <c r="E25" s="636">
        <f t="shared" si="0"/>
        <v>0</v>
      </c>
      <c r="F25" s="636">
        <f t="shared" si="1"/>
        <v>0</v>
      </c>
      <c r="G25" s="337"/>
      <c r="H25" s="337"/>
      <c r="I25" s="337"/>
      <c r="J25" s="337"/>
      <c r="K25" s="337"/>
      <c r="L25" s="337"/>
    </row>
    <row r="26" spans="1:12">
      <c r="A26" s="339" t="s">
        <v>8503</v>
      </c>
      <c r="B26" s="340">
        <v>18</v>
      </c>
      <c r="C26" s="636"/>
      <c r="D26" s="636"/>
      <c r="E26" s="636">
        <f t="shared" si="0"/>
        <v>0</v>
      </c>
      <c r="F26" s="636">
        <f t="shared" si="1"/>
        <v>0</v>
      </c>
      <c r="G26" s="337"/>
      <c r="H26" s="337"/>
      <c r="I26" s="337"/>
      <c r="J26" s="337"/>
      <c r="K26" s="337"/>
      <c r="L26" s="337"/>
    </row>
    <row r="27" spans="1:12" ht="25.5">
      <c r="A27" s="335" t="s">
        <v>8504</v>
      </c>
      <c r="B27" s="340">
        <v>19</v>
      </c>
      <c r="C27" s="636"/>
      <c r="D27" s="636"/>
      <c r="E27" s="636">
        <f t="shared" si="0"/>
        <v>0</v>
      </c>
      <c r="F27" s="636">
        <f t="shared" si="1"/>
        <v>0</v>
      </c>
      <c r="G27" s="337"/>
      <c r="H27" s="337"/>
      <c r="I27" s="337"/>
      <c r="J27" s="337"/>
      <c r="K27" s="337"/>
      <c r="L27" s="337"/>
    </row>
    <row r="28" spans="1:12" ht="25.5">
      <c r="A28" s="335" t="s">
        <v>8505</v>
      </c>
      <c r="B28" s="340">
        <v>20</v>
      </c>
      <c r="C28" s="636"/>
      <c r="D28" s="636"/>
      <c r="E28" s="636">
        <f t="shared" si="0"/>
        <v>0</v>
      </c>
      <c r="F28" s="636">
        <f t="shared" si="1"/>
        <v>0</v>
      </c>
      <c r="G28" s="337"/>
      <c r="H28" s="337"/>
      <c r="I28" s="337"/>
      <c r="J28" s="337"/>
      <c r="K28" s="337"/>
      <c r="L28" s="337"/>
    </row>
    <row r="29" spans="1:12" ht="38.25">
      <c r="A29" s="335" t="s">
        <v>8506</v>
      </c>
      <c r="B29" s="340">
        <v>21</v>
      </c>
      <c r="C29" s="636"/>
      <c r="D29" s="636"/>
      <c r="E29" s="636">
        <f t="shared" si="0"/>
        <v>0</v>
      </c>
      <c r="F29" s="636">
        <f t="shared" si="1"/>
        <v>0</v>
      </c>
      <c r="G29" s="337"/>
      <c r="H29" s="337"/>
      <c r="I29" s="337"/>
      <c r="J29" s="337"/>
      <c r="K29" s="337"/>
      <c r="L29" s="337"/>
    </row>
    <row r="30" spans="1:12">
      <c r="A30" s="342" t="s">
        <v>8507</v>
      </c>
      <c r="B30" s="340">
        <v>22</v>
      </c>
      <c r="C30" s="636"/>
      <c r="D30" s="636"/>
      <c r="E30" s="636">
        <f t="shared" si="0"/>
        <v>0</v>
      </c>
      <c r="F30" s="636">
        <f t="shared" si="1"/>
        <v>0</v>
      </c>
      <c r="G30" s="337"/>
      <c r="H30" s="337"/>
      <c r="I30" s="337"/>
      <c r="J30" s="337"/>
      <c r="K30" s="337"/>
      <c r="L30" s="337"/>
    </row>
    <row r="31" spans="1:12" ht="25.5">
      <c r="A31" s="342" t="s">
        <v>8508</v>
      </c>
      <c r="B31" s="340">
        <v>23</v>
      </c>
      <c r="C31" s="636"/>
      <c r="D31" s="636"/>
      <c r="E31" s="636">
        <f t="shared" si="0"/>
        <v>0</v>
      </c>
      <c r="F31" s="636">
        <f t="shared" si="1"/>
        <v>0</v>
      </c>
      <c r="G31" s="337"/>
      <c r="H31" s="337"/>
      <c r="I31" s="337"/>
      <c r="J31" s="337"/>
      <c r="K31" s="337"/>
      <c r="L31" s="337"/>
    </row>
    <row r="32" spans="1:12" ht="25.5">
      <c r="A32" s="341" t="s">
        <v>8509</v>
      </c>
      <c r="B32" s="343">
        <v>24</v>
      </c>
      <c r="C32" s="636"/>
      <c r="D32" s="636"/>
      <c r="E32" s="636">
        <f t="shared" si="0"/>
        <v>0</v>
      </c>
      <c r="F32" s="636">
        <f t="shared" si="1"/>
        <v>0</v>
      </c>
      <c r="G32" s="337"/>
      <c r="H32" s="337"/>
      <c r="I32" s="337"/>
      <c r="J32" s="337"/>
      <c r="K32" s="337"/>
      <c r="L32" s="344"/>
    </row>
    <row r="33" spans="1:12" ht="38.25">
      <c r="A33" s="345" t="s">
        <v>8510</v>
      </c>
      <c r="B33" s="346">
        <v>25</v>
      </c>
      <c r="C33" s="637"/>
      <c r="D33" s="637"/>
      <c r="E33" s="636">
        <f t="shared" si="0"/>
        <v>0</v>
      </c>
      <c r="F33" s="636">
        <f t="shared" si="1"/>
        <v>0</v>
      </c>
      <c r="G33" s="347"/>
      <c r="H33" s="347"/>
      <c r="I33" s="347"/>
      <c r="J33" s="347"/>
      <c r="K33" s="347"/>
      <c r="L33" s="348"/>
    </row>
    <row r="34" spans="1:12">
      <c r="A34" s="345" t="s">
        <v>9386</v>
      </c>
      <c r="B34" s="346">
        <v>26</v>
      </c>
      <c r="C34" s="637"/>
      <c r="D34" s="637"/>
      <c r="E34" s="636">
        <f t="shared" si="0"/>
        <v>0</v>
      </c>
      <c r="F34" s="636"/>
      <c r="G34" s="347"/>
      <c r="H34" s="347"/>
      <c r="I34" s="347"/>
      <c r="J34" s="347"/>
      <c r="K34" s="347"/>
      <c r="L34" s="348"/>
    </row>
    <row r="35" spans="1:12">
      <c r="A35" s="345" t="s">
        <v>9387</v>
      </c>
      <c r="B35" s="346">
        <v>27</v>
      </c>
      <c r="C35" s="637"/>
      <c r="D35" s="637"/>
      <c r="E35" s="636">
        <f t="shared" si="0"/>
        <v>0</v>
      </c>
      <c r="F35" s="636"/>
      <c r="G35" s="347"/>
      <c r="H35" s="347"/>
      <c r="I35" s="347"/>
      <c r="J35" s="347"/>
      <c r="K35" s="347"/>
      <c r="L35" s="348"/>
    </row>
    <row r="36" spans="1:12" ht="25.5">
      <c r="A36" s="345" t="s">
        <v>8511</v>
      </c>
      <c r="B36" s="346">
        <v>28</v>
      </c>
      <c r="C36" s="637"/>
      <c r="D36" s="637"/>
      <c r="E36" s="636">
        <f t="shared" si="0"/>
        <v>0</v>
      </c>
      <c r="F36" s="636">
        <f t="shared" si="1"/>
        <v>0</v>
      </c>
      <c r="G36" s="347"/>
      <c r="H36" s="347"/>
      <c r="I36" s="347"/>
      <c r="J36" s="347"/>
      <c r="K36" s="347"/>
      <c r="L36" s="348"/>
    </row>
    <row r="37" spans="1:12">
      <c r="A37" s="345" t="s">
        <v>8512</v>
      </c>
      <c r="B37" s="346">
        <v>29</v>
      </c>
      <c r="C37" s="637"/>
      <c r="D37" s="637"/>
      <c r="E37" s="636">
        <f t="shared" si="0"/>
        <v>0</v>
      </c>
      <c r="F37" s="636">
        <f t="shared" si="1"/>
        <v>0</v>
      </c>
      <c r="G37" s="347"/>
      <c r="H37" s="347"/>
      <c r="I37" s="347"/>
      <c r="J37" s="347"/>
      <c r="K37" s="347"/>
      <c r="L37" s="348"/>
    </row>
    <row r="38" spans="1:12">
      <c r="A38" s="345" t="s">
        <v>8513</v>
      </c>
      <c r="B38" s="346">
        <v>30</v>
      </c>
      <c r="C38" s="637"/>
      <c r="D38" s="637"/>
      <c r="E38" s="636">
        <f t="shared" si="0"/>
        <v>0</v>
      </c>
      <c r="F38" s="636">
        <f t="shared" si="1"/>
        <v>0</v>
      </c>
      <c r="G38" s="347"/>
      <c r="H38" s="347"/>
      <c r="I38" s="347"/>
      <c r="J38" s="347"/>
      <c r="K38" s="347"/>
      <c r="L38" s="348"/>
    </row>
    <row r="39" spans="1:12" ht="25.5">
      <c r="A39" s="345" t="s">
        <v>8514</v>
      </c>
      <c r="B39" s="346">
        <v>31</v>
      </c>
      <c r="C39" s="637"/>
      <c r="D39" s="637"/>
      <c r="E39" s="636">
        <f t="shared" si="0"/>
        <v>0</v>
      </c>
      <c r="F39" s="636">
        <f t="shared" si="1"/>
        <v>0</v>
      </c>
      <c r="G39" s="347"/>
      <c r="H39" s="347"/>
      <c r="I39" s="347"/>
      <c r="J39" s="347"/>
      <c r="K39" s="347"/>
      <c r="L39" s="348"/>
    </row>
    <row r="40" spans="1:12" ht="25.5">
      <c r="A40" s="345" t="s">
        <v>9388</v>
      </c>
      <c r="B40" s="346">
        <v>32</v>
      </c>
      <c r="C40" s="637"/>
      <c r="D40" s="637"/>
      <c r="E40" s="636">
        <f t="shared" si="0"/>
        <v>0</v>
      </c>
      <c r="F40" s="636"/>
      <c r="G40" s="347"/>
      <c r="H40" s="347"/>
      <c r="I40" s="347"/>
      <c r="J40" s="347"/>
      <c r="K40" s="347"/>
      <c r="L40" s="348"/>
    </row>
    <row r="41" spans="1:12">
      <c r="A41" s="345" t="s">
        <v>9389</v>
      </c>
      <c r="B41" s="346">
        <v>33</v>
      </c>
      <c r="C41" s="637"/>
      <c r="D41" s="637"/>
      <c r="E41" s="636">
        <f t="shared" si="0"/>
        <v>0</v>
      </c>
      <c r="F41" s="636"/>
      <c r="G41" s="347"/>
      <c r="H41" s="347"/>
      <c r="I41" s="347"/>
      <c r="J41" s="347"/>
      <c r="K41" s="347"/>
      <c r="L41" s="348"/>
    </row>
    <row r="42" spans="1:12">
      <c r="A42" s="349" t="s">
        <v>8515</v>
      </c>
      <c r="B42" s="343"/>
      <c r="C42" s="638"/>
      <c r="D42" s="638"/>
      <c r="E42" s="638">
        <f t="shared" ref="E42:L42" si="2">SUM(E10:E41)</f>
        <v>0</v>
      </c>
      <c r="F42" s="638">
        <f t="shared" si="2"/>
        <v>0</v>
      </c>
      <c r="G42" s="638">
        <f t="shared" si="2"/>
        <v>0</v>
      </c>
      <c r="H42" s="638">
        <f t="shared" si="2"/>
        <v>0</v>
      </c>
      <c r="I42" s="638">
        <f t="shared" si="2"/>
        <v>0</v>
      </c>
      <c r="J42" s="638">
        <f t="shared" si="2"/>
        <v>0</v>
      </c>
      <c r="K42" s="638">
        <f t="shared" si="2"/>
        <v>0</v>
      </c>
      <c r="L42" s="638">
        <f t="shared" si="2"/>
        <v>0</v>
      </c>
    </row>
    <row r="43" spans="1:12">
      <c r="A43" s="350"/>
      <c r="B43" s="351"/>
      <c r="C43" s="325"/>
      <c r="D43" s="325"/>
      <c r="E43" s="352"/>
      <c r="F43" s="352"/>
      <c r="G43" s="325"/>
      <c r="H43" s="352"/>
      <c r="I43" s="352"/>
      <c r="J43" s="352"/>
      <c r="K43" s="325"/>
      <c r="L43" s="353"/>
    </row>
    <row r="44" spans="1:12">
      <c r="A44" s="350"/>
      <c r="B44" s="351"/>
      <c r="C44" s="325"/>
      <c r="D44" s="325"/>
      <c r="E44" s="325"/>
      <c r="F44" s="325"/>
      <c r="G44" s="325"/>
      <c r="H44" s="325"/>
      <c r="I44" s="325"/>
      <c r="J44" s="325"/>
      <c r="K44" s="325"/>
      <c r="L44" s="353"/>
    </row>
    <row r="45" spans="1:12">
      <c r="A45" s="354" t="s">
        <v>8516</v>
      </c>
      <c r="B45" s="351"/>
      <c r="C45" s="325"/>
      <c r="D45" s="325"/>
      <c r="E45" s="325"/>
      <c r="F45" s="325"/>
      <c r="G45" s="325"/>
      <c r="H45" s="325"/>
      <c r="I45" s="325"/>
      <c r="J45" s="325"/>
      <c r="K45" s="325"/>
      <c r="L45" s="353"/>
    </row>
    <row r="46" spans="1:12" ht="12.75" customHeight="1">
      <c r="A46" s="355" t="s">
        <v>8517</v>
      </c>
      <c r="B46" s="356"/>
      <c r="C46" s="325"/>
      <c r="D46" s="325"/>
      <c r="E46" s="1499" t="s">
        <v>8422</v>
      </c>
      <c r="F46" s="1499"/>
      <c r="G46" s="325"/>
      <c r="H46" s="1500" t="s">
        <v>8518</v>
      </c>
      <c r="I46" s="1500"/>
      <c r="J46" s="1500"/>
      <c r="K46" s="325"/>
      <c r="L46" s="356"/>
    </row>
    <row r="47" spans="1:12" ht="30" customHeight="1">
      <c r="A47" s="357" t="s">
        <v>8519</v>
      </c>
      <c r="B47" s="3"/>
      <c r="C47" s="358"/>
      <c r="D47" s="358"/>
      <c r="E47" s="1497" t="s">
        <v>9759</v>
      </c>
      <c r="F47" s="1497"/>
      <c r="G47" s="358"/>
      <c r="H47" s="1500"/>
      <c r="I47" s="1500"/>
      <c r="J47" s="1500"/>
      <c r="K47" s="325"/>
      <c r="L47" s="356"/>
    </row>
    <row r="48" spans="1:12">
      <c r="A48" s="357" t="s">
        <v>8520</v>
      </c>
      <c r="E48" s="634"/>
      <c r="F48" s="634"/>
      <c r="G48" s="634"/>
      <c r="H48" s="1498" t="s">
        <v>9760</v>
      </c>
      <c r="I48" s="1498"/>
      <c r="J48" s="1498"/>
    </row>
    <row r="49" spans="1:10">
      <c r="A49" s="357" t="s">
        <v>8521</v>
      </c>
      <c r="E49" s="634"/>
      <c r="F49" s="634"/>
      <c r="G49" s="634"/>
      <c r="H49" s="634"/>
      <c r="I49" s="634"/>
      <c r="J49" s="634"/>
    </row>
    <row r="50" spans="1:10">
      <c r="A50" s="357" t="s">
        <v>8522</v>
      </c>
      <c r="E50" s="634"/>
      <c r="F50" s="634"/>
      <c r="G50" s="634"/>
      <c r="H50" s="634"/>
      <c r="I50" s="634"/>
      <c r="J50" s="634"/>
    </row>
    <row r="51" spans="1:10" ht="11.25" customHeight="1">
      <c r="A51" s="357" t="s">
        <v>8523</v>
      </c>
      <c r="C51" s="360"/>
      <c r="D51" s="360"/>
    </row>
    <row r="52" spans="1:10">
      <c r="A52" s="357" t="s">
        <v>8524</v>
      </c>
      <c r="C52" s="361"/>
    </row>
    <row r="53" spans="1:10">
      <c r="A53" s="357" t="s">
        <v>8525</v>
      </c>
      <c r="C53" s="361"/>
    </row>
    <row r="54" spans="1:10">
      <c r="A54" s="357" t="s">
        <v>8526</v>
      </c>
      <c r="C54" s="361"/>
    </row>
    <row r="55" spans="1:10">
      <c r="C55" s="361"/>
    </row>
  </sheetData>
  <mergeCells count="18">
    <mergeCell ref="A1:B1"/>
    <mergeCell ref="A2:B2"/>
    <mergeCell ref="A3:L3"/>
    <mergeCell ref="A4:L4"/>
    <mergeCell ref="A7:A8"/>
    <mergeCell ref="B7:B8"/>
    <mergeCell ref="C7:C8"/>
    <mergeCell ref="E7:E8"/>
    <mergeCell ref="F7:F8"/>
    <mergeCell ref="G7:G8"/>
    <mergeCell ref="H7:H8"/>
    <mergeCell ref="I7:I8"/>
    <mergeCell ref="J7:J8"/>
    <mergeCell ref="K7:K8"/>
    <mergeCell ref="E47:F47"/>
    <mergeCell ref="H48:J48"/>
    <mergeCell ref="E46:F46"/>
    <mergeCell ref="H46:J47"/>
  </mergeCells>
  <printOptions horizontalCentered="1"/>
  <pageMargins left="0.2" right="0.2" top="0.25" bottom="0.25" header="0.3" footer="0.3"/>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3"/>
  <sheetViews>
    <sheetView zoomScale="90" zoomScaleNormal="90" workbookViewId="0">
      <selection activeCell="J33" sqref="J33"/>
    </sheetView>
  </sheetViews>
  <sheetFormatPr defaultColWidth="11.42578125" defaultRowHeight="15"/>
  <cols>
    <col min="1" max="1" width="3.5703125" style="364" customWidth="1"/>
    <col min="2" max="2" width="31" style="364" customWidth="1"/>
    <col min="3" max="3" width="6.5703125" style="364" customWidth="1"/>
    <col min="4" max="4" width="15.140625" style="364" customWidth="1"/>
    <col min="5" max="5" width="6.5703125" style="364" customWidth="1"/>
    <col min="6" max="6" width="10.5703125" style="364" customWidth="1"/>
    <col min="7" max="7" width="10.28515625" style="364" customWidth="1"/>
    <col min="8" max="8" width="12.5703125" style="364" customWidth="1"/>
    <col min="9" max="9" width="14.7109375" style="364" customWidth="1"/>
    <col min="10" max="10" width="14.28515625" style="364" customWidth="1"/>
    <col min="11" max="11" width="11.7109375" style="364" customWidth="1"/>
    <col min="12" max="12" width="8.5703125" style="364" customWidth="1"/>
    <col min="13" max="13" width="14.42578125" style="364" customWidth="1"/>
    <col min="14" max="14" width="14.140625" style="364" customWidth="1"/>
    <col min="15" max="16384" width="11.42578125" style="364"/>
  </cols>
  <sheetData>
    <row r="1" spans="1:14">
      <c r="A1" s="363" t="s">
        <v>9756</v>
      </c>
      <c r="B1" s="363"/>
      <c r="C1" s="363"/>
      <c r="D1" s="363"/>
      <c r="K1" s="364" t="s">
        <v>8528</v>
      </c>
    </row>
    <row r="2" spans="1:14">
      <c r="A2" s="1438"/>
      <c r="B2" s="1438"/>
      <c r="C2" s="310"/>
      <c r="D2" s="310"/>
      <c r="K2" s="364" t="s">
        <v>8529</v>
      </c>
    </row>
    <row r="3" spans="1:14" ht="33.75" customHeight="1">
      <c r="B3" s="1512" t="s">
        <v>8530</v>
      </c>
      <c r="C3" s="1512"/>
      <c r="D3" s="1512"/>
      <c r="E3" s="1512"/>
      <c r="F3" s="1512"/>
      <c r="G3" s="1512"/>
      <c r="H3" s="1512"/>
      <c r="I3" s="1512"/>
      <c r="J3" s="1512"/>
      <c r="K3" s="1512"/>
      <c r="L3" s="1512"/>
      <c r="M3" s="1512"/>
      <c r="N3" s="1512"/>
    </row>
    <row r="4" spans="1:14">
      <c r="B4" s="1513" t="s">
        <v>9765</v>
      </c>
      <c r="C4" s="1513"/>
      <c r="D4" s="1513"/>
      <c r="E4" s="1513"/>
      <c r="F4" s="1513"/>
      <c r="G4" s="1513"/>
      <c r="H4" s="1513"/>
      <c r="I4" s="1513"/>
      <c r="J4" s="1513"/>
      <c r="K4" s="1513"/>
      <c r="L4" s="1513"/>
      <c r="M4" s="1513"/>
      <c r="N4" s="1513"/>
    </row>
    <row r="5" spans="1:14" ht="16.5" thickBot="1">
      <c r="B5" s="365" t="s">
        <v>9742</v>
      </c>
    </row>
    <row r="6" spans="1:14">
      <c r="A6" s="1514" t="s">
        <v>8531</v>
      </c>
      <c r="B6" s="1516" t="s">
        <v>8532</v>
      </c>
      <c r="C6" s="1518" t="s">
        <v>8144</v>
      </c>
      <c r="D6" s="1520" t="s">
        <v>8533</v>
      </c>
      <c r="E6" s="1522" t="s">
        <v>8534</v>
      </c>
      <c r="F6" s="1522" t="s">
        <v>8535</v>
      </c>
      <c r="G6" s="1522" t="s">
        <v>8536</v>
      </c>
      <c r="H6" s="1522" t="s">
        <v>8537</v>
      </c>
      <c r="I6" s="1509" t="s">
        <v>8538</v>
      </c>
      <c r="J6" s="1507" t="s">
        <v>8539</v>
      </c>
      <c r="K6" s="1507" t="s">
        <v>8540</v>
      </c>
      <c r="L6" s="1509" t="s">
        <v>8541</v>
      </c>
      <c r="M6" s="1509" t="s">
        <v>8542</v>
      </c>
      <c r="N6" s="786" t="s">
        <v>8471</v>
      </c>
    </row>
    <row r="7" spans="1:14" ht="115.5" customHeight="1">
      <c r="A7" s="1515"/>
      <c r="B7" s="1517"/>
      <c r="C7" s="1519"/>
      <c r="D7" s="1521"/>
      <c r="E7" s="1523"/>
      <c r="F7" s="1523"/>
      <c r="G7" s="1523"/>
      <c r="H7" s="1523"/>
      <c r="I7" s="1510"/>
      <c r="J7" s="1508"/>
      <c r="K7" s="1508"/>
      <c r="L7" s="1510"/>
      <c r="M7" s="1510"/>
      <c r="N7" s="787" t="s">
        <v>8543</v>
      </c>
    </row>
    <row r="8" spans="1:14" ht="15.75" thickBot="1">
      <c r="A8" s="793" t="s">
        <v>8147</v>
      </c>
      <c r="B8" s="794" t="s">
        <v>8148</v>
      </c>
      <c r="C8" s="794">
        <v>0</v>
      </c>
      <c r="D8" s="794">
        <v>1</v>
      </c>
      <c r="E8" s="794">
        <v>2</v>
      </c>
      <c r="F8" s="794">
        <v>3</v>
      </c>
      <c r="G8" s="794">
        <v>4</v>
      </c>
      <c r="H8" s="794">
        <v>5</v>
      </c>
      <c r="I8" s="794">
        <v>6</v>
      </c>
      <c r="J8" s="794">
        <v>7</v>
      </c>
      <c r="K8" s="794">
        <v>8</v>
      </c>
      <c r="L8" s="794">
        <v>9</v>
      </c>
      <c r="M8" s="794">
        <v>10</v>
      </c>
      <c r="N8" s="795">
        <v>11</v>
      </c>
    </row>
    <row r="9" spans="1:14" ht="16.5" thickBot="1">
      <c r="A9" s="801">
        <v>1</v>
      </c>
      <c r="B9" s="802" t="s">
        <v>8544</v>
      </c>
      <c r="C9" s="803" t="s">
        <v>8545</v>
      </c>
      <c r="D9" s="804">
        <f t="shared" ref="D9:N9" si="0">SUM(D10:D19)</f>
        <v>0</v>
      </c>
      <c r="E9" s="804">
        <f t="shared" si="0"/>
        <v>0</v>
      </c>
      <c r="F9" s="804">
        <f t="shared" si="0"/>
        <v>0</v>
      </c>
      <c r="G9" s="804">
        <f t="shared" si="0"/>
        <v>0</v>
      </c>
      <c r="H9" s="804">
        <f t="shared" si="0"/>
        <v>0</v>
      </c>
      <c r="I9" s="804">
        <f t="shared" si="0"/>
        <v>0</v>
      </c>
      <c r="J9" s="804">
        <f t="shared" si="0"/>
        <v>0</v>
      </c>
      <c r="K9" s="804">
        <f t="shared" si="0"/>
        <v>0</v>
      </c>
      <c r="L9" s="804">
        <f t="shared" si="0"/>
        <v>0</v>
      </c>
      <c r="M9" s="804">
        <f t="shared" si="0"/>
        <v>0</v>
      </c>
      <c r="N9" s="805">
        <f t="shared" si="0"/>
        <v>0</v>
      </c>
    </row>
    <row r="10" spans="1:14">
      <c r="A10" s="792">
        <v>2</v>
      </c>
      <c r="B10" s="796" t="s">
        <v>8546</v>
      </c>
      <c r="C10" s="797" t="s">
        <v>8547</v>
      </c>
      <c r="D10" s="798"/>
      <c r="E10" s="799"/>
      <c r="F10" s="799"/>
      <c r="G10" s="799"/>
      <c r="H10" s="799"/>
      <c r="I10" s="799"/>
      <c r="J10" s="799"/>
      <c r="K10" s="799"/>
      <c r="L10" s="799"/>
      <c r="M10" s="799"/>
      <c r="N10" s="800"/>
    </row>
    <row r="11" spans="1:14">
      <c r="A11" s="788">
        <v>3</v>
      </c>
      <c r="B11" s="366" t="s">
        <v>8548</v>
      </c>
      <c r="C11" s="155" t="s">
        <v>8549</v>
      </c>
      <c r="D11" s="368"/>
      <c r="E11" s="368"/>
      <c r="F11" s="368"/>
      <c r="G11" s="368"/>
      <c r="H11" s="368"/>
      <c r="I11" s="368"/>
      <c r="J11" s="368"/>
      <c r="K11" s="368"/>
      <c r="L11" s="368"/>
      <c r="M11" s="368"/>
      <c r="N11" s="789"/>
    </row>
    <row r="12" spans="1:14" hidden="1">
      <c r="A12" s="790">
        <v>4</v>
      </c>
      <c r="B12" s="366" t="s">
        <v>8550</v>
      </c>
      <c r="C12" s="155" t="s">
        <v>8551</v>
      </c>
      <c r="D12" s="367"/>
      <c r="E12" s="368"/>
      <c r="F12" s="368"/>
      <c r="G12" s="368"/>
      <c r="H12" s="368"/>
      <c r="I12" s="368"/>
      <c r="J12" s="368"/>
      <c r="K12" s="368"/>
      <c r="L12" s="368"/>
      <c r="M12" s="368"/>
      <c r="N12" s="789"/>
    </row>
    <row r="13" spans="1:14">
      <c r="A13" s="791">
        <v>5</v>
      </c>
      <c r="B13" s="366" t="s">
        <v>8552</v>
      </c>
      <c r="C13" s="155" t="s">
        <v>8553</v>
      </c>
      <c r="D13" s="368"/>
      <c r="E13" s="368"/>
      <c r="F13" s="368"/>
      <c r="G13" s="368"/>
      <c r="H13" s="368"/>
      <c r="I13" s="368"/>
      <c r="J13" s="368"/>
      <c r="K13" s="368"/>
      <c r="L13" s="368"/>
      <c r="M13" s="368"/>
      <c r="N13" s="789"/>
    </row>
    <row r="14" spans="1:14" ht="25.5">
      <c r="A14" s="791">
        <v>6</v>
      </c>
      <c r="B14" s="369" t="s">
        <v>8554</v>
      </c>
      <c r="C14" s="155" t="s">
        <v>8555</v>
      </c>
      <c r="D14" s="368"/>
      <c r="E14" s="368"/>
      <c r="F14" s="368"/>
      <c r="G14" s="368"/>
      <c r="H14" s="368"/>
      <c r="I14" s="368"/>
      <c r="J14" s="368"/>
      <c r="K14" s="368"/>
      <c r="L14" s="368"/>
      <c r="M14" s="368"/>
      <c r="N14" s="789"/>
    </row>
    <row r="15" spans="1:14">
      <c r="A15" s="788">
        <v>7</v>
      </c>
      <c r="B15" s="370" t="s">
        <v>8556</v>
      </c>
      <c r="C15" s="155" t="s">
        <v>8557</v>
      </c>
      <c r="D15" s="368"/>
      <c r="E15" s="368"/>
      <c r="F15" s="368"/>
      <c r="G15" s="368"/>
      <c r="H15" s="368"/>
      <c r="I15" s="368"/>
      <c r="J15" s="368"/>
      <c r="K15" s="368"/>
      <c r="L15" s="368"/>
      <c r="M15" s="368"/>
      <c r="N15" s="789"/>
    </row>
    <row r="16" spans="1:14">
      <c r="A16" s="792">
        <v>8</v>
      </c>
      <c r="B16" s="371" t="s">
        <v>8558</v>
      </c>
      <c r="C16" s="155" t="s">
        <v>8559</v>
      </c>
      <c r="D16" s="368"/>
      <c r="E16" s="368"/>
      <c r="F16" s="368"/>
      <c r="G16" s="368"/>
      <c r="H16" s="368"/>
      <c r="I16" s="368"/>
      <c r="J16" s="368"/>
      <c r="K16" s="368"/>
      <c r="L16" s="368"/>
      <c r="M16" s="368"/>
      <c r="N16" s="789"/>
    </row>
    <row r="17" spans="1:15">
      <c r="A17" s="788">
        <v>9</v>
      </c>
      <c r="B17" s="366" t="s">
        <v>8560</v>
      </c>
      <c r="C17" s="155" t="s">
        <v>8561</v>
      </c>
      <c r="D17" s="368"/>
      <c r="E17" s="368"/>
      <c r="F17" s="368"/>
      <c r="G17" s="368"/>
      <c r="H17" s="368"/>
      <c r="I17" s="368"/>
      <c r="J17" s="368"/>
      <c r="K17" s="368"/>
      <c r="L17" s="368"/>
      <c r="M17" s="368"/>
      <c r="N17" s="789"/>
    </row>
    <row r="18" spans="1:15" ht="15.75" thickBot="1">
      <c r="A18" s="788">
        <v>10</v>
      </c>
      <c r="B18" s="366" t="s">
        <v>8562</v>
      </c>
      <c r="C18" s="155" t="s">
        <v>8563</v>
      </c>
      <c r="D18" s="368"/>
      <c r="E18" s="368"/>
      <c r="F18" s="368"/>
      <c r="G18" s="368"/>
      <c r="H18" s="368"/>
      <c r="I18" s="368"/>
      <c r="J18" s="368"/>
      <c r="K18" s="368"/>
      <c r="L18" s="368"/>
      <c r="M18" s="368"/>
      <c r="N18" s="789"/>
    </row>
    <row r="19" spans="1:15" ht="31.5" hidden="1" customHeight="1">
      <c r="A19" s="806" t="s">
        <v>8564</v>
      </c>
      <c r="B19" s="807" t="s">
        <v>8565</v>
      </c>
      <c r="C19" s="808" t="s">
        <v>8566</v>
      </c>
      <c r="D19" s="809"/>
      <c r="E19" s="809"/>
      <c r="F19" s="809"/>
      <c r="G19" s="809"/>
      <c r="H19" s="809"/>
      <c r="I19" s="809"/>
      <c r="J19" s="809"/>
      <c r="K19" s="809"/>
      <c r="L19" s="809"/>
      <c r="M19" s="809"/>
      <c r="N19" s="810"/>
    </row>
    <row r="20" spans="1:15" ht="27" thickBot="1">
      <c r="A20" s="814">
        <v>11</v>
      </c>
      <c r="B20" s="815" t="s">
        <v>8567</v>
      </c>
      <c r="C20" s="816" t="s">
        <v>8566</v>
      </c>
      <c r="D20" s="817">
        <f>D21+D22+D23+D24+D25+D26+D27+D28</f>
        <v>0</v>
      </c>
      <c r="E20" s="817">
        <f t="shared" ref="E20:N20" si="1">E21+E22+E23+E24+E25+E26+E27+E28</f>
        <v>0</v>
      </c>
      <c r="F20" s="817">
        <f t="shared" si="1"/>
        <v>0</v>
      </c>
      <c r="G20" s="817">
        <f t="shared" si="1"/>
        <v>0</v>
      </c>
      <c r="H20" s="817">
        <f t="shared" si="1"/>
        <v>0</v>
      </c>
      <c r="I20" s="817">
        <f t="shared" si="1"/>
        <v>0</v>
      </c>
      <c r="J20" s="817">
        <f t="shared" si="1"/>
        <v>0</v>
      </c>
      <c r="K20" s="817">
        <f t="shared" si="1"/>
        <v>0</v>
      </c>
      <c r="L20" s="817">
        <f t="shared" si="1"/>
        <v>0</v>
      </c>
      <c r="M20" s="817">
        <f t="shared" si="1"/>
        <v>0</v>
      </c>
      <c r="N20" s="818">
        <f t="shared" si="1"/>
        <v>0</v>
      </c>
      <c r="O20" s="374"/>
    </row>
    <row r="21" spans="1:15">
      <c r="A21" s="811">
        <v>12</v>
      </c>
      <c r="B21" s="812" t="s">
        <v>8568</v>
      </c>
      <c r="C21" s="813" t="s">
        <v>8569</v>
      </c>
      <c r="D21" s="978"/>
      <c r="E21" s="979"/>
      <c r="F21" s="979"/>
      <c r="G21" s="979"/>
      <c r="H21" s="979"/>
      <c r="I21" s="979"/>
      <c r="J21" s="979"/>
      <c r="K21" s="979"/>
      <c r="L21" s="979"/>
      <c r="M21" s="979"/>
      <c r="N21" s="980"/>
    </row>
    <row r="22" spans="1:15" ht="15.75" customHeight="1">
      <c r="A22" s="372">
        <v>13</v>
      </c>
      <c r="B22" s="375" t="s">
        <v>8570</v>
      </c>
      <c r="C22" s="373" t="s">
        <v>8571</v>
      </c>
      <c r="D22" s="981"/>
      <c r="E22" s="982"/>
      <c r="F22" s="982"/>
      <c r="G22" s="982"/>
      <c r="H22" s="982"/>
      <c r="I22" s="982"/>
      <c r="J22" s="982"/>
      <c r="K22" s="982"/>
      <c r="L22" s="982"/>
      <c r="M22" s="982"/>
      <c r="N22" s="983"/>
    </row>
    <row r="23" spans="1:15">
      <c r="A23" s="376">
        <v>14</v>
      </c>
      <c r="B23" s="375" t="s">
        <v>8572</v>
      </c>
      <c r="C23" s="373" t="s">
        <v>8573</v>
      </c>
      <c r="D23" s="981"/>
      <c r="E23" s="982"/>
      <c r="F23" s="982"/>
      <c r="G23" s="982"/>
      <c r="H23" s="982"/>
      <c r="I23" s="982"/>
      <c r="J23" s="982"/>
      <c r="K23" s="982"/>
      <c r="L23" s="982"/>
      <c r="M23" s="982"/>
      <c r="N23" s="983"/>
    </row>
    <row r="24" spans="1:15" ht="25.5">
      <c r="A24" s="376">
        <v>15</v>
      </c>
      <c r="B24" s="377" t="s">
        <v>8574</v>
      </c>
      <c r="C24" s="373" t="s">
        <v>8575</v>
      </c>
      <c r="D24" s="981"/>
      <c r="E24" s="982"/>
      <c r="F24" s="982"/>
      <c r="G24" s="982"/>
      <c r="H24" s="982"/>
      <c r="I24" s="982"/>
      <c r="J24" s="982"/>
      <c r="K24" s="982"/>
      <c r="L24" s="982"/>
      <c r="M24" s="982"/>
      <c r="N24" s="983"/>
    </row>
    <row r="25" spans="1:15">
      <c r="A25" s="372">
        <v>16</v>
      </c>
      <c r="B25" s="378" t="s">
        <v>8576</v>
      </c>
      <c r="C25" s="373" t="s">
        <v>8577</v>
      </c>
      <c r="D25" s="981"/>
      <c r="E25" s="982"/>
      <c r="F25" s="982"/>
      <c r="G25" s="982"/>
      <c r="H25" s="982"/>
      <c r="I25" s="982"/>
      <c r="J25" s="982"/>
      <c r="K25" s="982"/>
      <c r="L25" s="982"/>
      <c r="M25" s="982"/>
      <c r="N25" s="983"/>
    </row>
    <row r="26" spans="1:15">
      <c r="A26" s="372">
        <v>17</v>
      </c>
      <c r="B26" s="378" t="s">
        <v>8578</v>
      </c>
      <c r="C26" s="373" t="s">
        <v>8579</v>
      </c>
      <c r="D26" s="981"/>
      <c r="E26" s="982"/>
      <c r="F26" s="982"/>
      <c r="G26" s="982"/>
      <c r="H26" s="982"/>
      <c r="I26" s="982"/>
      <c r="J26" s="982"/>
      <c r="K26" s="982"/>
      <c r="L26" s="982"/>
      <c r="M26" s="982"/>
      <c r="N26" s="983"/>
    </row>
    <row r="27" spans="1:15">
      <c r="A27" s="372">
        <v>18</v>
      </c>
      <c r="B27" s="375" t="s">
        <v>8580</v>
      </c>
      <c r="C27" s="373" t="s">
        <v>8581</v>
      </c>
      <c r="D27" s="981"/>
      <c r="E27" s="982"/>
      <c r="F27" s="982"/>
      <c r="G27" s="982"/>
      <c r="H27" s="982"/>
      <c r="I27" s="982"/>
      <c r="J27" s="982"/>
      <c r="K27" s="982"/>
      <c r="L27" s="982"/>
      <c r="M27" s="982"/>
      <c r="N27" s="983"/>
    </row>
    <row r="28" spans="1:15" ht="15.75" thickBot="1">
      <c r="A28" s="379">
        <v>19</v>
      </c>
      <c r="B28" s="380" t="s">
        <v>8582</v>
      </c>
      <c r="C28" s="381" t="s">
        <v>8583</v>
      </c>
      <c r="D28" s="984"/>
      <c r="E28" s="985"/>
      <c r="F28" s="985"/>
      <c r="G28" s="985"/>
      <c r="H28" s="985"/>
      <c r="I28" s="985"/>
      <c r="J28" s="985"/>
      <c r="K28" s="985"/>
      <c r="L28" s="985"/>
      <c r="M28" s="985"/>
      <c r="N28" s="986"/>
    </row>
    <row r="31" spans="1:15">
      <c r="B31" s="364" t="s">
        <v>9736</v>
      </c>
      <c r="E31" s="364" t="s">
        <v>8236</v>
      </c>
    </row>
    <row r="32" spans="1:15">
      <c r="B32" s="364" t="s">
        <v>9759</v>
      </c>
      <c r="E32" s="364" t="s">
        <v>8237</v>
      </c>
    </row>
    <row r="33" spans="5:7">
      <c r="E33" s="1511" t="s">
        <v>9760</v>
      </c>
      <c r="F33" s="1511"/>
      <c r="G33" s="1511"/>
    </row>
  </sheetData>
  <mergeCells count="17">
    <mergeCell ref="A2:B2"/>
    <mergeCell ref="B3:N3"/>
    <mergeCell ref="B4:N4"/>
    <mergeCell ref="A6:A7"/>
    <mergeCell ref="B6:B7"/>
    <mergeCell ref="C6:C7"/>
    <mergeCell ref="D6:D7"/>
    <mergeCell ref="E6:E7"/>
    <mergeCell ref="F6:F7"/>
    <mergeCell ref="G6:G7"/>
    <mergeCell ref="H6:H7"/>
    <mergeCell ref="I6:I7"/>
    <mergeCell ref="J6:J7"/>
    <mergeCell ref="K6:K7"/>
    <mergeCell ref="L6:L7"/>
    <mergeCell ref="E33:G33"/>
    <mergeCell ref="M6:M7"/>
  </mergeCells>
  <pageMargins left="0.56000000000000005" right="0" top="0.43" bottom="0.25" header="0.82" footer="0.5"/>
  <pageSetup scale="76" orientation="landscape" r:id="rId1"/>
  <headerFooter alignWithMargins="0">
    <oddFooter>&amp;CPag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IU472"/>
  <sheetViews>
    <sheetView topLeftCell="A40" zoomScaleNormal="100" workbookViewId="0">
      <selection activeCell="E438" sqref="E438"/>
    </sheetView>
  </sheetViews>
  <sheetFormatPr defaultColWidth="0" defaultRowHeight="12.75"/>
  <cols>
    <col min="1" max="1" width="9.140625" style="146" customWidth="1"/>
    <col min="2" max="2" width="50.140625" style="146" bestFit="1" customWidth="1"/>
    <col min="3" max="3" width="8.42578125" style="143" customWidth="1"/>
    <col min="4" max="4" width="17.140625" style="561" customWidth="1"/>
    <col min="5" max="5" width="15.28515625" style="559" customWidth="1"/>
    <col min="6" max="6" width="8.5703125" style="96" customWidth="1"/>
    <col min="7" max="16384" width="17.5703125" style="96" hidden="1"/>
  </cols>
  <sheetData>
    <row r="1" spans="1:8">
      <c r="A1" s="362" t="s">
        <v>9756</v>
      </c>
      <c r="B1" s="648"/>
      <c r="C1" s="649"/>
      <c r="D1" s="650"/>
      <c r="E1" s="503"/>
      <c r="F1" s="97"/>
    </row>
    <row r="2" spans="1:8">
      <c r="A2" s="1525"/>
      <c r="B2" s="1525"/>
      <c r="C2" s="1525"/>
      <c r="D2" s="1525"/>
      <c r="E2" s="504" t="s">
        <v>8769</v>
      </c>
      <c r="F2" s="97"/>
    </row>
    <row r="3" spans="1:8" ht="6.75" customHeight="1">
      <c r="A3" s="1526"/>
      <c r="B3" s="1526"/>
      <c r="C3" s="1526"/>
      <c r="D3" s="1526"/>
      <c r="E3" s="503"/>
      <c r="F3" s="97"/>
    </row>
    <row r="4" spans="1:8" ht="6.75" customHeight="1">
      <c r="A4" s="501"/>
      <c r="B4" s="501"/>
      <c r="C4" s="502"/>
      <c r="D4" s="503"/>
      <c r="E4" s="503"/>
      <c r="F4" s="97"/>
    </row>
    <row r="5" spans="1:8">
      <c r="A5" s="501"/>
      <c r="B5" s="501"/>
      <c r="C5" s="502"/>
      <c r="D5" s="503"/>
      <c r="E5" s="503"/>
      <c r="F5" s="97"/>
    </row>
    <row r="6" spans="1:8">
      <c r="A6" s="1527" t="s">
        <v>8770</v>
      </c>
      <c r="B6" s="1527"/>
      <c r="C6" s="1527"/>
      <c r="D6" s="1527"/>
      <c r="E6" s="1527"/>
      <c r="F6" s="97"/>
    </row>
    <row r="7" spans="1:8">
      <c r="A7" s="1528" t="s">
        <v>9765</v>
      </c>
      <c r="B7" s="1528"/>
      <c r="C7" s="1528"/>
      <c r="D7" s="1528"/>
      <c r="E7" s="1528"/>
      <c r="F7" s="97"/>
    </row>
    <row r="8" spans="1:8">
      <c r="A8" s="501"/>
      <c r="B8" s="501"/>
      <c r="C8" s="502"/>
      <c r="D8" s="503"/>
      <c r="E8" s="503"/>
      <c r="F8" s="97"/>
    </row>
    <row r="9" spans="1:8" ht="13.5" thickBot="1">
      <c r="A9" s="505" t="s">
        <v>8771</v>
      </c>
      <c r="B9" s="501"/>
      <c r="C9" s="502"/>
      <c r="D9" s="1529" t="s">
        <v>8141</v>
      </c>
      <c r="E9" s="1529"/>
      <c r="F9" s="97"/>
    </row>
    <row r="10" spans="1:8" s="512" customFormat="1" ht="24">
      <c r="A10" s="506" t="s">
        <v>8431</v>
      </c>
      <c r="B10" s="507"/>
      <c r="C10" s="508" t="s">
        <v>8144</v>
      </c>
      <c r="D10" s="509" t="s">
        <v>8145</v>
      </c>
      <c r="E10" s="510" t="s">
        <v>8146</v>
      </c>
      <c r="F10" s="511"/>
    </row>
    <row r="11" spans="1:8" ht="13.5" thickBot="1">
      <c r="A11" s="513" t="s">
        <v>8147</v>
      </c>
      <c r="B11" s="514" t="s">
        <v>8148</v>
      </c>
      <c r="C11" s="514" t="s">
        <v>8149</v>
      </c>
      <c r="D11" s="515">
        <v>1</v>
      </c>
      <c r="E11" s="516">
        <v>2</v>
      </c>
      <c r="F11" s="97"/>
    </row>
    <row r="12" spans="1:8">
      <c r="A12" s="925"/>
      <c r="B12" s="517" t="s">
        <v>8772</v>
      </c>
      <c r="C12" s="518" t="s">
        <v>6136</v>
      </c>
      <c r="D12" s="519" t="s">
        <v>8152</v>
      </c>
      <c r="E12" s="926" t="s">
        <v>8152</v>
      </c>
      <c r="F12" s="521"/>
      <c r="G12" s="522"/>
      <c r="H12" s="522"/>
    </row>
    <row r="13" spans="1:8">
      <c r="A13" s="927"/>
      <c r="B13" s="523"/>
      <c r="C13" s="524"/>
      <c r="D13" s="525"/>
      <c r="E13" s="928"/>
      <c r="F13" s="521"/>
      <c r="G13" s="522"/>
      <c r="H13" s="522"/>
    </row>
    <row r="14" spans="1:8">
      <c r="A14" s="929" t="s">
        <v>8147</v>
      </c>
      <c r="B14" s="526" t="s">
        <v>8773</v>
      </c>
      <c r="C14" s="527" t="s">
        <v>6346</v>
      </c>
      <c r="D14" s="520" t="s">
        <v>8152</v>
      </c>
      <c r="E14" s="926" t="s">
        <v>8152</v>
      </c>
      <c r="F14" s="521"/>
      <c r="G14" s="522"/>
      <c r="H14" s="522"/>
    </row>
    <row r="15" spans="1:8">
      <c r="A15" s="929" t="s">
        <v>8774</v>
      </c>
      <c r="B15" s="526" t="s">
        <v>8775</v>
      </c>
      <c r="C15" s="527" t="s">
        <v>6411</v>
      </c>
      <c r="D15" s="520" t="s">
        <v>8152</v>
      </c>
      <c r="E15" s="926" t="s">
        <v>8152</v>
      </c>
      <c r="F15" s="521"/>
      <c r="G15" s="522"/>
      <c r="H15" s="522"/>
    </row>
    <row r="16" spans="1:8">
      <c r="A16" s="927"/>
      <c r="B16" s="528" t="s">
        <v>8776</v>
      </c>
      <c r="C16" s="524" t="s">
        <v>6446</v>
      </c>
      <c r="D16" s="525"/>
      <c r="E16" s="928">
        <v>0</v>
      </c>
      <c r="F16" s="521"/>
      <c r="G16" s="522"/>
      <c r="H16" s="522"/>
    </row>
    <row r="17" spans="1:255" ht="108">
      <c r="A17" s="930"/>
      <c r="B17" s="529" t="s">
        <v>9208</v>
      </c>
      <c r="C17" s="524" t="s">
        <v>6481</v>
      </c>
      <c r="D17" s="931"/>
      <c r="E17" s="931">
        <v>0</v>
      </c>
      <c r="F17" s="521"/>
      <c r="G17" s="522"/>
      <c r="H17" s="522"/>
    </row>
    <row r="18" spans="1:255">
      <c r="A18" s="930"/>
      <c r="B18" s="530" t="s">
        <v>8777</v>
      </c>
      <c r="C18" s="524" t="s">
        <v>8159</v>
      </c>
      <c r="D18" s="928"/>
      <c r="E18" s="928"/>
      <c r="F18" s="521"/>
      <c r="G18" s="522"/>
      <c r="H18" s="522"/>
    </row>
    <row r="19" spans="1:255">
      <c r="A19" s="930"/>
      <c r="B19" s="530" t="s">
        <v>8778</v>
      </c>
      <c r="C19" s="524" t="s">
        <v>8161</v>
      </c>
      <c r="D19" s="928"/>
      <c r="E19" s="928"/>
      <c r="F19" s="521"/>
      <c r="G19" s="522"/>
      <c r="H19" s="522"/>
    </row>
    <row r="20" spans="1:255">
      <c r="A20" s="930"/>
      <c r="B20" s="526" t="s">
        <v>8779</v>
      </c>
      <c r="C20" s="527" t="s">
        <v>8162</v>
      </c>
      <c r="D20" s="926">
        <f>D16+D17</f>
        <v>0</v>
      </c>
      <c r="E20" s="926">
        <f>E16+E17</f>
        <v>0</v>
      </c>
      <c r="F20" s="521"/>
      <c r="G20" s="522"/>
      <c r="H20" s="522"/>
    </row>
    <row r="21" spans="1:255" ht="36">
      <c r="A21" s="930"/>
      <c r="B21" s="529" t="s">
        <v>8780</v>
      </c>
      <c r="C21" s="524" t="s">
        <v>6150</v>
      </c>
      <c r="D21" s="928"/>
      <c r="E21" s="928"/>
      <c r="F21" s="521"/>
      <c r="G21" s="522"/>
      <c r="H21" s="522"/>
    </row>
    <row r="22" spans="1:255">
      <c r="A22" s="930"/>
      <c r="B22" s="526" t="s">
        <v>8781</v>
      </c>
      <c r="C22" s="527" t="s">
        <v>6545</v>
      </c>
      <c r="D22" s="926">
        <f>D20+D21</f>
        <v>0</v>
      </c>
      <c r="E22" s="926">
        <f>E20+E21</f>
        <v>0</v>
      </c>
      <c r="F22" s="521"/>
      <c r="G22" s="522"/>
      <c r="H22" s="522"/>
    </row>
    <row r="23" spans="1:255" ht="24">
      <c r="A23" s="930"/>
      <c r="B23" s="530" t="s">
        <v>8782</v>
      </c>
      <c r="C23" s="524" t="s">
        <v>8259</v>
      </c>
      <c r="D23" s="931"/>
      <c r="E23" s="931"/>
      <c r="F23" s="521"/>
      <c r="G23" s="522"/>
      <c r="H23" s="522"/>
    </row>
    <row r="24" spans="1:255" ht="24">
      <c r="A24" s="930"/>
      <c r="B24" s="530" t="s">
        <v>8783</v>
      </c>
      <c r="C24" s="524" t="s">
        <v>8261</v>
      </c>
      <c r="D24" s="928"/>
      <c r="E24" s="928"/>
      <c r="F24" s="521"/>
      <c r="G24" s="522"/>
      <c r="H24" s="522"/>
    </row>
    <row r="25" spans="1:255">
      <c r="A25" s="930"/>
      <c r="B25" s="526" t="s">
        <v>8784</v>
      </c>
      <c r="C25" s="527" t="s">
        <v>8005</v>
      </c>
      <c r="D25" s="926">
        <f>D23+D24</f>
        <v>0</v>
      </c>
      <c r="E25" s="926">
        <f>E23+E24</f>
        <v>0</v>
      </c>
      <c r="F25" s="531"/>
      <c r="G25" s="532"/>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3"/>
      <c r="BU25" s="533"/>
      <c r="BV25" s="533"/>
      <c r="BW25" s="533"/>
      <c r="BX25" s="533"/>
      <c r="BY25" s="533"/>
      <c r="BZ25" s="533"/>
      <c r="CA25" s="533"/>
      <c r="CB25" s="533"/>
      <c r="CC25" s="533"/>
      <c r="CD25" s="533"/>
      <c r="CE25" s="533"/>
      <c r="CF25" s="533"/>
      <c r="CG25" s="533"/>
      <c r="CH25" s="533"/>
      <c r="CI25" s="533"/>
      <c r="CJ25" s="533"/>
      <c r="CK25" s="533"/>
      <c r="CL25" s="533"/>
      <c r="CM25" s="533"/>
      <c r="CN25" s="533"/>
      <c r="CO25" s="533"/>
      <c r="CP25" s="533"/>
      <c r="CQ25" s="533"/>
      <c r="CR25" s="533"/>
      <c r="CS25" s="533"/>
      <c r="CT25" s="533"/>
      <c r="CU25" s="533"/>
      <c r="CV25" s="533"/>
      <c r="CW25" s="533"/>
      <c r="CX25" s="533"/>
      <c r="CY25" s="533"/>
      <c r="CZ25" s="533"/>
      <c r="DA25" s="533"/>
      <c r="DB25" s="533"/>
      <c r="DC25" s="533"/>
      <c r="DD25" s="533"/>
      <c r="DE25" s="533"/>
      <c r="DF25" s="533"/>
      <c r="DG25" s="533"/>
      <c r="DH25" s="533"/>
      <c r="DI25" s="533"/>
      <c r="DJ25" s="533"/>
      <c r="DK25" s="533"/>
      <c r="DL25" s="533"/>
      <c r="DM25" s="533"/>
      <c r="DN25" s="533"/>
      <c r="DO25" s="533"/>
      <c r="DP25" s="533"/>
      <c r="DQ25" s="533"/>
      <c r="DR25" s="533"/>
      <c r="DS25" s="533"/>
      <c r="DT25" s="533"/>
      <c r="DU25" s="533"/>
      <c r="DV25" s="533"/>
      <c r="DW25" s="533"/>
      <c r="DX25" s="533"/>
      <c r="DY25" s="533"/>
      <c r="DZ25" s="533"/>
      <c r="EA25" s="533"/>
      <c r="EB25" s="533"/>
      <c r="EC25" s="533"/>
      <c r="ED25" s="533"/>
      <c r="EE25" s="533"/>
      <c r="EF25" s="533"/>
      <c r="EG25" s="533"/>
      <c r="EH25" s="533"/>
      <c r="EI25" s="533"/>
      <c r="EJ25" s="533"/>
      <c r="EK25" s="533"/>
      <c r="EL25" s="533"/>
      <c r="EM25" s="533"/>
      <c r="EN25" s="533"/>
      <c r="EO25" s="533"/>
      <c r="EP25" s="533"/>
      <c r="EQ25" s="533"/>
      <c r="ER25" s="533"/>
      <c r="ES25" s="533"/>
      <c r="ET25" s="533"/>
      <c r="EU25" s="533"/>
      <c r="EV25" s="533"/>
      <c r="EW25" s="533"/>
      <c r="EX25" s="533"/>
      <c r="EY25" s="533"/>
      <c r="EZ25" s="533"/>
      <c r="FA25" s="533"/>
      <c r="FB25" s="533"/>
      <c r="FC25" s="533"/>
      <c r="FD25" s="533"/>
      <c r="FE25" s="533"/>
      <c r="FF25" s="533"/>
      <c r="FG25" s="533"/>
      <c r="FH25" s="533"/>
      <c r="FI25" s="533"/>
      <c r="FJ25" s="533"/>
      <c r="FK25" s="533"/>
      <c r="FL25" s="533"/>
      <c r="FM25" s="533"/>
      <c r="FN25" s="533"/>
      <c r="FO25" s="533"/>
      <c r="FP25" s="533"/>
      <c r="FQ25" s="533"/>
      <c r="FR25" s="533"/>
      <c r="FS25" s="533"/>
      <c r="FT25" s="533"/>
      <c r="FU25" s="533"/>
      <c r="FV25" s="533"/>
      <c r="FW25" s="533"/>
      <c r="FX25" s="533"/>
      <c r="FY25" s="533"/>
      <c r="FZ25" s="533"/>
      <c r="GA25" s="533"/>
      <c r="GB25" s="533"/>
      <c r="GC25" s="533"/>
      <c r="GD25" s="533"/>
      <c r="GE25" s="533"/>
      <c r="GF25" s="533"/>
      <c r="GG25" s="533"/>
      <c r="GH25" s="533"/>
      <c r="GI25" s="533"/>
      <c r="GJ25" s="533"/>
      <c r="GK25" s="533"/>
      <c r="GL25" s="533"/>
      <c r="GM25" s="533"/>
      <c r="GN25" s="533"/>
      <c r="GO25" s="533"/>
      <c r="GP25" s="533"/>
      <c r="GQ25" s="533"/>
      <c r="GR25" s="533"/>
      <c r="GS25" s="533"/>
      <c r="GT25" s="533"/>
      <c r="GU25" s="533"/>
      <c r="GV25" s="533"/>
      <c r="GW25" s="533"/>
      <c r="GX25" s="533"/>
      <c r="GY25" s="533"/>
      <c r="GZ25" s="533"/>
      <c r="HA25" s="533"/>
      <c r="HB25" s="533"/>
      <c r="HC25" s="533"/>
      <c r="HD25" s="533"/>
      <c r="HE25" s="533"/>
      <c r="HF25" s="533"/>
      <c r="HG25" s="533"/>
      <c r="HH25" s="533"/>
      <c r="HI25" s="533"/>
      <c r="HJ25" s="533"/>
      <c r="HK25" s="533"/>
      <c r="HL25" s="533"/>
      <c r="HM25" s="533"/>
      <c r="HN25" s="533"/>
      <c r="HO25" s="533"/>
      <c r="HP25" s="533"/>
      <c r="HQ25" s="533"/>
      <c r="HR25" s="533"/>
      <c r="HS25" s="533"/>
      <c r="HT25" s="533"/>
      <c r="HU25" s="533"/>
      <c r="HV25" s="533"/>
      <c r="HW25" s="533"/>
      <c r="HX25" s="533"/>
      <c r="HY25" s="533"/>
      <c r="HZ25" s="533"/>
      <c r="IA25" s="533"/>
      <c r="IB25" s="533"/>
      <c r="IC25" s="533"/>
      <c r="ID25" s="533"/>
      <c r="IE25" s="533"/>
      <c r="IF25" s="533"/>
      <c r="IG25" s="533"/>
      <c r="IH25" s="533"/>
      <c r="II25" s="533"/>
      <c r="IJ25" s="533"/>
      <c r="IK25" s="533"/>
      <c r="IL25" s="533"/>
      <c r="IM25" s="533"/>
      <c r="IN25" s="533"/>
      <c r="IO25" s="533"/>
      <c r="IP25" s="533"/>
      <c r="IQ25" s="533"/>
      <c r="IR25" s="533"/>
      <c r="IS25" s="533"/>
      <c r="IT25" s="533"/>
      <c r="IU25" s="533"/>
    </row>
    <row r="26" spans="1:255" ht="24">
      <c r="A26" s="930"/>
      <c r="B26" s="530" t="s">
        <v>8785</v>
      </c>
      <c r="C26" s="524" t="s">
        <v>8786</v>
      </c>
      <c r="D26" s="931"/>
      <c r="E26" s="9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1"/>
      <c r="CE26" s="531"/>
      <c r="CF26" s="531"/>
      <c r="CG26" s="531"/>
      <c r="CH26" s="531"/>
      <c r="CI26" s="531"/>
      <c r="CJ26" s="531"/>
      <c r="CK26" s="531"/>
      <c r="CL26" s="531"/>
      <c r="CM26" s="531"/>
      <c r="CN26" s="531"/>
      <c r="CO26" s="531"/>
      <c r="CP26" s="531"/>
      <c r="CQ26" s="531"/>
      <c r="CR26" s="531"/>
      <c r="CS26" s="531"/>
      <c r="CT26" s="531"/>
      <c r="CU26" s="531"/>
      <c r="CV26" s="531"/>
      <c r="CW26" s="531"/>
      <c r="CX26" s="531"/>
      <c r="CY26" s="531"/>
      <c r="CZ26" s="531"/>
      <c r="DA26" s="531"/>
      <c r="DB26" s="531"/>
      <c r="DC26" s="531"/>
      <c r="DD26" s="531"/>
      <c r="DE26" s="531"/>
      <c r="DF26" s="531"/>
      <c r="DG26" s="531"/>
      <c r="DH26" s="531"/>
      <c r="DI26" s="531"/>
      <c r="DJ26" s="531"/>
      <c r="DK26" s="531"/>
      <c r="DL26" s="531"/>
      <c r="DM26" s="531"/>
      <c r="DN26" s="531"/>
      <c r="DO26" s="531"/>
      <c r="DP26" s="531"/>
      <c r="DQ26" s="531"/>
      <c r="DR26" s="531"/>
      <c r="DS26" s="531"/>
      <c r="DT26" s="531"/>
      <c r="DU26" s="531"/>
      <c r="DV26" s="531"/>
      <c r="DW26" s="531"/>
      <c r="DX26" s="531"/>
      <c r="DY26" s="531"/>
      <c r="DZ26" s="531"/>
      <c r="EA26" s="531"/>
      <c r="EB26" s="531"/>
      <c r="EC26" s="531"/>
      <c r="ED26" s="531"/>
      <c r="EE26" s="531"/>
      <c r="EF26" s="531"/>
      <c r="EG26" s="531"/>
      <c r="EH26" s="531"/>
      <c r="EI26" s="531"/>
      <c r="EJ26" s="531"/>
      <c r="EK26" s="531"/>
      <c r="EL26" s="531"/>
      <c r="EM26" s="531"/>
      <c r="EN26" s="531"/>
      <c r="EO26" s="531"/>
      <c r="EP26" s="531"/>
      <c r="EQ26" s="531"/>
      <c r="ER26" s="531"/>
      <c r="ES26" s="531"/>
      <c r="ET26" s="531"/>
      <c r="EU26" s="531"/>
      <c r="EV26" s="531"/>
      <c r="EW26" s="531"/>
      <c r="EX26" s="531"/>
      <c r="EY26" s="531"/>
      <c r="EZ26" s="531"/>
      <c r="FA26" s="531"/>
      <c r="FB26" s="531"/>
      <c r="FC26" s="531"/>
      <c r="FD26" s="531"/>
      <c r="FE26" s="531"/>
      <c r="FF26" s="531"/>
      <c r="FG26" s="531"/>
      <c r="FH26" s="531"/>
      <c r="FI26" s="531"/>
      <c r="FJ26" s="531"/>
      <c r="FK26" s="531"/>
      <c r="FL26" s="531"/>
      <c r="FM26" s="531"/>
      <c r="FN26" s="531"/>
      <c r="FO26" s="531"/>
      <c r="FP26" s="531"/>
      <c r="FQ26" s="531"/>
      <c r="FR26" s="531"/>
      <c r="FS26" s="531"/>
      <c r="FT26" s="531"/>
      <c r="FU26" s="531"/>
      <c r="FV26" s="531"/>
      <c r="FW26" s="531"/>
      <c r="FX26" s="531"/>
      <c r="FY26" s="531"/>
      <c r="FZ26" s="531"/>
      <c r="GA26" s="531"/>
      <c r="GB26" s="531"/>
      <c r="GC26" s="531"/>
      <c r="GD26" s="531"/>
      <c r="GE26" s="531"/>
      <c r="GF26" s="531"/>
      <c r="GG26" s="531"/>
      <c r="GH26" s="531"/>
      <c r="GI26" s="531"/>
      <c r="GJ26" s="531"/>
      <c r="GK26" s="531"/>
      <c r="GL26" s="531"/>
      <c r="GM26" s="531"/>
      <c r="GN26" s="531"/>
      <c r="GO26" s="531"/>
      <c r="GP26" s="531"/>
      <c r="GQ26" s="531"/>
      <c r="GR26" s="531"/>
      <c r="GS26" s="531"/>
      <c r="GT26" s="531"/>
      <c r="GU26" s="531"/>
      <c r="GV26" s="531"/>
      <c r="GW26" s="531"/>
      <c r="GX26" s="531"/>
      <c r="GY26" s="531"/>
      <c r="GZ26" s="531"/>
      <c r="HA26" s="531"/>
      <c r="HB26" s="531"/>
      <c r="HC26" s="531"/>
      <c r="HD26" s="531"/>
      <c r="HE26" s="531"/>
      <c r="HF26" s="531"/>
      <c r="HG26" s="531"/>
      <c r="HH26" s="531"/>
      <c r="HI26" s="531"/>
      <c r="HJ26" s="531"/>
      <c r="HK26" s="531"/>
      <c r="HL26" s="531"/>
      <c r="HM26" s="531"/>
      <c r="HN26" s="531"/>
      <c r="HO26" s="531"/>
      <c r="HP26" s="531"/>
      <c r="HQ26" s="531"/>
      <c r="HR26" s="531"/>
      <c r="HS26" s="531"/>
      <c r="HT26" s="531"/>
      <c r="HU26" s="531"/>
      <c r="HV26" s="531"/>
      <c r="HW26" s="531"/>
      <c r="HX26" s="531"/>
      <c r="HY26" s="531"/>
      <c r="HZ26" s="531"/>
      <c r="IA26" s="531"/>
      <c r="IB26" s="531"/>
      <c r="IC26" s="531"/>
      <c r="ID26" s="531"/>
      <c r="IE26" s="531"/>
      <c r="IF26" s="531"/>
      <c r="IG26" s="531"/>
      <c r="IH26" s="531"/>
      <c r="II26" s="531"/>
      <c r="IJ26" s="531"/>
      <c r="IK26" s="531"/>
      <c r="IL26" s="531"/>
      <c r="IM26" s="531"/>
      <c r="IN26" s="531"/>
      <c r="IO26" s="531"/>
      <c r="IP26" s="531"/>
      <c r="IQ26" s="531"/>
      <c r="IR26" s="531"/>
      <c r="IS26" s="531"/>
      <c r="IT26" s="531"/>
      <c r="IU26" s="531"/>
    </row>
    <row r="27" spans="1:255" ht="24">
      <c r="A27" s="930"/>
      <c r="B27" s="530" t="s">
        <v>8787</v>
      </c>
      <c r="C27" s="524" t="s">
        <v>8788</v>
      </c>
      <c r="D27" s="931"/>
      <c r="E27" s="9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1"/>
      <c r="BV27" s="531"/>
      <c r="BW27" s="531"/>
      <c r="BX27" s="531"/>
      <c r="BY27" s="531"/>
      <c r="BZ27" s="531"/>
      <c r="CA27" s="531"/>
      <c r="CB27" s="531"/>
      <c r="CC27" s="531"/>
      <c r="CD27" s="531"/>
      <c r="CE27" s="531"/>
      <c r="CF27" s="531"/>
      <c r="CG27" s="531"/>
      <c r="CH27" s="531"/>
      <c r="CI27" s="531"/>
      <c r="CJ27" s="531"/>
      <c r="CK27" s="531"/>
      <c r="CL27" s="531"/>
      <c r="CM27" s="531"/>
      <c r="CN27" s="531"/>
      <c r="CO27" s="531"/>
      <c r="CP27" s="531"/>
      <c r="CQ27" s="531"/>
      <c r="CR27" s="531"/>
      <c r="CS27" s="531"/>
      <c r="CT27" s="531"/>
      <c r="CU27" s="531"/>
      <c r="CV27" s="531"/>
      <c r="CW27" s="531"/>
      <c r="CX27" s="531"/>
      <c r="CY27" s="531"/>
      <c r="CZ27" s="531"/>
      <c r="DA27" s="531"/>
      <c r="DB27" s="531"/>
      <c r="DC27" s="531"/>
      <c r="DD27" s="531"/>
      <c r="DE27" s="531"/>
      <c r="DF27" s="531"/>
      <c r="DG27" s="531"/>
      <c r="DH27" s="531"/>
      <c r="DI27" s="531"/>
      <c r="DJ27" s="531"/>
      <c r="DK27" s="531"/>
      <c r="DL27" s="531"/>
      <c r="DM27" s="531"/>
      <c r="DN27" s="531"/>
      <c r="DO27" s="531"/>
      <c r="DP27" s="531"/>
      <c r="DQ27" s="531"/>
      <c r="DR27" s="531"/>
      <c r="DS27" s="531"/>
      <c r="DT27" s="531"/>
      <c r="DU27" s="531"/>
      <c r="DV27" s="531"/>
      <c r="DW27" s="531"/>
      <c r="DX27" s="531"/>
      <c r="DY27" s="531"/>
      <c r="DZ27" s="531"/>
      <c r="EA27" s="531"/>
      <c r="EB27" s="531"/>
      <c r="EC27" s="531"/>
      <c r="ED27" s="531"/>
      <c r="EE27" s="531"/>
      <c r="EF27" s="531"/>
      <c r="EG27" s="531"/>
      <c r="EH27" s="531"/>
      <c r="EI27" s="531"/>
      <c r="EJ27" s="531"/>
      <c r="EK27" s="531"/>
      <c r="EL27" s="531"/>
      <c r="EM27" s="531"/>
      <c r="EN27" s="531"/>
      <c r="EO27" s="531"/>
      <c r="EP27" s="531"/>
      <c r="EQ27" s="531"/>
      <c r="ER27" s="531"/>
      <c r="ES27" s="531"/>
      <c r="ET27" s="531"/>
      <c r="EU27" s="531"/>
      <c r="EV27" s="531"/>
      <c r="EW27" s="531"/>
      <c r="EX27" s="531"/>
      <c r="EY27" s="531"/>
      <c r="EZ27" s="531"/>
      <c r="FA27" s="531"/>
      <c r="FB27" s="531"/>
      <c r="FC27" s="531"/>
      <c r="FD27" s="531"/>
      <c r="FE27" s="531"/>
      <c r="FF27" s="531"/>
      <c r="FG27" s="531"/>
      <c r="FH27" s="531"/>
      <c r="FI27" s="531"/>
      <c r="FJ27" s="531"/>
      <c r="FK27" s="531"/>
      <c r="FL27" s="531"/>
      <c r="FM27" s="531"/>
      <c r="FN27" s="531"/>
      <c r="FO27" s="531"/>
      <c r="FP27" s="531"/>
      <c r="FQ27" s="531"/>
      <c r="FR27" s="531"/>
      <c r="FS27" s="531"/>
      <c r="FT27" s="531"/>
      <c r="FU27" s="531"/>
      <c r="FV27" s="531"/>
      <c r="FW27" s="531"/>
      <c r="FX27" s="531"/>
      <c r="FY27" s="531"/>
      <c r="FZ27" s="531"/>
      <c r="GA27" s="531"/>
      <c r="GB27" s="531"/>
      <c r="GC27" s="531"/>
      <c r="GD27" s="531"/>
      <c r="GE27" s="531"/>
      <c r="GF27" s="531"/>
      <c r="GG27" s="531"/>
      <c r="GH27" s="531"/>
      <c r="GI27" s="531"/>
      <c r="GJ27" s="531"/>
      <c r="GK27" s="531"/>
      <c r="GL27" s="531"/>
      <c r="GM27" s="531"/>
      <c r="GN27" s="531"/>
      <c r="GO27" s="531"/>
      <c r="GP27" s="531"/>
      <c r="GQ27" s="531"/>
      <c r="GR27" s="531"/>
      <c r="GS27" s="531"/>
      <c r="GT27" s="531"/>
      <c r="GU27" s="531"/>
      <c r="GV27" s="531"/>
      <c r="GW27" s="531"/>
      <c r="GX27" s="531"/>
      <c r="GY27" s="531"/>
      <c r="GZ27" s="531"/>
      <c r="HA27" s="531"/>
      <c r="HB27" s="531"/>
      <c r="HC27" s="531"/>
      <c r="HD27" s="531"/>
      <c r="HE27" s="531"/>
      <c r="HF27" s="531"/>
      <c r="HG27" s="531"/>
      <c r="HH27" s="531"/>
      <c r="HI27" s="531"/>
      <c r="HJ27" s="531"/>
      <c r="HK27" s="531"/>
      <c r="HL27" s="531"/>
      <c r="HM27" s="531"/>
      <c r="HN27" s="531"/>
      <c r="HO27" s="531"/>
      <c r="HP27" s="531"/>
      <c r="HQ27" s="531"/>
      <c r="HR27" s="531"/>
      <c r="HS27" s="531"/>
      <c r="HT27" s="531"/>
      <c r="HU27" s="531"/>
      <c r="HV27" s="531"/>
      <c r="HW27" s="531"/>
      <c r="HX27" s="531"/>
      <c r="HY27" s="531"/>
      <c r="HZ27" s="531"/>
      <c r="IA27" s="531"/>
      <c r="IB27" s="531"/>
      <c r="IC27" s="531"/>
      <c r="ID27" s="531"/>
      <c r="IE27" s="531"/>
      <c r="IF27" s="531"/>
      <c r="IG27" s="531"/>
      <c r="IH27" s="531"/>
      <c r="II27" s="531"/>
      <c r="IJ27" s="531"/>
      <c r="IK27" s="531"/>
      <c r="IL27" s="531"/>
      <c r="IM27" s="531"/>
      <c r="IN27" s="531"/>
      <c r="IO27" s="531"/>
      <c r="IP27" s="531"/>
      <c r="IQ27" s="531"/>
      <c r="IR27" s="531"/>
      <c r="IS27" s="531"/>
      <c r="IT27" s="531"/>
      <c r="IU27" s="531"/>
    </row>
    <row r="28" spans="1:255">
      <c r="A28" s="930"/>
      <c r="B28" s="526" t="s">
        <v>8789</v>
      </c>
      <c r="C28" s="527" t="s">
        <v>8790</v>
      </c>
      <c r="D28" s="926">
        <f>D26+D27</f>
        <v>0</v>
      </c>
      <c r="E28" s="926">
        <f>E26+E27</f>
        <v>0</v>
      </c>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531"/>
      <c r="BJ28" s="531"/>
      <c r="BK28" s="531"/>
      <c r="BL28" s="531"/>
      <c r="BM28" s="531"/>
      <c r="BN28" s="531"/>
      <c r="BO28" s="531"/>
      <c r="BP28" s="531"/>
      <c r="BQ28" s="531"/>
      <c r="BR28" s="531"/>
      <c r="BS28" s="531"/>
      <c r="BT28" s="531"/>
      <c r="BU28" s="531"/>
      <c r="BV28" s="531"/>
      <c r="BW28" s="531"/>
      <c r="BX28" s="531"/>
      <c r="BY28" s="531"/>
      <c r="BZ28" s="531"/>
      <c r="CA28" s="531"/>
      <c r="CB28" s="531"/>
      <c r="CC28" s="531"/>
      <c r="CD28" s="531"/>
      <c r="CE28" s="531"/>
      <c r="CF28" s="531"/>
      <c r="CG28" s="531"/>
      <c r="CH28" s="531"/>
      <c r="CI28" s="531"/>
      <c r="CJ28" s="531"/>
      <c r="CK28" s="531"/>
      <c r="CL28" s="531"/>
      <c r="CM28" s="531"/>
      <c r="CN28" s="531"/>
      <c r="CO28" s="531"/>
      <c r="CP28" s="531"/>
      <c r="CQ28" s="531"/>
      <c r="CR28" s="531"/>
      <c r="CS28" s="531"/>
      <c r="CT28" s="531"/>
      <c r="CU28" s="531"/>
      <c r="CV28" s="531"/>
      <c r="CW28" s="531"/>
      <c r="CX28" s="531"/>
      <c r="CY28" s="531"/>
      <c r="CZ28" s="531"/>
      <c r="DA28" s="531"/>
      <c r="DB28" s="531"/>
      <c r="DC28" s="531"/>
      <c r="DD28" s="531"/>
      <c r="DE28" s="531"/>
      <c r="DF28" s="531"/>
      <c r="DG28" s="531"/>
      <c r="DH28" s="531"/>
      <c r="DI28" s="531"/>
      <c r="DJ28" s="531"/>
      <c r="DK28" s="531"/>
      <c r="DL28" s="531"/>
      <c r="DM28" s="531"/>
      <c r="DN28" s="531"/>
      <c r="DO28" s="531"/>
      <c r="DP28" s="531"/>
      <c r="DQ28" s="531"/>
      <c r="DR28" s="531"/>
      <c r="DS28" s="531"/>
      <c r="DT28" s="531"/>
      <c r="DU28" s="531"/>
      <c r="DV28" s="531"/>
      <c r="DW28" s="531"/>
      <c r="DX28" s="531"/>
      <c r="DY28" s="531"/>
      <c r="DZ28" s="531"/>
      <c r="EA28" s="531"/>
      <c r="EB28" s="531"/>
      <c r="EC28" s="531"/>
      <c r="ED28" s="531"/>
      <c r="EE28" s="531"/>
      <c r="EF28" s="531"/>
      <c r="EG28" s="531"/>
      <c r="EH28" s="531"/>
      <c r="EI28" s="531"/>
      <c r="EJ28" s="531"/>
      <c r="EK28" s="531"/>
      <c r="EL28" s="531"/>
      <c r="EM28" s="531"/>
      <c r="EN28" s="531"/>
      <c r="EO28" s="531"/>
      <c r="EP28" s="531"/>
      <c r="EQ28" s="531"/>
      <c r="ER28" s="531"/>
      <c r="ES28" s="531"/>
      <c r="ET28" s="531"/>
      <c r="EU28" s="531"/>
      <c r="EV28" s="531"/>
      <c r="EW28" s="531"/>
      <c r="EX28" s="531"/>
      <c r="EY28" s="531"/>
      <c r="EZ28" s="531"/>
      <c r="FA28" s="531"/>
      <c r="FB28" s="531"/>
      <c r="FC28" s="531"/>
      <c r="FD28" s="531"/>
      <c r="FE28" s="531"/>
      <c r="FF28" s="531"/>
      <c r="FG28" s="531"/>
      <c r="FH28" s="531"/>
      <c r="FI28" s="531"/>
      <c r="FJ28" s="531"/>
      <c r="FK28" s="531"/>
      <c r="FL28" s="531"/>
      <c r="FM28" s="531"/>
      <c r="FN28" s="531"/>
      <c r="FO28" s="531"/>
      <c r="FP28" s="531"/>
      <c r="FQ28" s="531"/>
      <c r="FR28" s="531"/>
      <c r="FS28" s="531"/>
      <c r="FT28" s="531"/>
      <c r="FU28" s="531"/>
      <c r="FV28" s="531"/>
      <c r="FW28" s="531"/>
      <c r="FX28" s="531"/>
      <c r="FY28" s="531"/>
      <c r="FZ28" s="531"/>
      <c r="GA28" s="531"/>
      <c r="GB28" s="531"/>
      <c r="GC28" s="531"/>
      <c r="GD28" s="531"/>
      <c r="GE28" s="531"/>
      <c r="GF28" s="531"/>
      <c r="GG28" s="531"/>
      <c r="GH28" s="531"/>
      <c r="GI28" s="531"/>
      <c r="GJ28" s="531"/>
      <c r="GK28" s="531"/>
      <c r="GL28" s="531"/>
      <c r="GM28" s="531"/>
      <c r="GN28" s="531"/>
      <c r="GO28" s="531"/>
      <c r="GP28" s="531"/>
      <c r="GQ28" s="531"/>
      <c r="GR28" s="531"/>
      <c r="GS28" s="531"/>
      <c r="GT28" s="531"/>
      <c r="GU28" s="531"/>
      <c r="GV28" s="531"/>
      <c r="GW28" s="531"/>
      <c r="GX28" s="531"/>
      <c r="GY28" s="531"/>
      <c r="GZ28" s="531"/>
      <c r="HA28" s="531"/>
      <c r="HB28" s="531"/>
      <c r="HC28" s="531"/>
      <c r="HD28" s="531"/>
      <c r="HE28" s="531"/>
      <c r="HF28" s="531"/>
      <c r="HG28" s="531"/>
      <c r="HH28" s="531"/>
      <c r="HI28" s="531"/>
      <c r="HJ28" s="531"/>
      <c r="HK28" s="531"/>
      <c r="HL28" s="531"/>
      <c r="HM28" s="531"/>
      <c r="HN28" s="531"/>
      <c r="HO28" s="531"/>
      <c r="HP28" s="531"/>
      <c r="HQ28" s="531"/>
      <c r="HR28" s="531"/>
      <c r="HS28" s="531"/>
      <c r="HT28" s="531"/>
      <c r="HU28" s="531"/>
      <c r="HV28" s="531"/>
      <c r="HW28" s="531"/>
      <c r="HX28" s="531"/>
      <c r="HY28" s="531"/>
      <c r="HZ28" s="531"/>
      <c r="IA28" s="531"/>
      <c r="IB28" s="531"/>
      <c r="IC28" s="531"/>
      <c r="ID28" s="531"/>
      <c r="IE28" s="531"/>
      <c r="IF28" s="531"/>
      <c r="IG28" s="531"/>
      <c r="IH28" s="531"/>
      <c r="II28" s="531"/>
      <c r="IJ28" s="531"/>
      <c r="IK28" s="531"/>
      <c r="IL28" s="531"/>
      <c r="IM28" s="531"/>
      <c r="IN28" s="531"/>
      <c r="IO28" s="531"/>
      <c r="IP28" s="531"/>
      <c r="IQ28" s="531"/>
      <c r="IR28" s="531"/>
      <c r="IS28" s="531"/>
      <c r="IT28" s="531"/>
      <c r="IU28" s="531"/>
    </row>
    <row r="29" spans="1:255">
      <c r="A29" s="930"/>
      <c r="B29" s="530" t="s">
        <v>8791</v>
      </c>
      <c r="C29" s="524" t="s">
        <v>8006</v>
      </c>
      <c r="D29" s="928"/>
      <c r="E29" s="928"/>
      <c r="F29" s="521"/>
      <c r="G29" s="522"/>
      <c r="H29" s="522"/>
    </row>
    <row r="30" spans="1:255" ht="24">
      <c r="A30" s="930"/>
      <c r="B30" s="530" t="s">
        <v>8792</v>
      </c>
      <c r="C30" s="524" t="s">
        <v>8165</v>
      </c>
      <c r="D30" s="928">
        <v>26534</v>
      </c>
      <c r="E30" s="928">
        <v>14804</v>
      </c>
      <c r="F30" s="521"/>
      <c r="G30" s="522"/>
      <c r="H30" s="522"/>
    </row>
    <row r="31" spans="1:255" ht="48">
      <c r="A31" s="930"/>
      <c r="B31" s="530" t="s">
        <v>9209</v>
      </c>
      <c r="C31" s="524" t="s">
        <v>8267</v>
      </c>
      <c r="D31" s="928"/>
      <c r="E31" s="928"/>
      <c r="F31" s="521"/>
      <c r="G31" s="522"/>
      <c r="H31" s="522"/>
    </row>
    <row r="32" spans="1:255" ht="24">
      <c r="A32" s="930"/>
      <c r="B32" s="530" t="s">
        <v>8793</v>
      </c>
      <c r="C32" s="524" t="s">
        <v>7562</v>
      </c>
      <c r="D32" s="928"/>
      <c r="E32" s="928"/>
      <c r="F32" s="521"/>
      <c r="G32" s="522"/>
      <c r="H32" s="522"/>
    </row>
    <row r="33" spans="1:8" ht="24">
      <c r="A33" s="930"/>
      <c r="B33" s="526" t="s">
        <v>8794</v>
      </c>
      <c r="C33" s="527" t="s">
        <v>8167</v>
      </c>
      <c r="D33" s="926">
        <f>D31+D32</f>
        <v>0</v>
      </c>
      <c r="E33" s="926">
        <f>E31+E32</f>
        <v>0</v>
      </c>
      <c r="F33" s="521"/>
      <c r="G33" s="522"/>
      <c r="H33" s="522"/>
    </row>
    <row r="34" spans="1:8" ht="24">
      <c r="A34" s="930"/>
      <c r="B34" s="530" t="s">
        <v>8795</v>
      </c>
      <c r="C34" s="524" t="s">
        <v>8168</v>
      </c>
      <c r="D34" s="928"/>
      <c r="E34" s="928"/>
      <c r="F34" s="521"/>
      <c r="G34" s="522"/>
      <c r="H34" s="522"/>
    </row>
    <row r="35" spans="1:8" ht="24">
      <c r="A35" s="930"/>
      <c r="B35" s="530" t="s">
        <v>8796</v>
      </c>
      <c r="C35" s="524" t="s">
        <v>6572</v>
      </c>
      <c r="D35" s="928"/>
      <c r="E35" s="928"/>
      <c r="F35" s="521"/>
      <c r="G35" s="522"/>
      <c r="H35" s="522"/>
    </row>
    <row r="36" spans="1:8">
      <c r="A36" s="930"/>
      <c r="B36" s="526" t="s">
        <v>8797</v>
      </c>
      <c r="C36" s="527" t="s">
        <v>6575</v>
      </c>
      <c r="D36" s="926">
        <f>D34+D35</f>
        <v>0</v>
      </c>
      <c r="E36" s="926">
        <f>E34+E35</f>
        <v>0</v>
      </c>
      <c r="F36" s="521"/>
      <c r="G36" s="522"/>
      <c r="H36" s="522"/>
    </row>
    <row r="37" spans="1:8">
      <c r="A37" s="930"/>
      <c r="B37" s="534" t="s">
        <v>8798</v>
      </c>
      <c r="C37" s="527">
        <v>22</v>
      </c>
      <c r="D37" s="932">
        <v>26000</v>
      </c>
      <c r="E37" s="932">
        <v>14400</v>
      </c>
      <c r="F37" s="521"/>
      <c r="G37" s="522"/>
      <c r="H37" s="522"/>
    </row>
    <row r="38" spans="1:8" ht="24">
      <c r="A38" s="784" t="s">
        <v>8799</v>
      </c>
      <c r="B38" s="535" t="s">
        <v>8800</v>
      </c>
      <c r="C38" s="215">
        <v>30</v>
      </c>
      <c r="D38" s="932" t="s">
        <v>8152</v>
      </c>
      <c r="E38" s="932" t="s">
        <v>8152</v>
      </c>
      <c r="F38" s="521"/>
      <c r="G38" s="522"/>
      <c r="H38" s="522"/>
    </row>
    <row r="39" spans="1:8">
      <c r="A39" s="929"/>
      <c r="B39" s="535" t="s">
        <v>8801</v>
      </c>
      <c r="C39" s="527">
        <v>31</v>
      </c>
      <c r="D39" s="932" t="s">
        <v>8746</v>
      </c>
      <c r="E39" s="932" t="s">
        <v>8746</v>
      </c>
      <c r="F39" s="521"/>
      <c r="G39" s="522"/>
      <c r="H39" s="522"/>
    </row>
    <row r="40" spans="1:8" ht="24">
      <c r="A40" s="927"/>
      <c r="B40" s="528" t="s">
        <v>8802</v>
      </c>
      <c r="C40" s="536">
        <v>32</v>
      </c>
      <c r="D40" s="933">
        <f>D41+D42</f>
        <v>0</v>
      </c>
      <c r="E40" s="933">
        <f>E41+E42</f>
        <v>0</v>
      </c>
      <c r="F40" s="521"/>
      <c r="G40" s="522"/>
      <c r="H40" s="522"/>
    </row>
    <row r="41" spans="1:8">
      <c r="A41" s="927"/>
      <c r="B41" s="528" t="s">
        <v>8777</v>
      </c>
      <c r="C41" s="536">
        <v>32.1</v>
      </c>
      <c r="D41" s="928"/>
      <c r="E41" s="928"/>
      <c r="F41" s="521"/>
      <c r="G41" s="522"/>
      <c r="H41" s="522"/>
    </row>
    <row r="42" spans="1:8">
      <c r="A42" s="927"/>
      <c r="B42" s="528" t="s">
        <v>8778</v>
      </c>
      <c r="C42" s="536">
        <v>32.200000000000003</v>
      </c>
      <c r="D42" s="928"/>
      <c r="E42" s="928"/>
      <c r="F42" s="521"/>
      <c r="G42" s="522"/>
      <c r="H42" s="522"/>
    </row>
    <row r="43" spans="1:8" ht="24">
      <c r="A43" s="927"/>
      <c r="B43" s="528" t="s">
        <v>8803</v>
      </c>
      <c r="C43" s="536">
        <v>33</v>
      </c>
      <c r="D43" s="933">
        <f>D44+D45</f>
        <v>0</v>
      </c>
      <c r="E43" s="933">
        <f>E44+E45</f>
        <v>0</v>
      </c>
      <c r="F43" s="521"/>
      <c r="G43" s="522"/>
      <c r="H43" s="522"/>
    </row>
    <row r="44" spans="1:8">
      <c r="A44" s="927"/>
      <c r="B44" s="528" t="s">
        <v>8777</v>
      </c>
      <c r="C44" s="536">
        <v>33.1</v>
      </c>
      <c r="D44" s="928"/>
      <c r="E44" s="928"/>
      <c r="F44" s="521"/>
      <c r="G44" s="522"/>
      <c r="H44" s="522"/>
    </row>
    <row r="45" spans="1:8">
      <c r="A45" s="927"/>
      <c r="B45" s="528" t="s">
        <v>8778</v>
      </c>
      <c r="C45" s="536">
        <v>33.200000000000003</v>
      </c>
      <c r="D45" s="928"/>
      <c r="E45" s="928"/>
      <c r="F45" s="521"/>
      <c r="G45" s="522"/>
      <c r="H45" s="522"/>
    </row>
    <row r="46" spans="1:8">
      <c r="A46" s="927"/>
      <c r="B46" s="535" t="s">
        <v>8804</v>
      </c>
      <c r="C46" s="537">
        <v>34</v>
      </c>
      <c r="D46" s="926">
        <f>D40+D43</f>
        <v>0</v>
      </c>
      <c r="E46" s="926">
        <f>E40+E43</f>
        <v>0</v>
      </c>
      <c r="F46" s="521"/>
      <c r="G46" s="522"/>
      <c r="H46" s="522"/>
    </row>
    <row r="47" spans="1:8" ht="24">
      <c r="A47" s="927"/>
      <c r="B47" s="528" t="s">
        <v>8805</v>
      </c>
      <c r="C47" s="536">
        <v>35</v>
      </c>
      <c r="D47" s="928"/>
      <c r="E47" s="928"/>
      <c r="F47" s="521"/>
      <c r="G47" s="522"/>
      <c r="H47" s="522"/>
    </row>
    <row r="48" spans="1:8">
      <c r="A48" s="927"/>
      <c r="B48" s="535" t="s">
        <v>8806</v>
      </c>
      <c r="C48" s="537">
        <v>36</v>
      </c>
      <c r="D48" s="926">
        <f>D46+D47</f>
        <v>0</v>
      </c>
      <c r="E48" s="926">
        <f>E46+E47</f>
        <v>0</v>
      </c>
      <c r="F48" s="521"/>
      <c r="G48" s="522"/>
      <c r="H48" s="522"/>
    </row>
    <row r="49" spans="1:8">
      <c r="A49" s="927"/>
      <c r="B49" s="528" t="s">
        <v>8807</v>
      </c>
      <c r="C49" s="536">
        <v>37</v>
      </c>
      <c r="D49" s="928"/>
      <c r="E49" s="928"/>
      <c r="F49" s="521"/>
      <c r="G49" s="522"/>
      <c r="H49" s="522"/>
    </row>
    <row r="50" spans="1:8">
      <c r="A50" s="927"/>
      <c r="B50" s="528" t="s">
        <v>8808</v>
      </c>
      <c r="C50" s="538">
        <v>38</v>
      </c>
      <c r="D50" s="928"/>
      <c r="E50" s="928"/>
      <c r="F50" s="521"/>
      <c r="G50" s="522"/>
      <c r="H50" s="522"/>
    </row>
    <row r="51" spans="1:8">
      <c r="A51" s="927"/>
      <c r="B51" s="535" t="s">
        <v>8809</v>
      </c>
      <c r="C51" s="536">
        <v>39</v>
      </c>
      <c r="D51" s="933">
        <f>D50</f>
        <v>0</v>
      </c>
      <c r="E51" s="933">
        <f>E50</f>
        <v>0</v>
      </c>
      <c r="F51" s="521"/>
      <c r="G51" s="522"/>
      <c r="H51" s="522"/>
    </row>
    <row r="52" spans="1:8" ht="24">
      <c r="A52" s="927"/>
      <c r="B52" s="528" t="s">
        <v>8810</v>
      </c>
      <c r="C52" s="536">
        <v>40</v>
      </c>
      <c r="D52" s="928"/>
      <c r="E52" s="928"/>
      <c r="F52" s="521"/>
      <c r="G52" s="522"/>
      <c r="H52" s="522"/>
    </row>
    <row r="53" spans="1:8">
      <c r="A53" s="927"/>
      <c r="B53" s="535" t="s">
        <v>8811</v>
      </c>
      <c r="C53" s="537">
        <v>41</v>
      </c>
      <c r="D53" s="926">
        <f>D51+D52</f>
        <v>0</v>
      </c>
      <c r="E53" s="926">
        <f>E51+E52</f>
        <v>0</v>
      </c>
      <c r="F53" s="521"/>
      <c r="G53" s="522"/>
      <c r="H53" s="522"/>
    </row>
    <row r="54" spans="1:8" ht="24">
      <c r="A54" s="927"/>
      <c r="B54" s="528" t="s">
        <v>8812</v>
      </c>
      <c r="C54" s="536">
        <v>42</v>
      </c>
      <c r="D54" s="928"/>
      <c r="E54" s="928"/>
      <c r="F54" s="521"/>
      <c r="G54" s="522"/>
      <c r="H54" s="522"/>
    </row>
    <row r="55" spans="1:8">
      <c r="A55" s="927"/>
      <c r="B55" s="528" t="s">
        <v>8813</v>
      </c>
      <c r="C55" s="536">
        <v>43</v>
      </c>
      <c r="D55" s="928"/>
      <c r="E55" s="928"/>
      <c r="F55" s="521"/>
      <c r="G55" s="522"/>
      <c r="H55" s="522"/>
    </row>
    <row r="56" spans="1:8" ht="24">
      <c r="A56" s="927"/>
      <c r="B56" s="528" t="s">
        <v>8814</v>
      </c>
      <c r="C56" s="536">
        <v>44</v>
      </c>
      <c r="D56" s="928"/>
      <c r="E56" s="928"/>
      <c r="F56" s="521"/>
      <c r="G56" s="522"/>
      <c r="H56" s="522"/>
    </row>
    <row r="57" spans="1:8">
      <c r="A57" s="927"/>
      <c r="B57" s="535" t="s">
        <v>8815</v>
      </c>
      <c r="C57" s="537">
        <v>45</v>
      </c>
      <c r="D57" s="926">
        <f>D54+D56</f>
        <v>0</v>
      </c>
      <c r="E57" s="926">
        <f>E54+E56</f>
        <v>0</v>
      </c>
      <c r="F57" s="521"/>
      <c r="G57" s="522"/>
      <c r="H57" s="522"/>
    </row>
    <row r="58" spans="1:8">
      <c r="A58" s="927"/>
      <c r="B58" s="535" t="s">
        <v>8816</v>
      </c>
      <c r="C58" s="215">
        <v>50</v>
      </c>
      <c r="D58" s="932" t="s">
        <v>8152</v>
      </c>
      <c r="E58" s="932" t="s">
        <v>8152</v>
      </c>
      <c r="F58" s="521"/>
      <c r="G58" s="522"/>
      <c r="H58" s="522"/>
    </row>
    <row r="59" spans="1:8" ht="96">
      <c r="A59" s="934"/>
      <c r="B59" s="528" t="s">
        <v>8817</v>
      </c>
      <c r="C59" s="536">
        <v>51</v>
      </c>
      <c r="D59" s="928">
        <v>904</v>
      </c>
      <c r="E59" s="928">
        <v>3037</v>
      </c>
      <c r="F59" s="521"/>
      <c r="G59" s="522"/>
      <c r="H59" s="522"/>
    </row>
    <row r="60" spans="1:8">
      <c r="A60" s="934"/>
      <c r="B60" s="528" t="s">
        <v>8777</v>
      </c>
      <c r="C60" s="536">
        <v>52</v>
      </c>
      <c r="D60" s="928"/>
      <c r="E60" s="928"/>
      <c r="F60" s="521"/>
      <c r="G60" s="522"/>
      <c r="H60" s="522"/>
    </row>
    <row r="61" spans="1:8">
      <c r="A61" s="934"/>
      <c r="B61" s="528" t="s">
        <v>8778</v>
      </c>
      <c r="C61" s="536">
        <v>53</v>
      </c>
      <c r="D61" s="928"/>
      <c r="E61" s="928"/>
      <c r="F61" s="521"/>
      <c r="G61" s="522"/>
      <c r="H61" s="522"/>
    </row>
    <row r="62" spans="1:8" ht="24">
      <c r="A62" s="934"/>
      <c r="B62" s="528" t="s">
        <v>8818</v>
      </c>
      <c r="C62" s="536">
        <v>54</v>
      </c>
      <c r="D62" s="928">
        <v>0</v>
      </c>
      <c r="E62" s="928"/>
      <c r="F62" s="521"/>
      <c r="G62" s="522"/>
      <c r="H62" s="522"/>
    </row>
    <row r="63" spans="1:8">
      <c r="A63" s="934"/>
      <c r="B63" s="535" t="s">
        <v>8819</v>
      </c>
      <c r="C63" s="537">
        <v>55</v>
      </c>
      <c r="D63" s="926">
        <f>D59+D62</f>
        <v>904</v>
      </c>
      <c r="E63" s="926">
        <f>E59+E62</f>
        <v>3037</v>
      </c>
      <c r="F63" s="521"/>
      <c r="G63" s="522"/>
      <c r="H63" s="522"/>
    </row>
    <row r="64" spans="1:8" ht="24">
      <c r="A64" s="934"/>
      <c r="B64" s="528" t="s">
        <v>8820</v>
      </c>
      <c r="C64" s="536">
        <v>56</v>
      </c>
      <c r="D64" s="928"/>
      <c r="E64" s="928"/>
      <c r="F64" s="521"/>
      <c r="G64" s="522"/>
      <c r="H64" s="522"/>
    </row>
    <row r="65" spans="1:8">
      <c r="A65" s="934"/>
      <c r="B65" s="535" t="s">
        <v>8821</v>
      </c>
      <c r="C65" s="537">
        <v>57</v>
      </c>
      <c r="D65" s="926">
        <f>D63+D64</f>
        <v>904</v>
      </c>
      <c r="E65" s="926">
        <f>E63+E64</f>
        <v>3037</v>
      </c>
      <c r="F65" s="521"/>
      <c r="G65" s="522"/>
      <c r="H65" s="522"/>
    </row>
    <row r="66" spans="1:8" ht="24">
      <c r="A66" s="934"/>
      <c r="B66" s="528" t="s">
        <v>8822</v>
      </c>
      <c r="C66" s="536">
        <v>58</v>
      </c>
      <c r="D66" s="928"/>
      <c r="E66" s="928"/>
      <c r="F66" s="521"/>
      <c r="G66" s="522"/>
      <c r="H66" s="522"/>
    </row>
    <row r="67" spans="1:8" ht="24">
      <c r="A67" s="934"/>
      <c r="B67" s="528" t="s">
        <v>8823</v>
      </c>
      <c r="C67" s="536">
        <v>59</v>
      </c>
      <c r="D67" s="928"/>
      <c r="E67" s="928"/>
      <c r="F67" s="521"/>
      <c r="G67" s="522"/>
      <c r="H67" s="522"/>
    </row>
    <row r="68" spans="1:8">
      <c r="A68" s="934"/>
      <c r="B68" s="535" t="s">
        <v>8824</v>
      </c>
      <c r="C68" s="537">
        <v>60</v>
      </c>
      <c r="D68" s="926">
        <f>D66+D67</f>
        <v>0</v>
      </c>
      <c r="E68" s="926">
        <f>E66+E67</f>
        <v>0</v>
      </c>
      <c r="F68" s="521"/>
      <c r="G68" s="522"/>
      <c r="H68" s="522"/>
    </row>
    <row r="69" spans="1:8" ht="24">
      <c r="A69" s="934"/>
      <c r="B69" s="528" t="s">
        <v>8825</v>
      </c>
      <c r="C69" s="536">
        <v>61</v>
      </c>
      <c r="D69" s="928"/>
      <c r="E69" s="928"/>
      <c r="F69" s="521"/>
      <c r="G69" s="522"/>
      <c r="H69" s="522"/>
    </row>
    <row r="70" spans="1:8" ht="24">
      <c r="A70" s="934"/>
      <c r="B70" s="528" t="s">
        <v>8826</v>
      </c>
      <c r="C70" s="536">
        <v>62</v>
      </c>
      <c r="D70" s="932"/>
      <c r="E70" s="932"/>
      <c r="F70" s="521"/>
      <c r="G70" s="522"/>
      <c r="H70" s="522"/>
    </row>
    <row r="71" spans="1:8" ht="24">
      <c r="A71" s="934"/>
      <c r="B71" s="528" t="s">
        <v>8827</v>
      </c>
      <c r="C71" s="536">
        <v>63</v>
      </c>
      <c r="D71" s="931"/>
      <c r="E71" s="931"/>
      <c r="F71" s="521"/>
      <c r="G71" s="522"/>
      <c r="H71" s="522"/>
    </row>
    <row r="72" spans="1:8" ht="36">
      <c r="A72" s="934"/>
      <c r="B72" s="539" t="s">
        <v>8828</v>
      </c>
      <c r="C72" s="536">
        <v>64</v>
      </c>
      <c r="D72" s="928"/>
      <c r="E72" s="928"/>
      <c r="F72" s="521"/>
      <c r="G72" s="522"/>
      <c r="H72" s="522"/>
    </row>
    <row r="73" spans="1:8" ht="24">
      <c r="A73" s="934"/>
      <c r="B73" s="535" t="s">
        <v>8829</v>
      </c>
      <c r="C73" s="537">
        <v>65</v>
      </c>
      <c r="D73" s="926">
        <f>D71+D72</f>
        <v>0</v>
      </c>
      <c r="E73" s="926">
        <f>E71+E72</f>
        <v>0</v>
      </c>
      <c r="F73" s="521"/>
      <c r="G73" s="522"/>
      <c r="H73" s="522"/>
    </row>
    <row r="74" spans="1:8" ht="24">
      <c r="A74" s="927"/>
      <c r="B74" s="528" t="s">
        <v>8830</v>
      </c>
      <c r="C74" s="536">
        <v>66</v>
      </c>
      <c r="D74" s="928"/>
      <c r="E74" s="928"/>
      <c r="F74" s="521"/>
      <c r="G74" s="522"/>
      <c r="H74" s="522"/>
    </row>
    <row r="75" spans="1:8" ht="24">
      <c r="A75" s="927"/>
      <c r="B75" s="528" t="s">
        <v>8831</v>
      </c>
      <c r="C75" s="536">
        <v>67</v>
      </c>
      <c r="D75" s="928"/>
      <c r="E75" s="928"/>
      <c r="F75" s="521"/>
      <c r="G75" s="522"/>
      <c r="H75" s="522"/>
    </row>
    <row r="76" spans="1:8">
      <c r="A76" s="930"/>
      <c r="B76" s="535" t="s">
        <v>8832</v>
      </c>
      <c r="C76" s="537">
        <v>68</v>
      </c>
      <c r="D76" s="926">
        <f>D74+D75</f>
        <v>0</v>
      </c>
      <c r="E76" s="926">
        <f>E74+E75</f>
        <v>0</v>
      </c>
      <c r="F76" s="521"/>
      <c r="G76" s="522"/>
      <c r="H76" s="522"/>
    </row>
    <row r="77" spans="1:8">
      <c r="A77" s="927"/>
      <c r="B77" s="528" t="s">
        <v>8833</v>
      </c>
      <c r="C77" s="527">
        <v>75</v>
      </c>
      <c r="D77" s="932" t="s">
        <v>8746</v>
      </c>
      <c r="E77" s="932" t="s">
        <v>8746</v>
      </c>
      <c r="F77" s="521"/>
      <c r="G77" s="522"/>
      <c r="H77" s="522"/>
    </row>
    <row r="78" spans="1:8" ht="36">
      <c r="A78" s="934"/>
      <c r="B78" s="528" t="s">
        <v>8834</v>
      </c>
      <c r="C78" s="536">
        <v>76</v>
      </c>
      <c r="D78" s="928"/>
      <c r="E78" s="928"/>
      <c r="F78" s="521"/>
      <c r="G78" s="522"/>
      <c r="H78" s="522"/>
    </row>
    <row r="79" spans="1:8">
      <c r="A79" s="934"/>
      <c r="B79" s="535" t="s">
        <v>8835</v>
      </c>
      <c r="C79" s="537">
        <v>77</v>
      </c>
      <c r="D79" s="926">
        <f>D78</f>
        <v>0</v>
      </c>
      <c r="E79" s="926">
        <f>E78</f>
        <v>0</v>
      </c>
      <c r="F79" s="521"/>
      <c r="G79" s="522"/>
      <c r="H79" s="522"/>
    </row>
    <row r="80" spans="1:8">
      <c r="A80" s="929" t="s">
        <v>8836</v>
      </c>
      <c r="B80" s="540" t="s">
        <v>8837</v>
      </c>
      <c r="C80" s="215">
        <v>80</v>
      </c>
      <c r="D80" s="932" t="s">
        <v>8152</v>
      </c>
      <c r="E80" s="932" t="s">
        <v>8152</v>
      </c>
      <c r="F80" s="521"/>
      <c r="G80" s="522"/>
      <c r="H80" s="522"/>
    </row>
    <row r="81" spans="1:8">
      <c r="A81" s="927"/>
      <c r="B81" s="540" t="s">
        <v>8838</v>
      </c>
      <c r="C81" s="215">
        <v>81</v>
      </c>
      <c r="D81" s="932" t="s">
        <v>8152</v>
      </c>
      <c r="E81" s="932" t="s">
        <v>8152</v>
      </c>
      <c r="F81" s="521"/>
      <c r="G81" s="522"/>
      <c r="H81" s="522"/>
    </row>
    <row r="82" spans="1:8" ht="24">
      <c r="A82" s="934"/>
      <c r="B82" s="528" t="s">
        <v>8839</v>
      </c>
      <c r="C82" s="536">
        <v>82</v>
      </c>
      <c r="D82" s="928"/>
      <c r="E82" s="928"/>
      <c r="F82" s="521"/>
      <c r="G82" s="522"/>
      <c r="H82" s="522"/>
    </row>
    <row r="83" spans="1:8" ht="36">
      <c r="A83" s="934"/>
      <c r="B83" s="528" t="s">
        <v>8840</v>
      </c>
      <c r="C83" s="536">
        <v>83</v>
      </c>
      <c r="D83" s="928"/>
      <c r="E83" s="928"/>
      <c r="F83" s="521"/>
      <c r="G83" s="522"/>
      <c r="H83" s="522"/>
    </row>
    <row r="84" spans="1:8">
      <c r="A84" s="934"/>
      <c r="B84" s="535" t="s">
        <v>8841</v>
      </c>
      <c r="C84" s="537">
        <v>84</v>
      </c>
      <c r="D84" s="926">
        <f>SUM(D82:D83)</f>
        <v>0</v>
      </c>
      <c r="E84" s="926">
        <f>SUM(E82:E83)</f>
        <v>0</v>
      </c>
      <c r="F84" s="521"/>
      <c r="G84" s="522"/>
      <c r="H84" s="522"/>
    </row>
    <row r="85" spans="1:8" ht="36">
      <c r="A85" s="934"/>
      <c r="B85" s="528" t="s">
        <v>8842</v>
      </c>
      <c r="C85" s="536">
        <v>85</v>
      </c>
      <c r="D85" s="928"/>
      <c r="E85" s="928"/>
      <c r="F85" s="521"/>
      <c r="G85" s="522"/>
      <c r="H85" s="522"/>
    </row>
    <row r="86" spans="1:8">
      <c r="A86" s="934"/>
      <c r="B86" s="528" t="s">
        <v>8843</v>
      </c>
      <c r="C86" s="536">
        <v>86</v>
      </c>
      <c r="D86" s="928"/>
      <c r="E86" s="928"/>
      <c r="F86" s="521"/>
      <c r="G86" s="522"/>
      <c r="H86" s="522"/>
    </row>
    <row r="87" spans="1:8">
      <c r="A87" s="929" t="s">
        <v>8148</v>
      </c>
      <c r="B87" s="535" t="s">
        <v>8844</v>
      </c>
      <c r="C87" s="527">
        <v>95</v>
      </c>
      <c r="D87" s="932" t="s">
        <v>8152</v>
      </c>
      <c r="E87" s="932" t="s">
        <v>8152</v>
      </c>
      <c r="F87" s="521"/>
      <c r="G87" s="522"/>
      <c r="H87" s="522"/>
    </row>
    <row r="88" spans="1:8" ht="24">
      <c r="A88" s="927"/>
      <c r="B88" s="528" t="s">
        <v>8845</v>
      </c>
      <c r="C88" s="215">
        <v>96</v>
      </c>
      <c r="D88" s="932" t="s">
        <v>8152</v>
      </c>
      <c r="E88" s="932" t="s">
        <v>8152</v>
      </c>
      <c r="F88" s="521"/>
      <c r="G88" s="522"/>
      <c r="H88" s="522"/>
    </row>
    <row r="89" spans="1:8" ht="24">
      <c r="A89" s="784" t="s">
        <v>8846</v>
      </c>
      <c r="B89" s="540" t="s">
        <v>8847</v>
      </c>
      <c r="C89" s="215">
        <v>97</v>
      </c>
      <c r="D89" s="932" t="s">
        <v>8152</v>
      </c>
      <c r="E89" s="932" t="s">
        <v>8152</v>
      </c>
      <c r="F89" s="521"/>
      <c r="G89" s="522"/>
      <c r="H89" s="522"/>
    </row>
    <row r="90" spans="1:8" ht="36">
      <c r="A90" s="934"/>
      <c r="B90" s="535" t="s">
        <v>8848</v>
      </c>
      <c r="C90" s="537">
        <v>98</v>
      </c>
      <c r="D90" s="926">
        <f>SUM(D91:D94)</f>
        <v>0</v>
      </c>
      <c r="E90" s="926">
        <f>SUM(E91:E94)</f>
        <v>0</v>
      </c>
      <c r="F90" s="521"/>
      <c r="G90" s="522"/>
      <c r="H90" s="522"/>
    </row>
    <row r="91" spans="1:8">
      <c r="A91" s="927"/>
      <c r="B91" s="539" t="s">
        <v>8849</v>
      </c>
      <c r="C91" s="536">
        <v>99</v>
      </c>
      <c r="D91" s="928"/>
      <c r="E91" s="928"/>
      <c r="F91" s="521"/>
      <c r="G91" s="522"/>
      <c r="H91" s="522"/>
    </row>
    <row r="92" spans="1:8" ht="24">
      <c r="A92" s="927"/>
      <c r="B92" s="539" t="s">
        <v>8850</v>
      </c>
      <c r="C92" s="536">
        <v>100</v>
      </c>
      <c r="D92" s="928"/>
      <c r="E92" s="928"/>
      <c r="F92" s="521"/>
      <c r="G92" s="522"/>
      <c r="H92" s="522"/>
    </row>
    <row r="93" spans="1:8" ht="48">
      <c r="A93" s="927"/>
      <c r="B93" s="539" t="s">
        <v>8851</v>
      </c>
      <c r="C93" s="536">
        <v>101</v>
      </c>
      <c r="D93" s="928"/>
      <c r="E93" s="928"/>
      <c r="F93" s="521"/>
      <c r="G93" s="522"/>
      <c r="H93" s="522"/>
    </row>
    <row r="94" spans="1:8" ht="36">
      <c r="A94" s="927"/>
      <c r="B94" s="539" t="s">
        <v>8852</v>
      </c>
      <c r="C94" s="536">
        <v>102</v>
      </c>
      <c r="D94" s="928"/>
      <c r="E94" s="928"/>
      <c r="F94" s="521"/>
      <c r="G94" s="522"/>
      <c r="H94" s="522"/>
    </row>
    <row r="95" spans="1:8">
      <c r="A95" s="929" t="s">
        <v>8853</v>
      </c>
      <c r="B95" s="535" t="s">
        <v>8854</v>
      </c>
      <c r="C95" s="537">
        <v>103</v>
      </c>
      <c r="D95" s="926">
        <f>D90</f>
        <v>0</v>
      </c>
      <c r="E95" s="926">
        <f>E90</f>
        <v>0</v>
      </c>
      <c r="F95" s="521"/>
      <c r="G95" s="522"/>
      <c r="H95" s="522"/>
    </row>
    <row r="96" spans="1:8" ht="24">
      <c r="A96" s="784" t="s">
        <v>8855</v>
      </c>
      <c r="B96" s="540" t="s">
        <v>8856</v>
      </c>
      <c r="C96" s="215">
        <v>110</v>
      </c>
      <c r="D96" s="932" t="s">
        <v>8857</v>
      </c>
      <c r="E96" s="932" t="s">
        <v>8857</v>
      </c>
      <c r="F96" s="521"/>
      <c r="G96" s="522"/>
      <c r="H96" s="522"/>
    </row>
    <row r="97" spans="1:8" ht="36">
      <c r="A97" s="934"/>
      <c r="B97" s="535" t="s">
        <v>8858</v>
      </c>
      <c r="C97" s="537">
        <v>111</v>
      </c>
      <c r="D97" s="926">
        <f>SUM(D98:D101)</f>
        <v>0</v>
      </c>
      <c r="E97" s="926">
        <f>SUM(E98:E101)</f>
        <v>0</v>
      </c>
      <c r="F97" s="521"/>
      <c r="G97" s="522"/>
      <c r="H97" s="522"/>
    </row>
    <row r="98" spans="1:8">
      <c r="A98" s="927"/>
      <c r="B98" s="539" t="s">
        <v>8859</v>
      </c>
      <c r="C98" s="536">
        <v>112</v>
      </c>
      <c r="D98" s="928"/>
      <c r="E98" s="928"/>
      <c r="F98" s="521"/>
      <c r="G98" s="522"/>
      <c r="H98" s="522"/>
    </row>
    <row r="99" spans="1:8" ht="24">
      <c r="A99" s="927"/>
      <c r="B99" s="539" t="s">
        <v>8860</v>
      </c>
      <c r="C99" s="536">
        <v>113</v>
      </c>
      <c r="D99" s="928"/>
      <c r="E99" s="928"/>
      <c r="F99" s="521"/>
      <c r="G99" s="522"/>
      <c r="H99" s="522"/>
    </row>
    <row r="100" spans="1:8" ht="48">
      <c r="A100" s="927"/>
      <c r="B100" s="539" t="s">
        <v>8861</v>
      </c>
      <c r="C100" s="536">
        <v>114</v>
      </c>
      <c r="D100" s="928"/>
      <c r="E100" s="928"/>
      <c r="F100" s="521"/>
      <c r="G100" s="522"/>
      <c r="H100" s="522"/>
    </row>
    <row r="101" spans="1:8" ht="36">
      <c r="A101" s="927"/>
      <c r="B101" s="539" t="s">
        <v>8852</v>
      </c>
      <c r="C101" s="536">
        <v>115</v>
      </c>
      <c r="D101" s="928"/>
      <c r="E101" s="928"/>
      <c r="F101" s="521"/>
      <c r="G101" s="522"/>
      <c r="H101" s="522"/>
    </row>
    <row r="102" spans="1:8" ht="36">
      <c r="A102" s="934"/>
      <c r="B102" s="535" t="s">
        <v>8862</v>
      </c>
      <c r="C102" s="537">
        <v>116</v>
      </c>
      <c r="D102" s="926">
        <f>SUM(D103:D107)</f>
        <v>0</v>
      </c>
      <c r="E102" s="926">
        <f>SUM(E103:E107)</f>
        <v>0</v>
      </c>
      <c r="F102" s="521"/>
      <c r="G102" s="522"/>
      <c r="H102" s="522"/>
    </row>
    <row r="103" spans="1:8">
      <c r="A103" s="927"/>
      <c r="B103" s="539" t="s">
        <v>8859</v>
      </c>
      <c r="C103" s="536">
        <v>117</v>
      </c>
      <c r="D103" s="935"/>
      <c r="E103" s="935"/>
      <c r="F103" s="521"/>
      <c r="G103" s="522"/>
      <c r="H103" s="522"/>
    </row>
    <row r="104" spans="1:8" ht="24">
      <c r="A104" s="927"/>
      <c r="B104" s="539" t="s">
        <v>8863</v>
      </c>
      <c r="C104" s="655">
        <f>C103+1</f>
        <v>118</v>
      </c>
      <c r="D104" s="935"/>
      <c r="E104" s="935"/>
      <c r="F104" s="521"/>
      <c r="G104" s="522"/>
      <c r="H104" s="522"/>
    </row>
    <row r="105" spans="1:8" ht="48">
      <c r="A105" s="927"/>
      <c r="B105" s="539" t="s">
        <v>8861</v>
      </c>
      <c r="C105" s="655">
        <f>C104+1</f>
        <v>119</v>
      </c>
      <c r="D105" s="935"/>
      <c r="E105" s="935"/>
      <c r="F105" s="521"/>
      <c r="G105" s="522"/>
      <c r="H105" s="522"/>
    </row>
    <row r="106" spans="1:8" ht="36">
      <c r="A106" s="927"/>
      <c r="B106" s="539" t="s">
        <v>8852</v>
      </c>
      <c r="C106" s="655">
        <f>C105+1</f>
        <v>120</v>
      </c>
      <c r="D106" s="928"/>
      <c r="E106" s="928"/>
      <c r="F106" s="521"/>
      <c r="G106" s="522"/>
      <c r="H106" s="522"/>
    </row>
    <row r="107" spans="1:8">
      <c r="A107" s="927"/>
      <c r="B107" s="539" t="s">
        <v>8864</v>
      </c>
      <c r="C107" s="655">
        <f>C106+1</f>
        <v>121</v>
      </c>
      <c r="D107" s="928"/>
      <c r="E107" s="928"/>
      <c r="F107" s="521"/>
      <c r="G107" s="522"/>
      <c r="H107" s="522"/>
    </row>
    <row r="108" spans="1:8">
      <c r="A108" s="929" t="s">
        <v>8853</v>
      </c>
      <c r="B108" s="535" t="s">
        <v>8865</v>
      </c>
      <c r="C108" s="545">
        <f>C107+1</f>
        <v>122</v>
      </c>
      <c r="D108" s="926">
        <f>D97+D102</f>
        <v>0</v>
      </c>
      <c r="E108" s="926">
        <f>E97+E102</f>
        <v>0</v>
      </c>
      <c r="F108" s="521"/>
      <c r="G108" s="522"/>
      <c r="H108" s="522"/>
    </row>
    <row r="109" spans="1:8">
      <c r="A109" s="929" t="s">
        <v>8149</v>
      </c>
      <c r="B109" s="535" t="s">
        <v>8866</v>
      </c>
      <c r="C109" s="527">
        <v>130</v>
      </c>
      <c r="D109" s="932" t="s">
        <v>8867</v>
      </c>
      <c r="E109" s="932" t="s">
        <v>8867</v>
      </c>
      <c r="F109" s="521"/>
      <c r="G109" s="522"/>
      <c r="H109" s="522"/>
    </row>
    <row r="110" spans="1:8">
      <c r="A110" s="929" t="s">
        <v>8868</v>
      </c>
      <c r="B110" s="540" t="s">
        <v>8869</v>
      </c>
      <c r="C110" s="527">
        <v>131</v>
      </c>
      <c r="D110" s="932" t="s">
        <v>8867</v>
      </c>
      <c r="E110" s="932" t="s">
        <v>8867</v>
      </c>
      <c r="F110" s="521"/>
      <c r="G110" s="522"/>
      <c r="H110" s="522"/>
    </row>
    <row r="111" spans="1:8" ht="36">
      <c r="A111" s="927"/>
      <c r="B111" s="535" t="s">
        <v>8870</v>
      </c>
      <c r="C111" s="537">
        <v>132</v>
      </c>
      <c r="D111" s="926">
        <f>D112+D116</f>
        <v>0</v>
      </c>
      <c r="E111" s="926">
        <f>E112+E116</f>
        <v>0</v>
      </c>
      <c r="F111" s="521"/>
      <c r="G111" s="522"/>
      <c r="H111" s="522"/>
    </row>
    <row r="112" spans="1:8">
      <c r="A112" s="927"/>
      <c r="B112" s="535" t="s">
        <v>8871</v>
      </c>
      <c r="C112" s="537">
        <v>133</v>
      </c>
      <c r="D112" s="926">
        <f>D113+D114+D115</f>
        <v>0</v>
      </c>
      <c r="E112" s="926">
        <f>E113+E114+E115</f>
        <v>0</v>
      </c>
      <c r="F112" s="521"/>
      <c r="G112" s="522"/>
      <c r="H112" s="522"/>
    </row>
    <row r="113" spans="1:255" ht="24">
      <c r="A113" s="927"/>
      <c r="B113" s="539" t="s">
        <v>8872</v>
      </c>
      <c r="C113" s="536">
        <v>134</v>
      </c>
      <c r="D113" s="928"/>
      <c r="E113" s="928"/>
      <c r="F113" s="521"/>
      <c r="G113" s="522"/>
      <c r="H113" s="522"/>
    </row>
    <row r="114" spans="1:255" ht="24">
      <c r="A114" s="927"/>
      <c r="B114" s="539" t="s">
        <v>8873</v>
      </c>
      <c r="C114" s="536">
        <v>135</v>
      </c>
      <c r="D114" s="928"/>
      <c r="E114" s="928"/>
      <c r="F114" s="521"/>
      <c r="G114" s="522"/>
      <c r="H114" s="522"/>
    </row>
    <row r="115" spans="1:255">
      <c r="A115" s="927"/>
      <c r="B115" s="539" t="s">
        <v>8874</v>
      </c>
      <c r="C115" s="536">
        <v>136</v>
      </c>
      <c r="D115" s="928"/>
      <c r="E115" s="928"/>
      <c r="F115" s="521"/>
      <c r="G115" s="522"/>
      <c r="H115" s="522"/>
    </row>
    <row r="116" spans="1:255">
      <c r="A116" s="927"/>
      <c r="B116" s="539" t="s">
        <v>8875</v>
      </c>
      <c r="C116" s="655">
        <f>C115+1</f>
        <v>137</v>
      </c>
      <c r="D116" s="928"/>
      <c r="E116" s="928"/>
      <c r="F116" s="521"/>
      <c r="G116" s="522"/>
      <c r="H116" s="522"/>
    </row>
    <row r="117" spans="1:255" ht="36">
      <c r="A117" s="934"/>
      <c r="B117" s="528" t="s">
        <v>8876</v>
      </c>
      <c r="C117" s="655">
        <f>C116+1</f>
        <v>138</v>
      </c>
      <c r="D117" s="928"/>
      <c r="E117" s="928"/>
      <c r="F117" s="521"/>
      <c r="G117" s="522"/>
      <c r="H117" s="522"/>
    </row>
    <row r="118" spans="1:255" ht="36">
      <c r="A118" s="934"/>
      <c r="B118" s="528" t="s">
        <v>8877</v>
      </c>
      <c r="C118" s="536">
        <v>139</v>
      </c>
      <c r="D118" s="926">
        <f>D119+D123</f>
        <v>0</v>
      </c>
      <c r="E118" s="926">
        <f>E119+E123</f>
        <v>0</v>
      </c>
      <c r="F118" s="521"/>
      <c r="G118" s="522"/>
      <c r="H118" s="522"/>
    </row>
    <row r="119" spans="1:255">
      <c r="A119" s="934"/>
      <c r="B119" s="535" t="s">
        <v>8878</v>
      </c>
      <c r="C119" s="537">
        <v>140</v>
      </c>
      <c r="D119" s="926">
        <f>D120+D121+D122</f>
        <v>0</v>
      </c>
      <c r="E119" s="926">
        <f>E120+E121+E122</f>
        <v>0</v>
      </c>
      <c r="F119" s="521"/>
      <c r="G119" s="522"/>
      <c r="H119" s="522"/>
    </row>
    <row r="120" spans="1:255" ht="24">
      <c r="A120" s="934"/>
      <c r="B120" s="539" t="s">
        <v>8872</v>
      </c>
      <c r="C120" s="536">
        <v>141</v>
      </c>
      <c r="D120" s="928"/>
      <c r="E120" s="928"/>
      <c r="F120" s="521"/>
      <c r="G120" s="522"/>
      <c r="H120" s="522"/>
    </row>
    <row r="121" spans="1:255" ht="24">
      <c r="A121" s="934"/>
      <c r="B121" s="539" t="s">
        <v>8873</v>
      </c>
      <c r="C121" s="536">
        <v>142</v>
      </c>
      <c r="D121" s="928"/>
      <c r="E121" s="928"/>
      <c r="F121" s="521"/>
      <c r="G121" s="522"/>
      <c r="H121" s="522"/>
    </row>
    <row r="122" spans="1:255">
      <c r="A122" s="934"/>
      <c r="B122" s="539" t="s">
        <v>8874</v>
      </c>
      <c r="C122" s="536">
        <v>143</v>
      </c>
      <c r="D122" s="928"/>
      <c r="E122" s="928"/>
      <c r="F122" s="521"/>
      <c r="G122" s="522"/>
      <c r="H122" s="522"/>
    </row>
    <row r="123" spans="1:255">
      <c r="A123" s="934"/>
      <c r="B123" s="539" t="s">
        <v>8879</v>
      </c>
      <c r="C123" s="536">
        <v>144</v>
      </c>
      <c r="D123" s="928"/>
      <c r="E123" s="928"/>
      <c r="F123" s="521"/>
      <c r="G123" s="522"/>
      <c r="H123" s="522"/>
    </row>
    <row r="124" spans="1:255" ht="36">
      <c r="A124" s="934"/>
      <c r="B124" s="528" t="s">
        <v>8880</v>
      </c>
      <c r="C124" s="537">
        <v>145</v>
      </c>
      <c r="D124" s="926">
        <f>D125+D129</f>
        <v>0</v>
      </c>
      <c r="E124" s="926">
        <f>E125+E129</f>
        <v>0</v>
      </c>
      <c r="F124" s="521"/>
      <c r="G124" s="522"/>
      <c r="H124" s="522"/>
    </row>
    <row r="125" spans="1:255">
      <c r="A125" s="934"/>
      <c r="B125" s="528" t="s">
        <v>8881</v>
      </c>
      <c r="C125" s="537">
        <v>146</v>
      </c>
      <c r="D125" s="926">
        <f>SUM(D126:D128)</f>
        <v>0</v>
      </c>
      <c r="E125" s="926">
        <f>SUM(E126:E128)</f>
        <v>0</v>
      </c>
      <c r="F125" s="521"/>
      <c r="G125" s="522"/>
      <c r="H125" s="522"/>
    </row>
    <row r="126" spans="1:255" ht="24">
      <c r="A126" s="934"/>
      <c r="B126" s="539" t="s">
        <v>8872</v>
      </c>
      <c r="C126" s="536">
        <v>147</v>
      </c>
      <c r="D126" s="928"/>
      <c r="E126" s="928"/>
      <c r="F126" s="541"/>
      <c r="G126" s="656">
        <f t="shared" ref="G126:BR126" si="0">G127+G128+G129</f>
        <v>0</v>
      </c>
      <c r="H126" s="657">
        <f t="shared" si="0"/>
        <v>0</v>
      </c>
      <c r="I126" s="657">
        <f t="shared" si="0"/>
        <v>0</v>
      </c>
      <c r="J126" s="657">
        <f t="shared" si="0"/>
        <v>0</v>
      </c>
      <c r="K126" s="657">
        <f t="shared" si="0"/>
        <v>0</v>
      </c>
      <c r="L126" s="657">
        <f t="shared" si="0"/>
        <v>0</v>
      </c>
      <c r="M126" s="657">
        <f t="shared" si="0"/>
        <v>0</v>
      </c>
      <c r="N126" s="657">
        <f t="shared" si="0"/>
        <v>0</v>
      </c>
      <c r="O126" s="657">
        <f t="shared" si="0"/>
        <v>0</v>
      </c>
      <c r="P126" s="657">
        <f t="shared" si="0"/>
        <v>0</v>
      </c>
      <c r="Q126" s="657">
        <f t="shared" si="0"/>
        <v>0</v>
      </c>
      <c r="R126" s="657">
        <f t="shared" si="0"/>
        <v>0</v>
      </c>
      <c r="S126" s="657">
        <f t="shared" si="0"/>
        <v>0</v>
      </c>
      <c r="T126" s="657">
        <f t="shared" si="0"/>
        <v>0</v>
      </c>
      <c r="U126" s="657">
        <f t="shared" si="0"/>
        <v>0</v>
      </c>
      <c r="V126" s="657">
        <f t="shared" si="0"/>
        <v>0</v>
      </c>
      <c r="W126" s="657">
        <f t="shared" si="0"/>
        <v>0</v>
      </c>
      <c r="X126" s="657">
        <f t="shared" si="0"/>
        <v>0</v>
      </c>
      <c r="Y126" s="657">
        <f t="shared" si="0"/>
        <v>0</v>
      </c>
      <c r="Z126" s="657">
        <f t="shared" si="0"/>
        <v>0</v>
      </c>
      <c r="AA126" s="657">
        <f t="shared" si="0"/>
        <v>0</v>
      </c>
      <c r="AB126" s="657">
        <f t="shared" si="0"/>
        <v>0</v>
      </c>
      <c r="AC126" s="657">
        <f t="shared" si="0"/>
        <v>0</v>
      </c>
      <c r="AD126" s="657">
        <f t="shared" si="0"/>
        <v>0</v>
      </c>
      <c r="AE126" s="657">
        <f t="shared" si="0"/>
        <v>0</v>
      </c>
      <c r="AF126" s="657">
        <f t="shared" si="0"/>
        <v>0</v>
      </c>
      <c r="AG126" s="657">
        <f t="shared" si="0"/>
        <v>0</v>
      </c>
      <c r="AH126" s="657">
        <f t="shared" si="0"/>
        <v>0</v>
      </c>
      <c r="AI126" s="657">
        <f t="shared" si="0"/>
        <v>0</v>
      </c>
      <c r="AJ126" s="657">
        <f t="shared" si="0"/>
        <v>0</v>
      </c>
      <c r="AK126" s="657">
        <f t="shared" si="0"/>
        <v>0</v>
      </c>
      <c r="AL126" s="657">
        <f t="shared" si="0"/>
        <v>0</v>
      </c>
      <c r="AM126" s="657">
        <f t="shared" si="0"/>
        <v>0</v>
      </c>
      <c r="AN126" s="657">
        <f t="shared" si="0"/>
        <v>0</v>
      </c>
      <c r="AO126" s="657">
        <f t="shared" si="0"/>
        <v>0</v>
      </c>
      <c r="AP126" s="657">
        <f t="shared" si="0"/>
        <v>0</v>
      </c>
      <c r="AQ126" s="657">
        <f t="shared" si="0"/>
        <v>0</v>
      </c>
      <c r="AR126" s="657">
        <f t="shared" si="0"/>
        <v>0</v>
      </c>
      <c r="AS126" s="657">
        <f t="shared" si="0"/>
        <v>0</v>
      </c>
      <c r="AT126" s="657">
        <f t="shared" si="0"/>
        <v>0</v>
      </c>
      <c r="AU126" s="657">
        <f t="shared" si="0"/>
        <v>0</v>
      </c>
      <c r="AV126" s="657">
        <f t="shared" si="0"/>
        <v>0</v>
      </c>
      <c r="AW126" s="657">
        <f t="shared" si="0"/>
        <v>0</v>
      </c>
      <c r="AX126" s="657">
        <f t="shared" si="0"/>
        <v>0</v>
      </c>
      <c r="AY126" s="657">
        <f t="shared" si="0"/>
        <v>0</v>
      </c>
      <c r="AZ126" s="657">
        <f t="shared" si="0"/>
        <v>0</v>
      </c>
      <c r="BA126" s="657">
        <f t="shared" si="0"/>
        <v>0</v>
      </c>
      <c r="BB126" s="657">
        <f t="shared" si="0"/>
        <v>0</v>
      </c>
      <c r="BC126" s="657">
        <f t="shared" si="0"/>
        <v>0</v>
      </c>
      <c r="BD126" s="657">
        <f t="shared" si="0"/>
        <v>0</v>
      </c>
      <c r="BE126" s="657">
        <f t="shared" si="0"/>
        <v>0</v>
      </c>
      <c r="BF126" s="657">
        <f t="shared" si="0"/>
        <v>0</v>
      </c>
      <c r="BG126" s="657">
        <f t="shared" si="0"/>
        <v>0</v>
      </c>
      <c r="BH126" s="657">
        <f t="shared" si="0"/>
        <v>0</v>
      </c>
      <c r="BI126" s="657">
        <f t="shared" si="0"/>
        <v>0</v>
      </c>
      <c r="BJ126" s="657">
        <f t="shared" si="0"/>
        <v>0</v>
      </c>
      <c r="BK126" s="657">
        <f t="shared" si="0"/>
        <v>0</v>
      </c>
      <c r="BL126" s="657">
        <f t="shared" si="0"/>
        <v>0</v>
      </c>
      <c r="BM126" s="657">
        <f t="shared" si="0"/>
        <v>0</v>
      </c>
      <c r="BN126" s="657">
        <f t="shared" si="0"/>
        <v>0</v>
      </c>
      <c r="BO126" s="657">
        <f t="shared" si="0"/>
        <v>0</v>
      </c>
      <c r="BP126" s="657">
        <f t="shared" si="0"/>
        <v>0</v>
      </c>
      <c r="BQ126" s="657">
        <f t="shared" si="0"/>
        <v>0</v>
      </c>
      <c r="BR126" s="657">
        <f t="shared" si="0"/>
        <v>0</v>
      </c>
      <c r="BS126" s="657">
        <f t="shared" ref="BS126:ED126" si="1">BS127+BS128+BS129</f>
        <v>0</v>
      </c>
      <c r="BT126" s="657">
        <f t="shared" si="1"/>
        <v>0</v>
      </c>
      <c r="BU126" s="657">
        <f t="shared" si="1"/>
        <v>0</v>
      </c>
      <c r="BV126" s="657">
        <f t="shared" si="1"/>
        <v>0</v>
      </c>
      <c r="BW126" s="657">
        <f t="shared" si="1"/>
        <v>0</v>
      </c>
      <c r="BX126" s="657">
        <f t="shared" si="1"/>
        <v>0</v>
      </c>
      <c r="BY126" s="657">
        <f t="shared" si="1"/>
        <v>0</v>
      </c>
      <c r="BZ126" s="657">
        <f t="shared" si="1"/>
        <v>0</v>
      </c>
      <c r="CA126" s="657">
        <f t="shared" si="1"/>
        <v>0</v>
      </c>
      <c r="CB126" s="657">
        <f t="shared" si="1"/>
        <v>0</v>
      </c>
      <c r="CC126" s="657">
        <f t="shared" si="1"/>
        <v>0</v>
      </c>
      <c r="CD126" s="657">
        <f t="shared" si="1"/>
        <v>0</v>
      </c>
      <c r="CE126" s="657">
        <f t="shared" si="1"/>
        <v>0</v>
      </c>
      <c r="CF126" s="657">
        <f t="shared" si="1"/>
        <v>0</v>
      </c>
      <c r="CG126" s="657">
        <f t="shared" si="1"/>
        <v>0</v>
      </c>
      <c r="CH126" s="657">
        <f t="shared" si="1"/>
        <v>0</v>
      </c>
      <c r="CI126" s="657">
        <f t="shared" si="1"/>
        <v>0</v>
      </c>
      <c r="CJ126" s="657">
        <f t="shared" si="1"/>
        <v>0</v>
      </c>
      <c r="CK126" s="657">
        <f t="shared" si="1"/>
        <v>0</v>
      </c>
      <c r="CL126" s="657">
        <f t="shared" si="1"/>
        <v>0</v>
      </c>
      <c r="CM126" s="657">
        <f t="shared" si="1"/>
        <v>0</v>
      </c>
      <c r="CN126" s="657">
        <f t="shared" si="1"/>
        <v>0</v>
      </c>
      <c r="CO126" s="657">
        <f t="shared" si="1"/>
        <v>0</v>
      </c>
      <c r="CP126" s="657">
        <f t="shared" si="1"/>
        <v>0</v>
      </c>
      <c r="CQ126" s="657">
        <f t="shared" si="1"/>
        <v>0</v>
      </c>
      <c r="CR126" s="657">
        <f t="shared" si="1"/>
        <v>0</v>
      </c>
      <c r="CS126" s="657">
        <f t="shared" si="1"/>
        <v>0</v>
      </c>
      <c r="CT126" s="657">
        <f t="shared" si="1"/>
        <v>0</v>
      </c>
      <c r="CU126" s="657">
        <f t="shared" si="1"/>
        <v>0</v>
      </c>
      <c r="CV126" s="657">
        <f t="shared" si="1"/>
        <v>0</v>
      </c>
      <c r="CW126" s="657">
        <f t="shared" si="1"/>
        <v>0</v>
      </c>
      <c r="CX126" s="657">
        <f t="shared" si="1"/>
        <v>0</v>
      </c>
      <c r="CY126" s="657">
        <f t="shared" si="1"/>
        <v>0</v>
      </c>
      <c r="CZ126" s="657">
        <f t="shared" si="1"/>
        <v>0</v>
      </c>
      <c r="DA126" s="657">
        <f t="shared" si="1"/>
        <v>0</v>
      </c>
      <c r="DB126" s="657">
        <f t="shared" si="1"/>
        <v>0</v>
      </c>
      <c r="DC126" s="657">
        <f t="shared" si="1"/>
        <v>0</v>
      </c>
      <c r="DD126" s="657">
        <f t="shared" si="1"/>
        <v>0</v>
      </c>
      <c r="DE126" s="657">
        <f t="shared" si="1"/>
        <v>0</v>
      </c>
      <c r="DF126" s="657">
        <f t="shared" si="1"/>
        <v>0</v>
      </c>
      <c r="DG126" s="657">
        <f t="shared" si="1"/>
        <v>0</v>
      </c>
      <c r="DH126" s="657">
        <f t="shared" si="1"/>
        <v>0</v>
      </c>
      <c r="DI126" s="657">
        <f t="shared" si="1"/>
        <v>0</v>
      </c>
      <c r="DJ126" s="657">
        <f t="shared" si="1"/>
        <v>0</v>
      </c>
      <c r="DK126" s="657">
        <f t="shared" si="1"/>
        <v>0</v>
      </c>
      <c r="DL126" s="657">
        <f t="shared" si="1"/>
        <v>0</v>
      </c>
      <c r="DM126" s="657">
        <f t="shared" si="1"/>
        <v>0</v>
      </c>
      <c r="DN126" s="657">
        <f t="shared" si="1"/>
        <v>0</v>
      </c>
      <c r="DO126" s="657">
        <f t="shared" si="1"/>
        <v>0</v>
      </c>
      <c r="DP126" s="657">
        <f t="shared" si="1"/>
        <v>0</v>
      </c>
      <c r="DQ126" s="657">
        <f t="shared" si="1"/>
        <v>0</v>
      </c>
      <c r="DR126" s="657">
        <f t="shared" si="1"/>
        <v>0</v>
      </c>
      <c r="DS126" s="657">
        <f t="shared" si="1"/>
        <v>0</v>
      </c>
      <c r="DT126" s="657">
        <f t="shared" si="1"/>
        <v>0</v>
      </c>
      <c r="DU126" s="657">
        <f t="shared" si="1"/>
        <v>0</v>
      </c>
      <c r="DV126" s="657">
        <f t="shared" si="1"/>
        <v>0</v>
      </c>
      <c r="DW126" s="657">
        <f t="shared" si="1"/>
        <v>0</v>
      </c>
      <c r="DX126" s="657">
        <f t="shared" si="1"/>
        <v>0</v>
      </c>
      <c r="DY126" s="657">
        <f t="shared" si="1"/>
        <v>0</v>
      </c>
      <c r="DZ126" s="657">
        <f t="shared" si="1"/>
        <v>0</v>
      </c>
      <c r="EA126" s="657">
        <f t="shared" si="1"/>
        <v>0</v>
      </c>
      <c r="EB126" s="657">
        <f t="shared" si="1"/>
        <v>0</v>
      </c>
      <c r="EC126" s="657">
        <f t="shared" si="1"/>
        <v>0</v>
      </c>
      <c r="ED126" s="657">
        <f t="shared" si="1"/>
        <v>0</v>
      </c>
      <c r="EE126" s="657">
        <f t="shared" ref="EE126:GP126" si="2">EE127+EE128+EE129</f>
        <v>0</v>
      </c>
      <c r="EF126" s="657">
        <f t="shared" si="2"/>
        <v>0</v>
      </c>
      <c r="EG126" s="657">
        <f t="shared" si="2"/>
        <v>0</v>
      </c>
      <c r="EH126" s="657">
        <f t="shared" si="2"/>
        <v>0</v>
      </c>
      <c r="EI126" s="657">
        <f t="shared" si="2"/>
        <v>0</v>
      </c>
      <c r="EJ126" s="657">
        <f t="shared" si="2"/>
        <v>0</v>
      </c>
      <c r="EK126" s="657">
        <f t="shared" si="2"/>
        <v>0</v>
      </c>
      <c r="EL126" s="657">
        <f t="shared" si="2"/>
        <v>0</v>
      </c>
      <c r="EM126" s="657">
        <f t="shared" si="2"/>
        <v>0</v>
      </c>
      <c r="EN126" s="657">
        <f t="shared" si="2"/>
        <v>0</v>
      </c>
      <c r="EO126" s="657">
        <f t="shared" si="2"/>
        <v>0</v>
      </c>
      <c r="EP126" s="657">
        <f t="shared" si="2"/>
        <v>0</v>
      </c>
      <c r="EQ126" s="657">
        <f t="shared" si="2"/>
        <v>0</v>
      </c>
      <c r="ER126" s="657">
        <f t="shared" si="2"/>
        <v>0</v>
      </c>
      <c r="ES126" s="657">
        <f t="shared" si="2"/>
        <v>0</v>
      </c>
      <c r="ET126" s="657">
        <f t="shared" si="2"/>
        <v>0</v>
      </c>
      <c r="EU126" s="657">
        <f t="shared" si="2"/>
        <v>0</v>
      </c>
      <c r="EV126" s="657">
        <f t="shared" si="2"/>
        <v>0</v>
      </c>
      <c r="EW126" s="657">
        <f t="shared" si="2"/>
        <v>0</v>
      </c>
      <c r="EX126" s="657">
        <f t="shared" si="2"/>
        <v>0</v>
      </c>
      <c r="EY126" s="657">
        <f t="shared" si="2"/>
        <v>0</v>
      </c>
      <c r="EZ126" s="657">
        <f t="shared" si="2"/>
        <v>0</v>
      </c>
      <c r="FA126" s="657">
        <f t="shared" si="2"/>
        <v>0</v>
      </c>
      <c r="FB126" s="657">
        <f t="shared" si="2"/>
        <v>0</v>
      </c>
      <c r="FC126" s="657">
        <f t="shared" si="2"/>
        <v>0</v>
      </c>
      <c r="FD126" s="657">
        <f t="shared" si="2"/>
        <v>0</v>
      </c>
      <c r="FE126" s="657">
        <f t="shared" si="2"/>
        <v>0</v>
      </c>
      <c r="FF126" s="657">
        <f t="shared" si="2"/>
        <v>0</v>
      </c>
      <c r="FG126" s="657">
        <f t="shared" si="2"/>
        <v>0</v>
      </c>
      <c r="FH126" s="657">
        <f t="shared" si="2"/>
        <v>0</v>
      </c>
      <c r="FI126" s="657">
        <f t="shared" si="2"/>
        <v>0</v>
      </c>
      <c r="FJ126" s="657">
        <f t="shared" si="2"/>
        <v>0</v>
      </c>
      <c r="FK126" s="657">
        <f t="shared" si="2"/>
        <v>0</v>
      </c>
      <c r="FL126" s="657">
        <f t="shared" si="2"/>
        <v>0</v>
      </c>
      <c r="FM126" s="657">
        <f t="shared" si="2"/>
        <v>0</v>
      </c>
      <c r="FN126" s="657">
        <f t="shared" si="2"/>
        <v>0</v>
      </c>
      <c r="FO126" s="657">
        <f t="shared" si="2"/>
        <v>0</v>
      </c>
      <c r="FP126" s="657">
        <f t="shared" si="2"/>
        <v>0</v>
      </c>
      <c r="FQ126" s="657">
        <f t="shared" si="2"/>
        <v>0</v>
      </c>
      <c r="FR126" s="657">
        <f t="shared" si="2"/>
        <v>0</v>
      </c>
      <c r="FS126" s="657">
        <f t="shared" si="2"/>
        <v>0</v>
      </c>
      <c r="FT126" s="657">
        <f t="shared" si="2"/>
        <v>0</v>
      </c>
      <c r="FU126" s="657">
        <f t="shared" si="2"/>
        <v>0</v>
      </c>
      <c r="FV126" s="657">
        <f t="shared" si="2"/>
        <v>0</v>
      </c>
      <c r="FW126" s="657">
        <f t="shared" si="2"/>
        <v>0</v>
      </c>
      <c r="FX126" s="657">
        <f t="shared" si="2"/>
        <v>0</v>
      </c>
      <c r="FY126" s="657">
        <f t="shared" si="2"/>
        <v>0</v>
      </c>
      <c r="FZ126" s="657">
        <f t="shared" si="2"/>
        <v>0</v>
      </c>
      <c r="GA126" s="657">
        <f t="shared" si="2"/>
        <v>0</v>
      </c>
      <c r="GB126" s="657">
        <f t="shared" si="2"/>
        <v>0</v>
      </c>
      <c r="GC126" s="657">
        <f t="shared" si="2"/>
        <v>0</v>
      </c>
      <c r="GD126" s="657">
        <f t="shared" si="2"/>
        <v>0</v>
      </c>
      <c r="GE126" s="657">
        <f t="shared" si="2"/>
        <v>0</v>
      </c>
      <c r="GF126" s="657">
        <f t="shared" si="2"/>
        <v>0</v>
      </c>
      <c r="GG126" s="657">
        <f t="shared" si="2"/>
        <v>0</v>
      </c>
      <c r="GH126" s="657">
        <f t="shared" si="2"/>
        <v>0</v>
      </c>
      <c r="GI126" s="657">
        <f t="shared" si="2"/>
        <v>0</v>
      </c>
      <c r="GJ126" s="657">
        <f t="shared" si="2"/>
        <v>0</v>
      </c>
      <c r="GK126" s="657">
        <f t="shared" si="2"/>
        <v>0</v>
      </c>
      <c r="GL126" s="657">
        <f t="shared" si="2"/>
        <v>0</v>
      </c>
      <c r="GM126" s="657">
        <f t="shared" si="2"/>
        <v>0</v>
      </c>
      <c r="GN126" s="657">
        <f t="shared" si="2"/>
        <v>0</v>
      </c>
      <c r="GO126" s="657">
        <f t="shared" si="2"/>
        <v>0</v>
      </c>
      <c r="GP126" s="657">
        <f t="shared" si="2"/>
        <v>0</v>
      </c>
      <c r="GQ126" s="657">
        <f t="shared" ref="GQ126:IU126" si="3">GQ127+GQ128+GQ129</f>
        <v>0</v>
      </c>
      <c r="GR126" s="657">
        <f t="shared" si="3"/>
        <v>0</v>
      </c>
      <c r="GS126" s="657">
        <f t="shared" si="3"/>
        <v>0</v>
      </c>
      <c r="GT126" s="657">
        <f t="shared" si="3"/>
        <v>0</v>
      </c>
      <c r="GU126" s="657">
        <f t="shared" si="3"/>
        <v>0</v>
      </c>
      <c r="GV126" s="657">
        <f t="shared" si="3"/>
        <v>0</v>
      </c>
      <c r="GW126" s="657">
        <f t="shared" si="3"/>
        <v>0</v>
      </c>
      <c r="GX126" s="657">
        <f t="shared" si="3"/>
        <v>0</v>
      </c>
      <c r="GY126" s="657">
        <f t="shared" si="3"/>
        <v>0</v>
      </c>
      <c r="GZ126" s="657">
        <f t="shared" si="3"/>
        <v>0</v>
      </c>
      <c r="HA126" s="657">
        <f t="shared" si="3"/>
        <v>0</v>
      </c>
      <c r="HB126" s="657">
        <f t="shared" si="3"/>
        <v>0</v>
      </c>
      <c r="HC126" s="657">
        <f t="shared" si="3"/>
        <v>0</v>
      </c>
      <c r="HD126" s="657">
        <f t="shared" si="3"/>
        <v>0</v>
      </c>
      <c r="HE126" s="657">
        <f t="shared" si="3"/>
        <v>0</v>
      </c>
      <c r="HF126" s="657">
        <f t="shared" si="3"/>
        <v>0</v>
      </c>
      <c r="HG126" s="657">
        <f t="shared" si="3"/>
        <v>0</v>
      </c>
      <c r="HH126" s="657">
        <f t="shared" si="3"/>
        <v>0</v>
      </c>
      <c r="HI126" s="657">
        <f t="shared" si="3"/>
        <v>0</v>
      </c>
      <c r="HJ126" s="657">
        <f t="shared" si="3"/>
        <v>0</v>
      </c>
      <c r="HK126" s="657">
        <f t="shared" si="3"/>
        <v>0</v>
      </c>
      <c r="HL126" s="657">
        <f t="shared" si="3"/>
        <v>0</v>
      </c>
      <c r="HM126" s="657">
        <f t="shared" si="3"/>
        <v>0</v>
      </c>
      <c r="HN126" s="657">
        <f t="shared" si="3"/>
        <v>0</v>
      </c>
      <c r="HO126" s="657">
        <f t="shared" si="3"/>
        <v>0</v>
      </c>
      <c r="HP126" s="657">
        <f t="shared" si="3"/>
        <v>0</v>
      </c>
      <c r="HQ126" s="657">
        <f t="shared" si="3"/>
        <v>0</v>
      </c>
      <c r="HR126" s="657">
        <f t="shared" si="3"/>
        <v>0</v>
      </c>
      <c r="HS126" s="657">
        <f t="shared" si="3"/>
        <v>0</v>
      </c>
      <c r="HT126" s="657">
        <f t="shared" si="3"/>
        <v>0</v>
      </c>
      <c r="HU126" s="657">
        <f t="shared" si="3"/>
        <v>0</v>
      </c>
      <c r="HV126" s="657">
        <f t="shared" si="3"/>
        <v>0</v>
      </c>
      <c r="HW126" s="657">
        <f t="shared" si="3"/>
        <v>0</v>
      </c>
      <c r="HX126" s="657">
        <f t="shared" si="3"/>
        <v>0</v>
      </c>
      <c r="HY126" s="657">
        <f t="shared" si="3"/>
        <v>0</v>
      </c>
      <c r="HZ126" s="657">
        <f t="shared" si="3"/>
        <v>0</v>
      </c>
      <c r="IA126" s="657">
        <f t="shared" si="3"/>
        <v>0</v>
      </c>
      <c r="IB126" s="657">
        <f t="shared" si="3"/>
        <v>0</v>
      </c>
      <c r="IC126" s="657">
        <f t="shared" si="3"/>
        <v>0</v>
      </c>
      <c r="ID126" s="657">
        <f t="shared" si="3"/>
        <v>0</v>
      </c>
      <c r="IE126" s="657">
        <f t="shared" si="3"/>
        <v>0</v>
      </c>
      <c r="IF126" s="657">
        <f t="shared" si="3"/>
        <v>0</v>
      </c>
      <c r="IG126" s="657">
        <f t="shared" si="3"/>
        <v>0</v>
      </c>
      <c r="IH126" s="657">
        <f t="shared" si="3"/>
        <v>0</v>
      </c>
      <c r="II126" s="657">
        <f t="shared" si="3"/>
        <v>0</v>
      </c>
      <c r="IJ126" s="657">
        <f t="shared" si="3"/>
        <v>0</v>
      </c>
      <c r="IK126" s="657">
        <f t="shared" si="3"/>
        <v>0</v>
      </c>
      <c r="IL126" s="657">
        <f t="shared" si="3"/>
        <v>0</v>
      </c>
      <c r="IM126" s="657">
        <f t="shared" si="3"/>
        <v>0</v>
      </c>
      <c r="IN126" s="657">
        <f t="shared" si="3"/>
        <v>0</v>
      </c>
      <c r="IO126" s="657">
        <f t="shared" si="3"/>
        <v>0</v>
      </c>
      <c r="IP126" s="657">
        <f t="shared" si="3"/>
        <v>0</v>
      </c>
      <c r="IQ126" s="657">
        <f t="shared" si="3"/>
        <v>0</v>
      </c>
      <c r="IR126" s="657">
        <f t="shared" si="3"/>
        <v>0</v>
      </c>
      <c r="IS126" s="657">
        <f t="shared" si="3"/>
        <v>0</v>
      </c>
      <c r="IT126" s="657">
        <f t="shared" si="3"/>
        <v>0</v>
      </c>
      <c r="IU126" s="657">
        <f t="shared" si="3"/>
        <v>0</v>
      </c>
    </row>
    <row r="127" spans="1:255" ht="24">
      <c r="A127" s="934"/>
      <c r="B127" s="539" t="s">
        <v>8873</v>
      </c>
      <c r="C127" s="536">
        <v>148</v>
      </c>
      <c r="D127" s="928"/>
      <c r="E127" s="928"/>
      <c r="F127" s="521"/>
      <c r="G127" s="522"/>
      <c r="H127" s="522"/>
    </row>
    <row r="128" spans="1:255">
      <c r="A128" s="934"/>
      <c r="B128" s="539" t="s">
        <v>8874</v>
      </c>
      <c r="C128" s="536">
        <v>149</v>
      </c>
      <c r="D128" s="928"/>
      <c r="E128" s="928"/>
      <c r="F128" s="521"/>
      <c r="G128" s="522"/>
      <c r="H128" s="522"/>
    </row>
    <row r="129" spans="1:255">
      <c r="A129" s="934"/>
      <c r="B129" s="539" t="s">
        <v>8882</v>
      </c>
      <c r="C129" s="536">
        <v>150</v>
      </c>
      <c r="D129" s="928"/>
      <c r="E129" s="928"/>
      <c r="F129" s="521"/>
      <c r="G129" s="522"/>
      <c r="H129" s="522"/>
    </row>
    <row r="130" spans="1:255">
      <c r="A130" s="929" t="s">
        <v>8853</v>
      </c>
      <c r="B130" s="535" t="s">
        <v>8883</v>
      </c>
      <c r="C130" s="537">
        <v>151</v>
      </c>
      <c r="D130" s="926">
        <f>D111+D117+D118+D124+D154</f>
        <v>0</v>
      </c>
      <c r="E130" s="926">
        <f>E111+E117+E118+E124+E154</f>
        <v>0</v>
      </c>
      <c r="F130" s="521"/>
      <c r="G130" s="522"/>
      <c r="H130" s="522"/>
    </row>
    <row r="131" spans="1:255" ht="36">
      <c r="A131" s="934"/>
      <c r="B131" s="528" t="s">
        <v>8884</v>
      </c>
      <c r="C131" s="537">
        <v>152</v>
      </c>
      <c r="D131" s="926">
        <f>D132+D136</f>
        <v>0</v>
      </c>
      <c r="E131" s="926">
        <f>E132+E136</f>
        <v>0</v>
      </c>
      <c r="F131" s="521"/>
      <c r="G131" s="522"/>
      <c r="H131" s="522"/>
    </row>
    <row r="132" spans="1:255">
      <c r="A132" s="934"/>
      <c r="B132" s="535" t="s">
        <v>8885</v>
      </c>
      <c r="C132" s="537">
        <v>153</v>
      </c>
      <c r="D132" s="926">
        <f>D133+D134+D135</f>
        <v>0</v>
      </c>
      <c r="E132" s="926">
        <f>E133+E134+E135</f>
        <v>0</v>
      </c>
      <c r="F132" s="521"/>
      <c r="G132" s="522"/>
      <c r="H132" s="522"/>
    </row>
    <row r="133" spans="1:255" ht="24">
      <c r="A133" s="934"/>
      <c r="B133" s="539" t="s">
        <v>8872</v>
      </c>
      <c r="C133" s="536">
        <v>154</v>
      </c>
      <c r="D133" s="928"/>
      <c r="E133" s="928"/>
      <c r="F133" s="521"/>
      <c r="G133" s="522"/>
      <c r="H133" s="522"/>
    </row>
    <row r="134" spans="1:255" ht="24">
      <c r="A134" s="934"/>
      <c r="B134" s="539" t="s">
        <v>8873</v>
      </c>
      <c r="C134" s="536">
        <v>155</v>
      </c>
      <c r="D134" s="928"/>
      <c r="E134" s="928"/>
      <c r="F134" s="521"/>
      <c r="G134" s="522"/>
      <c r="H134" s="522"/>
    </row>
    <row r="135" spans="1:255">
      <c r="A135" s="934"/>
      <c r="B135" s="539" t="s">
        <v>8874</v>
      </c>
      <c r="C135" s="536">
        <v>156</v>
      </c>
      <c r="D135" s="928"/>
      <c r="E135" s="928"/>
      <c r="F135" s="521"/>
      <c r="G135" s="522"/>
      <c r="H135" s="522"/>
    </row>
    <row r="136" spans="1:255">
      <c r="A136" s="934"/>
      <c r="B136" s="539" t="s">
        <v>8886</v>
      </c>
      <c r="C136" s="536">
        <v>157</v>
      </c>
      <c r="D136" s="928"/>
      <c r="E136" s="928"/>
      <c r="F136" s="521"/>
      <c r="G136" s="522"/>
      <c r="H136" s="522"/>
    </row>
    <row r="137" spans="1:255" ht="36">
      <c r="A137" s="934"/>
      <c r="B137" s="528" t="s">
        <v>8887</v>
      </c>
      <c r="C137" s="537">
        <v>158</v>
      </c>
      <c r="D137" s="926">
        <f>D138+D142</f>
        <v>0</v>
      </c>
      <c r="E137" s="926">
        <f>E138+E142</f>
        <v>0</v>
      </c>
      <c r="F137" s="521"/>
      <c r="G137" s="522"/>
      <c r="H137" s="522"/>
    </row>
    <row r="138" spans="1:255">
      <c r="A138" s="934"/>
      <c r="B138" s="535" t="s">
        <v>8888</v>
      </c>
      <c r="C138" s="537">
        <v>159</v>
      </c>
      <c r="D138" s="926">
        <f>D139+D140+D141</f>
        <v>0</v>
      </c>
      <c r="E138" s="926">
        <f>E139+E140+E141</f>
        <v>0</v>
      </c>
      <c r="F138" s="521"/>
      <c r="G138" s="522"/>
      <c r="H138" s="522"/>
    </row>
    <row r="139" spans="1:255" ht="24">
      <c r="A139" s="934"/>
      <c r="B139" s="539" t="s">
        <v>8872</v>
      </c>
      <c r="C139" s="536">
        <v>160</v>
      </c>
      <c r="D139" s="928"/>
      <c r="E139" s="928"/>
      <c r="F139" s="521"/>
      <c r="G139" s="522"/>
      <c r="H139" s="522"/>
    </row>
    <row r="140" spans="1:255" ht="24">
      <c r="A140" s="934"/>
      <c r="B140" s="539" t="s">
        <v>8873</v>
      </c>
      <c r="C140" s="536">
        <v>161</v>
      </c>
      <c r="D140" s="928"/>
      <c r="E140" s="928"/>
      <c r="F140" s="521"/>
      <c r="G140" s="522"/>
      <c r="H140" s="522"/>
    </row>
    <row r="141" spans="1:255">
      <c r="A141" s="934"/>
      <c r="B141" s="539" t="s">
        <v>8874</v>
      </c>
      <c r="C141" s="536">
        <v>162</v>
      </c>
      <c r="D141" s="928"/>
      <c r="E141" s="928"/>
      <c r="F141" s="521"/>
      <c r="G141" s="522"/>
      <c r="H141" s="522"/>
    </row>
    <row r="142" spans="1:255">
      <c r="A142" s="934"/>
      <c r="B142" s="539" t="s">
        <v>8889</v>
      </c>
      <c r="C142" s="536">
        <v>163</v>
      </c>
      <c r="D142" s="928"/>
      <c r="E142" s="928"/>
      <c r="F142" s="521"/>
      <c r="G142" s="522"/>
      <c r="H142" s="522"/>
    </row>
    <row r="143" spans="1:255" ht="48">
      <c r="A143" s="934"/>
      <c r="B143" s="528" t="s">
        <v>8890</v>
      </c>
      <c r="C143" s="537">
        <v>164</v>
      </c>
      <c r="D143" s="926">
        <f>D144+D148</f>
        <v>0</v>
      </c>
      <c r="E143" s="926">
        <f>E144+E148</f>
        <v>0</v>
      </c>
      <c r="F143" s="521"/>
      <c r="G143" s="522"/>
      <c r="H143" s="522"/>
    </row>
    <row r="144" spans="1:255">
      <c r="A144" s="934"/>
      <c r="B144" s="535" t="s">
        <v>8891</v>
      </c>
      <c r="C144" s="537">
        <v>165</v>
      </c>
      <c r="D144" s="926">
        <f>D145+D146+D147</f>
        <v>0</v>
      </c>
      <c r="E144" s="926">
        <f>E145+E146+E147</f>
        <v>0</v>
      </c>
      <c r="F144" s="542"/>
      <c r="G144" s="543"/>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4"/>
      <c r="AD144" s="544"/>
      <c r="AE144" s="544"/>
      <c r="AF144" s="544"/>
      <c r="AG144" s="544"/>
      <c r="AH144" s="544"/>
      <c r="AI144" s="544"/>
      <c r="AJ144" s="544"/>
      <c r="AK144" s="544"/>
      <c r="AL144" s="544"/>
      <c r="AM144" s="544"/>
      <c r="AN144" s="544"/>
      <c r="AO144" s="544"/>
      <c r="AP144" s="544"/>
      <c r="AQ144" s="544"/>
      <c r="AR144" s="544"/>
      <c r="AS144" s="544"/>
      <c r="AT144" s="544"/>
      <c r="AU144" s="544"/>
      <c r="AV144" s="544"/>
      <c r="AW144" s="544"/>
      <c r="AX144" s="544"/>
      <c r="AY144" s="544"/>
      <c r="AZ144" s="544"/>
      <c r="BA144" s="544"/>
      <c r="BB144" s="544"/>
      <c r="BC144" s="544"/>
      <c r="BD144" s="544"/>
      <c r="BE144" s="544"/>
      <c r="BF144" s="544"/>
      <c r="BG144" s="544"/>
      <c r="BH144" s="544"/>
      <c r="BI144" s="544"/>
      <c r="BJ144" s="544"/>
      <c r="BK144" s="544"/>
      <c r="BL144" s="544"/>
      <c r="BM144" s="544"/>
      <c r="BN144" s="544"/>
      <c r="BO144" s="544"/>
      <c r="BP144" s="544"/>
      <c r="BQ144" s="544"/>
      <c r="BR144" s="544"/>
      <c r="BS144" s="544"/>
      <c r="BT144" s="544"/>
      <c r="BU144" s="544"/>
      <c r="BV144" s="544"/>
      <c r="BW144" s="544"/>
      <c r="BX144" s="544"/>
      <c r="BY144" s="544"/>
      <c r="BZ144" s="544"/>
      <c r="CA144" s="544"/>
      <c r="CB144" s="544"/>
      <c r="CC144" s="544"/>
      <c r="CD144" s="544"/>
      <c r="CE144" s="544"/>
      <c r="CF144" s="544"/>
      <c r="CG144" s="544"/>
      <c r="CH144" s="544"/>
      <c r="CI144" s="544"/>
      <c r="CJ144" s="544"/>
      <c r="CK144" s="544"/>
      <c r="CL144" s="544"/>
      <c r="CM144" s="544"/>
      <c r="CN144" s="544"/>
      <c r="CO144" s="544"/>
      <c r="CP144" s="544"/>
      <c r="CQ144" s="544"/>
      <c r="CR144" s="544"/>
      <c r="CS144" s="544"/>
      <c r="CT144" s="544"/>
      <c r="CU144" s="544"/>
      <c r="CV144" s="544"/>
      <c r="CW144" s="544"/>
      <c r="CX144" s="544"/>
      <c r="CY144" s="544"/>
      <c r="CZ144" s="544"/>
      <c r="DA144" s="544"/>
      <c r="DB144" s="544"/>
      <c r="DC144" s="544"/>
      <c r="DD144" s="544"/>
      <c r="DE144" s="544"/>
      <c r="DF144" s="544"/>
      <c r="DG144" s="544"/>
      <c r="DH144" s="544"/>
      <c r="DI144" s="544"/>
      <c r="DJ144" s="544"/>
      <c r="DK144" s="544"/>
      <c r="DL144" s="544"/>
      <c r="DM144" s="544"/>
      <c r="DN144" s="544"/>
      <c r="DO144" s="544"/>
      <c r="DP144" s="544"/>
      <c r="DQ144" s="544"/>
      <c r="DR144" s="544"/>
      <c r="DS144" s="544"/>
      <c r="DT144" s="544"/>
      <c r="DU144" s="544"/>
      <c r="DV144" s="544"/>
      <c r="DW144" s="544"/>
      <c r="DX144" s="544"/>
      <c r="DY144" s="544"/>
      <c r="DZ144" s="544"/>
      <c r="EA144" s="544"/>
      <c r="EB144" s="544"/>
      <c r="EC144" s="544"/>
      <c r="ED144" s="544"/>
      <c r="EE144" s="544"/>
      <c r="EF144" s="544"/>
      <c r="EG144" s="544"/>
      <c r="EH144" s="544"/>
      <c r="EI144" s="544"/>
      <c r="EJ144" s="544"/>
      <c r="EK144" s="544"/>
      <c r="EL144" s="544"/>
      <c r="EM144" s="544"/>
      <c r="EN144" s="544"/>
      <c r="EO144" s="544"/>
      <c r="EP144" s="544"/>
      <c r="EQ144" s="544"/>
      <c r="ER144" s="544"/>
      <c r="ES144" s="544"/>
      <c r="ET144" s="544"/>
      <c r="EU144" s="544"/>
      <c r="EV144" s="544"/>
      <c r="EW144" s="544"/>
      <c r="EX144" s="544"/>
      <c r="EY144" s="544"/>
      <c r="EZ144" s="544"/>
      <c r="FA144" s="544"/>
      <c r="FB144" s="544"/>
      <c r="FC144" s="544"/>
      <c r="FD144" s="544"/>
      <c r="FE144" s="544"/>
      <c r="FF144" s="544"/>
      <c r="FG144" s="544"/>
      <c r="FH144" s="544"/>
      <c r="FI144" s="544"/>
      <c r="FJ144" s="544"/>
      <c r="FK144" s="544"/>
      <c r="FL144" s="544"/>
      <c r="FM144" s="544"/>
      <c r="FN144" s="544"/>
      <c r="FO144" s="544"/>
      <c r="FP144" s="544"/>
      <c r="FQ144" s="544"/>
      <c r="FR144" s="544"/>
      <c r="FS144" s="544"/>
      <c r="FT144" s="544"/>
      <c r="FU144" s="544"/>
      <c r="FV144" s="544"/>
      <c r="FW144" s="544"/>
      <c r="FX144" s="544"/>
      <c r="FY144" s="544"/>
      <c r="FZ144" s="544"/>
      <c r="GA144" s="544"/>
      <c r="GB144" s="544"/>
      <c r="GC144" s="544"/>
      <c r="GD144" s="544"/>
      <c r="GE144" s="544"/>
      <c r="GF144" s="544"/>
      <c r="GG144" s="544"/>
      <c r="GH144" s="544"/>
      <c r="GI144" s="544"/>
      <c r="GJ144" s="544"/>
      <c r="GK144" s="544"/>
      <c r="GL144" s="544"/>
      <c r="GM144" s="544"/>
      <c r="GN144" s="544"/>
      <c r="GO144" s="544"/>
      <c r="GP144" s="544"/>
      <c r="GQ144" s="544"/>
      <c r="GR144" s="544"/>
      <c r="GS144" s="544"/>
      <c r="GT144" s="544"/>
      <c r="GU144" s="544"/>
      <c r="GV144" s="544"/>
      <c r="GW144" s="544"/>
      <c r="GX144" s="544"/>
      <c r="GY144" s="544"/>
      <c r="GZ144" s="544"/>
      <c r="HA144" s="544"/>
      <c r="HB144" s="544"/>
      <c r="HC144" s="544"/>
      <c r="HD144" s="544"/>
      <c r="HE144" s="544"/>
      <c r="HF144" s="544"/>
      <c r="HG144" s="544"/>
      <c r="HH144" s="544"/>
      <c r="HI144" s="544"/>
      <c r="HJ144" s="544"/>
      <c r="HK144" s="544"/>
      <c r="HL144" s="544"/>
      <c r="HM144" s="544"/>
      <c r="HN144" s="544"/>
      <c r="HO144" s="544"/>
      <c r="HP144" s="544"/>
      <c r="HQ144" s="544"/>
      <c r="HR144" s="544"/>
      <c r="HS144" s="544"/>
      <c r="HT144" s="544"/>
      <c r="HU144" s="544"/>
      <c r="HV144" s="544"/>
      <c r="HW144" s="544"/>
      <c r="HX144" s="544"/>
      <c r="HY144" s="544"/>
      <c r="HZ144" s="544"/>
      <c r="IA144" s="544"/>
      <c r="IB144" s="544"/>
      <c r="IC144" s="544"/>
      <c r="ID144" s="544"/>
      <c r="IE144" s="544"/>
      <c r="IF144" s="544"/>
      <c r="IG144" s="544"/>
      <c r="IH144" s="544"/>
      <c r="II144" s="544"/>
      <c r="IJ144" s="544"/>
      <c r="IK144" s="544"/>
      <c r="IL144" s="544"/>
      <c r="IM144" s="544"/>
      <c r="IN144" s="544"/>
      <c r="IO144" s="544"/>
      <c r="IP144" s="544"/>
      <c r="IQ144" s="544"/>
      <c r="IR144" s="544"/>
      <c r="IS144" s="544"/>
      <c r="IT144" s="544"/>
      <c r="IU144" s="544"/>
    </row>
    <row r="145" spans="1:8" ht="24">
      <c r="A145" s="934"/>
      <c r="B145" s="539" t="s">
        <v>8872</v>
      </c>
      <c r="C145" s="536">
        <v>166</v>
      </c>
      <c r="D145" s="928"/>
      <c r="E145" s="928"/>
      <c r="F145" s="521"/>
      <c r="G145" s="522"/>
      <c r="H145" s="522"/>
    </row>
    <row r="146" spans="1:8" ht="24">
      <c r="A146" s="934"/>
      <c r="B146" s="539" t="s">
        <v>8873</v>
      </c>
      <c r="C146" s="536">
        <v>167</v>
      </c>
      <c r="D146" s="928"/>
      <c r="E146" s="928"/>
      <c r="F146" s="521"/>
      <c r="G146" s="522"/>
      <c r="H146" s="522"/>
    </row>
    <row r="147" spans="1:8">
      <c r="A147" s="934"/>
      <c r="B147" s="539" t="s">
        <v>8874</v>
      </c>
      <c r="C147" s="536">
        <v>168</v>
      </c>
      <c r="D147" s="928"/>
      <c r="E147" s="928"/>
      <c r="F147" s="521"/>
      <c r="G147" s="522"/>
      <c r="H147" s="522"/>
    </row>
    <row r="148" spans="1:8">
      <c r="A148" s="934"/>
      <c r="B148" s="539" t="s">
        <v>8892</v>
      </c>
      <c r="C148" s="536">
        <v>169</v>
      </c>
      <c r="D148" s="928"/>
      <c r="E148" s="928"/>
      <c r="F148" s="521"/>
      <c r="G148" s="522"/>
      <c r="H148" s="522"/>
    </row>
    <row r="149" spans="1:8">
      <c r="A149" s="934"/>
      <c r="B149" s="535" t="s">
        <v>8893</v>
      </c>
      <c r="C149" s="537">
        <v>170</v>
      </c>
      <c r="D149" s="926">
        <f>D131+D137+D143+D156</f>
        <v>0</v>
      </c>
      <c r="E149" s="926">
        <f>E131+E137+E143+E156</f>
        <v>0</v>
      </c>
      <c r="F149" s="521"/>
      <c r="G149" s="522"/>
      <c r="H149" s="522"/>
    </row>
    <row r="150" spans="1:8">
      <c r="A150" s="927" t="s">
        <v>8853</v>
      </c>
      <c r="B150" s="535" t="s">
        <v>8894</v>
      </c>
      <c r="C150" s="537">
        <v>171</v>
      </c>
      <c r="D150" s="926">
        <f>D130+D149</f>
        <v>0</v>
      </c>
      <c r="E150" s="926">
        <f>E130+E149</f>
        <v>0</v>
      </c>
      <c r="F150" s="521"/>
      <c r="G150" s="522"/>
      <c r="H150" s="522"/>
    </row>
    <row r="151" spans="1:8" ht="36">
      <c r="A151" s="927"/>
      <c r="B151" s="528" t="s">
        <v>8895</v>
      </c>
      <c r="C151" s="536">
        <v>172</v>
      </c>
      <c r="D151" s="928"/>
      <c r="E151" s="928"/>
      <c r="F151" s="521"/>
      <c r="G151" s="522"/>
      <c r="H151" s="522"/>
    </row>
    <row r="152" spans="1:8" ht="36">
      <c r="A152" s="927"/>
      <c r="B152" s="528" t="s">
        <v>8896</v>
      </c>
      <c r="C152" s="536">
        <v>173</v>
      </c>
      <c r="D152" s="928"/>
      <c r="E152" s="928"/>
      <c r="F152" s="521"/>
      <c r="G152" s="522"/>
      <c r="H152" s="522"/>
    </row>
    <row r="153" spans="1:8">
      <c r="A153" s="927"/>
      <c r="B153" s="535" t="s">
        <v>8897</v>
      </c>
      <c r="C153" s="537">
        <v>174</v>
      </c>
      <c r="D153" s="926">
        <f>D151+D152</f>
        <v>0</v>
      </c>
      <c r="E153" s="926">
        <f>E151+E152</f>
        <v>0</v>
      </c>
      <c r="F153" s="521"/>
      <c r="G153" s="522"/>
      <c r="H153" s="522"/>
    </row>
    <row r="154" spans="1:8" ht="36">
      <c r="A154" s="927"/>
      <c r="B154" s="528" t="s">
        <v>8898</v>
      </c>
      <c r="C154" s="536">
        <v>175</v>
      </c>
      <c r="D154" s="928"/>
      <c r="E154" s="928"/>
      <c r="F154" s="521"/>
      <c r="G154" s="522"/>
      <c r="H154" s="522"/>
    </row>
    <row r="155" spans="1:8" ht="36">
      <c r="A155" s="927"/>
      <c r="B155" s="539" t="s">
        <v>8899</v>
      </c>
      <c r="C155" s="536">
        <v>176</v>
      </c>
      <c r="D155" s="928"/>
      <c r="E155" s="928"/>
      <c r="F155" s="521"/>
      <c r="G155" s="522"/>
      <c r="H155" s="522"/>
    </row>
    <row r="156" spans="1:8" ht="36">
      <c r="A156" s="927"/>
      <c r="B156" s="528" t="s">
        <v>8900</v>
      </c>
      <c r="C156" s="536">
        <v>177</v>
      </c>
      <c r="D156" s="928"/>
      <c r="E156" s="928"/>
      <c r="F156" s="521"/>
      <c r="G156" s="522"/>
      <c r="H156" s="522"/>
    </row>
    <row r="157" spans="1:8" ht="24">
      <c r="A157" s="927"/>
      <c r="B157" s="539" t="s">
        <v>8901</v>
      </c>
      <c r="C157" s="536">
        <v>178</v>
      </c>
      <c r="D157" s="928"/>
      <c r="E157" s="928"/>
      <c r="F157" s="521"/>
      <c r="G157" s="522"/>
      <c r="H157" s="522"/>
    </row>
    <row r="158" spans="1:8">
      <c r="A158" s="929" t="s">
        <v>8902</v>
      </c>
      <c r="B158" s="540" t="s">
        <v>8903</v>
      </c>
      <c r="C158" s="215">
        <v>185</v>
      </c>
      <c r="D158" s="932" t="s">
        <v>8857</v>
      </c>
      <c r="E158" s="932" t="s">
        <v>8857</v>
      </c>
      <c r="F158" s="521"/>
      <c r="G158" s="522"/>
      <c r="H158" s="522"/>
    </row>
    <row r="159" spans="1:8" ht="24">
      <c r="A159" s="927"/>
      <c r="B159" s="528" t="s">
        <v>8904</v>
      </c>
      <c r="C159" s="537">
        <v>186</v>
      </c>
      <c r="D159" s="926">
        <f>D160+D164</f>
        <v>0</v>
      </c>
      <c r="E159" s="926">
        <f>E160+E164</f>
        <v>0</v>
      </c>
      <c r="F159" s="521"/>
      <c r="G159" s="522"/>
      <c r="H159" s="522"/>
    </row>
    <row r="160" spans="1:8">
      <c r="A160" s="927"/>
      <c r="B160" s="528" t="s">
        <v>8905</v>
      </c>
      <c r="C160" s="537">
        <v>187</v>
      </c>
      <c r="D160" s="926">
        <f>D161+D162+D163</f>
        <v>0</v>
      </c>
      <c r="E160" s="926">
        <f>E161+E162+E163</f>
        <v>0</v>
      </c>
      <c r="F160" s="521"/>
      <c r="G160" s="522"/>
      <c r="H160" s="522"/>
    </row>
    <row r="161" spans="1:8" ht="24">
      <c r="A161" s="927"/>
      <c r="B161" s="539" t="s">
        <v>8872</v>
      </c>
      <c r="C161" s="536">
        <v>188</v>
      </c>
      <c r="D161" s="928"/>
      <c r="E161" s="928"/>
      <c r="F161" s="521"/>
      <c r="G161" s="522"/>
      <c r="H161" s="522"/>
    </row>
    <row r="162" spans="1:8" ht="24">
      <c r="A162" s="927"/>
      <c r="B162" s="539" t="s">
        <v>8873</v>
      </c>
      <c r="C162" s="536">
        <v>189</v>
      </c>
      <c r="D162" s="928"/>
      <c r="E162" s="928"/>
      <c r="F162" s="521"/>
      <c r="G162" s="522"/>
      <c r="H162" s="522"/>
    </row>
    <row r="163" spans="1:8">
      <c r="A163" s="927"/>
      <c r="B163" s="539" t="s">
        <v>8874</v>
      </c>
      <c r="C163" s="536">
        <v>190</v>
      </c>
      <c r="D163" s="928"/>
      <c r="E163" s="928"/>
      <c r="F163" s="521"/>
      <c r="G163" s="522"/>
      <c r="H163" s="522"/>
    </row>
    <row r="164" spans="1:8">
      <c r="A164" s="927"/>
      <c r="B164" s="539" t="s">
        <v>8906</v>
      </c>
      <c r="C164" s="536">
        <v>191</v>
      </c>
      <c r="D164" s="928"/>
      <c r="E164" s="928"/>
      <c r="F164" s="521"/>
      <c r="G164" s="522"/>
      <c r="H164" s="522"/>
    </row>
    <row r="165" spans="1:8" ht="36">
      <c r="A165" s="934"/>
      <c r="B165" s="528" t="s">
        <v>8907</v>
      </c>
      <c r="C165" s="537">
        <v>192</v>
      </c>
      <c r="D165" s="926">
        <f>D166+D170</f>
        <v>0</v>
      </c>
      <c r="E165" s="926">
        <f>E166+E170</f>
        <v>0</v>
      </c>
      <c r="F165" s="521"/>
      <c r="G165" s="522"/>
      <c r="H165" s="522"/>
    </row>
    <row r="166" spans="1:8">
      <c r="A166" s="934"/>
      <c r="B166" s="528" t="s">
        <v>8908</v>
      </c>
      <c r="C166" s="537">
        <v>193</v>
      </c>
      <c r="D166" s="926">
        <f>D167+D168+D169</f>
        <v>0</v>
      </c>
      <c r="E166" s="926">
        <f>E167+E168+E169</f>
        <v>0</v>
      </c>
      <c r="F166" s="521"/>
      <c r="G166" s="522"/>
      <c r="H166" s="522"/>
    </row>
    <row r="167" spans="1:8" ht="24">
      <c r="A167" s="934"/>
      <c r="B167" s="539" t="s">
        <v>8872</v>
      </c>
      <c r="C167" s="536">
        <v>194</v>
      </c>
      <c r="D167" s="928"/>
      <c r="E167" s="928"/>
      <c r="F167" s="521"/>
      <c r="G167" s="522"/>
      <c r="H167" s="522"/>
    </row>
    <row r="168" spans="1:8" ht="24">
      <c r="A168" s="934"/>
      <c r="B168" s="539" t="s">
        <v>8909</v>
      </c>
      <c r="C168" s="536">
        <v>195</v>
      </c>
      <c r="D168" s="928"/>
      <c r="E168" s="928"/>
      <c r="F168" s="521"/>
      <c r="G168" s="522"/>
      <c r="H168" s="522"/>
    </row>
    <row r="169" spans="1:8">
      <c r="A169" s="934"/>
      <c r="B169" s="539" t="s">
        <v>8874</v>
      </c>
      <c r="C169" s="536">
        <v>196</v>
      </c>
      <c r="D169" s="928"/>
      <c r="E169" s="928"/>
      <c r="F169" s="521"/>
      <c r="G169" s="522"/>
      <c r="H169" s="522"/>
    </row>
    <row r="170" spans="1:8">
      <c r="A170" s="934"/>
      <c r="B170" s="539" t="s">
        <v>8906</v>
      </c>
      <c r="C170" s="536">
        <v>197</v>
      </c>
      <c r="D170" s="928"/>
      <c r="E170" s="928"/>
      <c r="F170" s="521"/>
      <c r="G170" s="522"/>
      <c r="H170" s="522"/>
    </row>
    <row r="171" spans="1:8" ht="36">
      <c r="A171" s="927"/>
      <c r="B171" s="528" t="s">
        <v>8910</v>
      </c>
      <c r="C171" s="537">
        <v>198</v>
      </c>
      <c r="D171" s="926">
        <f>D172+D176</f>
        <v>0</v>
      </c>
      <c r="E171" s="926">
        <f>E172+E176</f>
        <v>0</v>
      </c>
      <c r="F171" s="521"/>
      <c r="G171" s="522"/>
      <c r="H171" s="522"/>
    </row>
    <row r="172" spans="1:8">
      <c r="A172" s="927"/>
      <c r="B172" s="535" t="s">
        <v>8911</v>
      </c>
      <c r="C172" s="537">
        <v>199</v>
      </c>
      <c r="D172" s="926">
        <f>D173+D174+D175</f>
        <v>0</v>
      </c>
      <c r="E172" s="926">
        <f>E173+E174+E175</f>
        <v>0</v>
      </c>
      <c r="F172" s="521"/>
      <c r="G172" s="522"/>
      <c r="H172" s="522"/>
    </row>
    <row r="173" spans="1:8" ht="24">
      <c r="A173" s="927"/>
      <c r="B173" s="539" t="s">
        <v>8872</v>
      </c>
      <c r="C173" s="536">
        <v>200</v>
      </c>
      <c r="D173" s="928"/>
      <c r="E173" s="928"/>
      <c r="F173" s="521"/>
      <c r="G173" s="522"/>
      <c r="H173" s="522"/>
    </row>
    <row r="174" spans="1:8" ht="24">
      <c r="A174" s="927"/>
      <c r="B174" s="539" t="s">
        <v>8873</v>
      </c>
      <c r="C174" s="536">
        <v>201</v>
      </c>
      <c r="D174" s="928"/>
      <c r="E174" s="928"/>
      <c r="F174" s="521"/>
      <c r="G174" s="522"/>
      <c r="H174" s="522"/>
    </row>
    <row r="175" spans="1:8">
      <c r="A175" s="927"/>
      <c r="B175" s="539" t="s">
        <v>8874</v>
      </c>
      <c r="C175" s="536">
        <v>202</v>
      </c>
      <c r="D175" s="928"/>
      <c r="E175" s="928"/>
      <c r="F175" s="521"/>
      <c r="G175" s="522"/>
      <c r="H175" s="522"/>
    </row>
    <row r="176" spans="1:8">
      <c r="A176" s="927"/>
      <c r="B176" s="539" t="s">
        <v>8906</v>
      </c>
      <c r="C176" s="536">
        <v>203</v>
      </c>
      <c r="D176" s="928"/>
      <c r="E176" s="928"/>
      <c r="F176" s="521"/>
      <c r="G176" s="522"/>
      <c r="H176" s="522"/>
    </row>
    <row r="177" spans="1:8" ht="24">
      <c r="A177" s="927"/>
      <c r="B177" s="528" t="s">
        <v>8912</v>
      </c>
      <c r="C177" s="537">
        <v>204</v>
      </c>
      <c r="D177" s="936">
        <f>D178+D182</f>
        <v>0</v>
      </c>
      <c r="E177" s="936">
        <f>E178+E182</f>
        <v>0</v>
      </c>
      <c r="F177" s="521"/>
      <c r="G177" s="522"/>
      <c r="H177" s="522"/>
    </row>
    <row r="178" spans="1:8">
      <c r="A178" s="927"/>
      <c r="B178" s="535" t="s">
        <v>8913</v>
      </c>
      <c r="C178" s="537">
        <v>205</v>
      </c>
      <c r="D178" s="926">
        <f>SUM(D179:D181)</f>
        <v>0</v>
      </c>
      <c r="E178" s="926">
        <f>SUM(E179:E181)</f>
        <v>0</v>
      </c>
      <c r="F178" s="521"/>
      <c r="G178" s="522"/>
      <c r="H178" s="522"/>
    </row>
    <row r="179" spans="1:8" ht="24">
      <c r="A179" s="927"/>
      <c r="B179" s="539" t="s">
        <v>8872</v>
      </c>
      <c r="C179" s="536">
        <v>206</v>
      </c>
      <c r="D179" s="928"/>
      <c r="E179" s="928"/>
      <c r="F179" s="521"/>
      <c r="G179" s="522"/>
      <c r="H179" s="522"/>
    </row>
    <row r="180" spans="1:8" ht="24">
      <c r="A180" s="927"/>
      <c r="B180" s="539" t="s">
        <v>8873</v>
      </c>
      <c r="C180" s="536">
        <v>207</v>
      </c>
      <c r="D180" s="928"/>
      <c r="E180" s="928"/>
      <c r="F180" s="521"/>
      <c r="G180" s="522"/>
      <c r="H180" s="522"/>
    </row>
    <row r="181" spans="1:8">
      <c r="A181" s="927"/>
      <c r="B181" s="539" t="s">
        <v>8874</v>
      </c>
      <c r="C181" s="536">
        <v>208</v>
      </c>
      <c r="D181" s="928"/>
      <c r="E181" s="928"/>
      <c r="F181" s="521"/>
      <c r="G181" s="522"/>
      <c r="H181" s="522"/>
    </row>
    <row r="182" spans="1:8">
      <c r="A182" s="927"/>
      <c r="B182" s="539" t="s">
        <v>8906</v>
      </c>
      <c r="C182" s="536">
        <v>209</v>
      </c>
      <c r="D182" s="928"/>
      <c r="E182" s="928"/>
      <c r="F182" s="521"/>
      <c r="G182" s="522"/>
      <c r="H182" s="522"/>
    </row>
    <row r="183" spans="1:8">
      <c r="A183" s="927"/>
      <c r="B183" s="535" t="s">
        <v>8914</v>
      </c>
      <c r="C183" s="537">
        <v>210</v>
      </c>
      <c r="D183" s="926">
        <f>D159+D165+D171+D177+D213</f>
        <v>0</v>
      </c>
      <c r="E183" s="926">
        <f>E159+E165+E171+E177+E213</f>
        <v>0</v>
      </c>
      <c r="F183" s="521"/>
      <c r="G183" s="522"/>
      <c r="H183" s="522"/>
    </row>
    <row r="184" spans="1:8" ht="36">
      <c r="A184" s="934"/>
      <c r="B184" s="528" t="s">
        <v>8915</v>
      </c>
      <c r="C184" s="536">
        <v>211</v>
      </c>
      <c r="D184" s="932" t="s">
        <v>8152</v>
      </c>
      <c r="E184" s="932" t="s">
        <v>8152</v>
      </c>
      <c r="F184" s="521"/>
      <c r="G184" s="522"/>
      <c r="H184" s="522"/>
    </row>
    <row r="185" spans="1:8">
      <c r="A185" s="934"/>
      <c r="B185" s="528" t="s">
        <v>8916</v>
      </c>
      <c r="C185" s="536">
        <v>212</v>
      </c>
      <c r="D185" s="932" t="s">
        <v>8152</v>
      </c>
      <c r="E185" s="932" t="s">
        <v>8152</v>
      </c>
      <c r="F185" s="521"/>
      <c r="G185" s="522"/>
      <c r="H185" s="522"/>
    </row>
    <row r="186" spans="1:8" ht="24">
      <c r="A186" s="934"/>
      <c r="B186" s="539" t="s">
        <v>8872</v>
      </c>
      <c r="C186" s="536">
        <v>213</v>
      </c>
      <c r="D186" s="932" t="s">
        <v>8152</v>
      </c>
      <c r="E186" s="932" t="s">
        <v>8152</v>
      </c>
      <c r="F186" s="521"/>
      <c r="G186" s="522"/>
      <c r="H186" s="522"/>
    </row>
    <row r="187" spans="1:8" ht="24">
      <c r="A187" s="934"/>
      <c r="B187" s="539" t="s">
        <v>8873</v>
      </c>
      <c r="C187" s="536">
        <v>214</v>
      </c>
      <c r="D187" s="932" t="s">
        <v>8152</v>
      </c>
      <c r="E187" s="932" t="s">
        <v>8152</v>
      </c>
      <c r="F187" s="521"/>
      <c r="G187" s="522"/>
      <c r="H187" s="522"/>
    </row>
    <row r="188" spans="1:8">
      <c r="A188" s="934"/>
      <c r="B188" s="539" t="s">
        <v>8874</v>
      </c>
      <c r="C188" s="536">
        <v>215</v>
      </c>
      <c r="D188" s="932" t="s">
        <v>8152</v>
      </c>
      <c r="E188" s="932" t="s">
        <v>8152</v>
      </c>
      <c r="F188" s="521"/>
      <c r="G188" s="522"/>
      <c r="H188" s="522"/>
    </row>
    <row r="189" spans="1:8">
      <c r="A189" s="934"/>
      <c r="B189" s="539" t="s">
        <v>8906</v>
      </c>
      <c r="C189" s="536">
        <v>216</v>
      </c>
      <c r="D189" s="932" t="s">
        <v>8152</v>
      </c>
      <c r="E189" s="932" t="s">
        <v>8152</v>
      </c>
      <c r="F189" s="521"/>
      <c r="G189" s="522"/>
      <c r="H189" s="522"/>
    </row>
    <row r="190" spans="1:8" ht="36">
      <c r="A190" s="934"/>
      <c r="B190" s="528" t="s">
        <v>8917</v>
      </c>
      <c r="C190" s="536">
        <v>217</v>
      </c>
      <c r="D190" s="932" t="s">
        <v>8152</v>
      </c>
      <c r="E190" s="932" t="s">
        <v>8152</v>
      </c>
      <c r="F190" s="521"/>
      <c r="G190" s="522"/>
      <c r="H190" s="522"/>
    </row>
    <row r="191" spans="1:8">
      <c r="A191" s="934"/>
      <c r="B191" s="528" t="s">
        <v>8918</v>
      </c>
      <c r="C191" s="536">
        <v>218</v>
      </c>
      <c r="D191" s="932" t="s">
        <v>8152</v>
      </c>
      <c r="E191" s="932" t="s">
        <v>8152</v>
      </c>
      <c r="F191" s="521"/>
      <c r="G191" s="522"/>
      <c r="H191" s="522"/>
    </row>
    <row r="192" spans="1:8" ht="24">
      <c r="A192" s="934"/>
      <c r="B192" s="539" t="s">
        <v>8872</v>
      </c>
      <c r="C192" s="536">
        <v>219</v>
      </c>
      <c r="D192" s="932" t="s">
        <v>8152</v>
      </c>
      <c r="E192" s="932" t="s">
        <v>8152</v>
      </c>
      <c r="F192" s="521"/>
      <c r="G192" s="522"/>
      <c r="H192" s="522"/>
    </row>
    <row r="193" spans="1:8" ht="24">
      <c r="A193" s="934"/>
      <c r="B193" s="539" t="s">
        <v>8873</v>
      </c>
      <c r="C193" s="536">
        <v>220</v>
      </c>
      <c r="D193" s="932" t="s">
        <v>8152</v>
      </c>
      <c r="E193" s="932" t="s">
        <v>8152</v>
      </c>
      <c r="F193" s="521"/>
      <c r="G193" s="522"/>
      <c r="H193" s="522"/>
    </row>
    <row r="194" spans="1:8">
      <c r="A194" s="934"/>
      <c r="B194" s="539" t="s">
        <v>8874</v>
      </c>
      <c r="C194" s="536">
        <v>221</v>
      </c>
      <c r="D194" s="932" t="s">
        <v>8152</v>
      </c>
      <c r="E194" s="932" t="s">
        <v>8152</v>
      </c>
      <c r="F194" s="521"/>
      <c r="G194" s="522"/>
      <c r="H194" s="522"/>
    </row>
    <row r="195" spans="1:8">
      <c r="A195" s="934"/>
      <c r="B195" s="539" t="s">
        <v>8906</v>
      </c>
      <c r="C195" s="536">
        <v>222</v>
      </c>
      <c r="D195" s="932" t="s">
        <v>8152</v>
      </c>
      <c r="E195" s="932" t="s">
        <v>8152</v>
      </c>
      <c r="F195" s="521"/>
      <c r="G195" s="522"/>
      <c r="H195" s="522"/>
    </row>
    <row r="196" spans="1:8" ht="48">
      <c r="A196" s="934"/>
      <c r="B196" s="937" t="s">
        <v>8919</v>
      </c>
      <c r="C196" s="536">
        <v>223</v>
      </c>
      <c r="D196" s="932" t="s">
        <v>8152</v>
      </c>
      <c r="E196" s="932" t="s">
        <v>8152</v>
      </c>
      <c r="F196" s="521"/>
      <c r="G196" s="522"/>
      <c r="H196" s="522"/>
    </row>
    <row r="197" spans="1:8">
      <c r="A197" s="934"/>
      <c r="B197" s="528" t="s">
        <v>8920</v>
      </c>
      <c r="C197" s="536">
        <v>224</v>
      </c>
      <c r="D197" s="932" t="s">
        <v>8152</v>
      </c>
      <c r="E197" s="932" t="s">
        <v>8152</v>
      </c>
      <c r="F197" s="521"/>
      <c r="G197" s="522"/>
      <c r="H197" s="522"/>
    </row>
    <row r="198" spans="1:8" ht="24">
      <c r="A198" s="934"/>
      <c r="B198" s="539" t="s">
        <v>8872</v>
      </c>
      <c r="C198" s="536">
        <v>225</v>
      </c>
      <c r="D198" s="932" t="s">
        <v>8152</v>
      </c>
      <c r="E198" s="932" t="s">
        <v>8152</v>
      </c>
      <c r="F198" s="521"/>
      <c r="G198" s="522"/>
      <c r="H198" s="522"/>
    </row>
    <row r="199" spans="1:8" ht="24">
      <c r="A199" s="934"/>
      <c r="B199" s="539" t="s">
        <v>8873</v>
      </c>
      <c r="C199" s="536">
        <v>226</v>
      </c>
      <c r="D199" s="932" t="s">
        <v>8152</v>
      </c>
      <c r="E199" s="932" t="s">
        <v>8152</v>
      </c>
      <c r="F199" s="521"/>
      <c r="G199" s="522"/>
      <c r="H199" s="522"/>
    </row>
    <row r="200" spans="1:8">
      <c r="A200" s="934"/>
      <c r="B200" s="539" t="s">
        <v>8874</v>
      </c>
      <c r="C200" s="536">
        <v>227</v>
      </c>
      <c r="D200" s="932" t="s">
        <v>8152</v>
      </c>
      <c r="E200" s="932" t="s">
        <v>8152</v>
      </c>
      <c r="F200" s="521"/>
      <c r="G200" s="522"/>
      <c r="H200" s="522"/>
    </row>
    <row r="201" spans="1:8">
      <c r="A201" s="934"/>
      <c r="B201" s="539" t="s">
        <v>8906</v>
      </c>
      <c r="C201" s="536">
        <v>228</v>
      </c>
      <c r="D201" s="932" t="s">
        <v>8152</v>
      </c>
      <c r="E201" s="932" t="s">
        <v>8152</v>
      </c>
      <c r="F201" s="521"/>
      <c r="G201" s="522"/>
      <c r="H201" s="522"/>
    </row>
    <row r="202" spans="1:8" ht="24">
      <c r="A202" s="934"/>
      <c r="B202" s="528" t="s">
        <v>8921</v>
      </c>
      <c r="C202" s="536">
        <v>229</v>
      </c>
      <c r="D202" s="932" t="s">
        <v>8152</v>
      </c>
      <c r="E202" s="932" t="s">
        <v>8152</v>
      </c>
      <c r="F202" s="521"/>
      <c r="G202" s="522"/>
      <c r="H202" s="522"/>
    </row>
    <row r="203" spans="1:8">
      <c r="A203" s="934"/>
      <c r="B203" s="528" t="s">
        <v>8922</v>
      </c>
      <c r="C203" s="524">
        <v>230</v>
      </c>
      <c r="D203" s="932" t="s">
        <v>8152</v>
      </c>
      <c r="E203" s="932" t="s">
        <v>8152</v>
      </c>
      <c r="F203" s="521"/>
      <c r="G203" s="522"/>
      <c r="H203" s="522"/>
    </row>
    <row r="204" spans="1:8" ht="24">
      <c r="A204" s="934"/>
      <c r="B204" s="539" t="s">
        <v>8872</v>
      </c>
      <c r="C204" s="524">
        <v>231</v>
      </c>
      <c r="D204" s="932" t="s">
        <v>8152</v>
      </c>
      <c r="E204" s="932" t="s">
        <v>8152</v>
      </c>
      <c r="F204" s="521"/>
      <c r="G204" s="522"/>
      <c r="H204" s="522"/>
    </row>
    <row r="205" spans="1:8" ht="24">
      <c r="A205" s="934"/>
      <c r="B205" s="539" t="s">
        <v>8923</v>
      </c>
      <c r="C205" s="524">
        <v>232</v>
      </c>
      <c r="D205" s="932" t="s">
        <v>8152</v>
      </c>
      <c r="E205" s="932" t="s">
        <v>8152</v>
      </c>
      <c r="F205" s="521"/>
      <c r="G205" s="522"/>
      <c r="H205" s="522"/>
    </row>
    <row r="206" spans="1:8">
      <c r="A206" s="934"/>
      <c r="B206" s="539" t="s">
        <v>8874</v>
      </c>
      <c r="C206" s="524">
        <v>233</v>
      </c>
      <c r="D206" s="932" t="s">
        <v>8152</v>
      </c>
      <c r="E206" s="932" t="s">
        <v>8152</v>
      </c>
      <c r="F206" s="521"/>
      <c r="G206" s="522"/>
      <c r="H206" s="522"/>
    </row>
    <row r="207" spans="1:8">
      <c r="A207" s="934"/>
      <c r="B207" s="539" t="s">
        <v>8906</v>
      </c>
      <c r="C207" s="524">
        <v>234</v>
      </c>
      <c r="D207" s="932" t="s">
        <v>8152</v>
      </c>
      <c r="E207" s="932" t="s">
        <v>8152</v>
      </c>
      <c r="F207" s="521"/>
      <c r="G207" s="522"/>
      <c r="H207" s="522"/>
    </row>
    <row r="208" spans="1:8">
      <c r="A208" s="927"/>
      <c r="B208" s="528" t="s">
        <v>8924</v>
      </c>
      <c r="C208" s="536">
        <v>235</v>
      </c>
      <c r="D208" s="932" t="s">
        <v>8152</v>
      </c>
      <c r="E208" s="932" t="s">
        <v>8152</v>
      </c>
      <c r="F208" s="521"/>
      <c r="G208" s="522"/>
      <c r="H208" s="522"/>
    </row>
    <row r="209" spans="1:8">
      <c r="A209" s="927"/>
      <c r="B209" s="535" t="s">
        <v>8925</v>
      </c>
      <c r="C209" s="536">
        <v>236</v>
      </c>
      <c r="D209" s="932" t="s">
        <v>8746</v>
      </c>
      <c r="E209" s="932" t="s">
        <v>8746</v>
      </c>
      <c r="F209" s="521"/>
      <c r="G209" s="522"/>
      <c r="H209" s="522"/>
    </row>
    <row r="210" spans="1:8" ht="36">
      <c r="A210" s="927"/>
      <c r="B210" s="528" t="s">
        <v>8926</v>
      </c>
      <c r="C210" s="536">
        <v>237</v>
      </c>
      <c r="D210" s="928"/>
      <c r="E210" s="928"/>
      <c r="F210" s="521"/>
      <c r="G210" s="522"/>
      <c r="H210" s="522"/>
    </row>
    <row r="211" spans="1:8" ht="36">
      <c r="A211" s="927"/>
      <c r="B211" s="528" t="s">
        <v>8896</v>
      </c>
      <c r="C211" s="536">
        <v>238</v>
      </c>
      <c r="D211" s="928"/>
      <c r="E211" s="928"/>
      <c r="F211" s="521"/>
      <c r="G211" s="522"/>
      <c r="H211" s="522"/>
    </row>
    <row r="212" spans="1:8">
      <c r="A212" s="927"/>
      <c r="B212" s="528" t="s">
        <v>8927</v>
      </c>
      <c r="C212" s="545">
        <v>239</v>
      </c>
      <c r="D212" s="926">
        <f>D210+D211</f>
        <v>0</v>
      </c>
      <c r="E212" s="926">
        <f>E210+E211</f>
        <v>0</v>
      </c>
      <c r="F212" s="521"/>
      <c r="G212" s="522"/>
      <c r="H212" s="522"/>
    </row>
    <row r="213" spans="1:8" ht="24">
      <c r="A213" s="927"/>
      <c r="B213" s="535" t="s">
        <v>8928</v>
      </c>
      <c r="C213" s="536">
        <v>240</v>
      </c>
      <c r="D213" s="928"/>
      <c r="E213" s="928"/>
      <c r="F213" s="521"/>
      <c r="G213" s="522"/>
      <c r="H213" s="522"/>
    </row>
    <row r="214" spans="1:8" ht="24">
      <c r="A214" s="927"/>
      <c r="B214" s="539" t="s">
        <v>8929</v>
      </c>
      <c r="C214" s="536">
        <v>241</v>
      </c>
      <c r="D214" s="928"/>
      <c r="E214" s="928"/>
      <c r="F214" s="521"/>
      <c r="G214" s="522"/>
      <c r="H214" s="522"/>
    </row>
    <row r="215" spans="1:8" ht="36">
      <c r="A215" s="927"/>
      <c r="B215" s="528" t="s">
        <v>8930</v>
      </c>
      <c r="C215" s="536">
        <v>242</v>
      </c>
      <c r="D215" s="932" t="s">
        <v>8152</v>
      </c>
      <c r="E215" s="932" t="s">
        <v>8152</v>
      </c>
      <c r="F215" s="521"/>
      <c r="G215" s="522"/>
      <c r="H215" s="522"/>
    </row>
    <row r="216" spans="1:8" ht="24">
      <c r="A216" s="927"/>
      <c r="B216" s="539" t="s">
        <v>8931</v>
      </c>
      <c r="C216" s="536">
        <v>243</v>
      </c>
      <c r="D216" s="932" t="s">
        <v>8152</v>
      </c>
      <c r="E216" s="932" t="s">
        <v>8152</v>
      </c>
      <c r="F216" s="521"/>
      <c r="G216" s="522"/>
      <c r="H216" s="522"/>
    </row>
    <row r="217" spans="1:8">
      <c r="A217" s="929" t="s">
        <v>8692</v>
      </c>
      <c r="B217" s="535" t="s">
        <v>8932</v>
      </c>
      <c r="C217" s="215">
        <v>250</v>
      </c>
      <c r="D217" s="932" t="s">
        <v>8152</v>
      </c>
      <c r="E217" s="932" t="s">
        <v>8152</v>
      </c>
      <c r="F217" s="521"/>
      <c r="G217" s="522"/>
      <c r="H217" s="522"/>
    </row>
    <row r="218" spans="1:8" ht="24">
      <c r="A218" s="927"/>
      <c r="B218" s="540" t="s">
        <v>8933</v>
      </c>
      <c r="C218" s="215">
        <v>251</v>
      </c>
      <c r="D218" s="932" t="s">
        <v>8152</v>
      </c>
      <c r="E218" s="932" t="s">
        <v>8152</v>
      </c>
      <c r="F218" s="521"/>
      <c r="G218" s="522"/>
      <c r="H218" s="522"/>
    </row>
    <row r="219" spans="1:8" ht="36">
      <c r="A219" s="784" t="s">
        <v>8934</v>
      </c>
      <c r="B219" s="540" t="s">
        <v>8935</v>
      </c>
      <c r="C219" s="215">
        <v>252</v>
      </c>
      <c r="D219" s="932" t="s">
        <v>8152</v>
      </c>
      <c r="E219" s="932" t="s">
        <v>8152</v>
      </c>
      <c r="F219" s="521"/>
      <c r="G219" s="522"/>
      <c r="H219" s="522"/>
    </row>
    <row r="220" spans="1:8" ht="24">
      <c r="A220" s="934"/>
      <c r="B220" s="539" t="s">
        <v>8936</v>
      </c>
      <c r="C220" s="536">
        <v>253</v>
      </c>
      <c r="D220" s="928"/>
      <c r="E220" s="928"/>
      <c r="F220" s="521"/>
      <c r="G220" s="522"/>
      <c r="H220" s="522"/>
    </row>
    <row r="221" spans="1:8" ht="36">
      <c r="A221" s="934"/>
      <c r="B221" s="539" t="s">
        <v>8937</v>
      </c>
      <c r="C221" s="536">
        <v>254</v>
      </c>
      <c r="D221" s="928"/>
      <c r="E221" s="928"/>
      <c r="F221" s="521"/>
      <c r="G221" s="522"/>
      <c r="H221" s="522"/>
    </row>
    <row r="222" spans="1:8" ht="24">
      <c r="A222" s="934"/>
      <c r="B222" s="539" t="s">
        <v>8938</v>
      </c>
      <c r="C222" s="536">
        <v>255</v>
      </c>
      <c r="D222" s="928"/>
      <c r="E222" s="928"/>
      <c r="F222" s="521"/>
      <c r="G222" s="522"/>
      <c r="H222" s="522"/>
    </row>
    <row r="223" spans="1:8" ht="24">
      <c r="A223" s="934"/>
      <c r="B223" s="528" t="s">
        <v>8939</v>
      </c>
      <c r="C223" s="524" t="s">
        <v>8940</v>
      </c>
      <c r="D223" s="928"/>
      <c r="E223" s="928"/>
      <c r="F223" s="521"/>
      <c r="G223" s="522"/>
      <c r="H223" s="522"/>
    </row>
    <row r="224" spans="1:8" ht="36">
      <c r="A224" s="784"/>
      <c r="B224" s="535" t="s">
        <v>8941</v>
      </c>
      <c r="C224" s="545">
        <v>256</v>
      </c>
      <c r="D224" s="926">
        <f>D220+D221+D222+D223</f>
        <v>0</v>
      </c>
      <c r="E224" s="926">
        <f>E220+E221+E222+E223</f>
        <v>0</v>
      </c>
      <c r="F224" s="521"/>
      <c r="G224" s="522"/>
      <c r="H224" s="522"/>
    </row>
    <row r="225" spans="1:8" ht="36">
      <c r="A225" s="784" t="s">
        <v>8942</v>
      </c>
      <c r="B225" s="540" t="s">
        <v>8943</v>
      </c>
      <c r="C225" s="215">
        <v>260</v>
      </c>
      <c r="D225" s="932" t="s">
        <v>8152</v>
      </c>
      <c r="E225" s="932" t="s">
        <v>8152</v>
      </c>
      <c r="F225" s="521"/>
      <c r="G225" s="522"/>
      <c r="H225" s="522"/>
    </row>
    <row r="226" spans="1:8" ht="24">
      <c r="A226" s="934"/>
      <c r="B226" s="539" t="s">
        <v>8944</v>
      </c>
      <c r="C226" s="536">
        <v>261</v>
      </c>
      <c r="D226" s="928"/>
      <c r="E226" s="928"/>
      <c r="F226" s="521"/>
      <c r="G226" s="522"/>
      <c r="H226" s="522"/>
    </row>
    <row r="227" spans="1:8" ht="36">
      <c r="A227" s="934"/>
      <c r="B227" s="539" t="s">
        <v>8945</v>
      </c>
      <c r="C227" s="536">
        <v>262</v>
      </c>
      <c r="D227" s="928"/>
      <c r="E227" s="928"/>
      <c r="F227" s="521"/>
      <c r="G227" s="522"/>
      <c r="H227" s="522"/>
    </row>
    <row r="228" spans="1:8" ht="36">
      <c r="A228" s="934"/>
      <c r="B228" s="539" t="s">
        <v>8946</v>
      </c>
      <c r="C228" s="536">
        <v>262.10000000000002</v>
      </c>
      <c r="D228" s="928"/>
      <c r="E228" s="928"/>
      <c r="F228" s="521"/>
      <c r="G228" s="522"/>
      <c r="H228" s="522"/>
    </row>
    <row r="229" spans="1:8" ht="36">
      <c r="A229" s="934"/>
      <c r="B229" s="539" t="s">
        <v>8947</v>
      </c>
      <c r="C229" s="536">
        <v>263</v>
      </c>
      <c r="D229" s="928"/>
      <c r="E229" s="928"/>
      <c r="F229" s="521"/>
      <c r="G229" s="522"/>
      <c r="H229" s="522"/>
    </row>
    <row r="230" spans="1:8" ht="36">
      <c r="A230" s="934"/>
      <c r="B230" s="539" t="s">
        <v>8948</v>
      </c>
      <c r="C230" s="536">
        <v>263.10000000000002</v>
      </c>
      <c r="D230" s="928"/>
      <c r="E230" s="928"/>
      <c r="F230" s="521"/>
      <c r="G230" s="522"/>
      <c r="H230" s="522"/>
    </row>
    <row r="231" spans="1:8" ht="36">
      <c r="A231" s="927"/>
      <c r="B231" s="546" t="s">
        <v>8949</v>
      </c>
      <c r="C231" s="545">
        <v>264</v>
      </c>
      <c r="D231" s="926">
        <f>D226+D227+D228+D229+D230</f>
        <v>0</v>
      </c>
      <c r="E231" s="926">
        <f>E226+E227+E228+E229+E230</f>
        <v>0</v>
      </c>
      <c r="F231" s="521"/>
      <c r="G231" s="522"/>
      <c r="H231" s="522"/>
    </row>
    <row r="232" spans="1:8">
      <c r="A232" s="929" t="s">
        <v>8950</v>
      </c>
      <c r="B232" s="540" t="s">
        <v>8951</v>
      </c>
      <c r="C232" s="547">
        <v>270</v>
      </c>
      <c r="D232" s="932" t="s">
        <v>8152</v>
      </c>
      <c r="E232" s="932" t="s">
        <v>8152</v>
      </c>
      <c r="F232" s="521"/>
      <c r="G232" s="522"/>
      <c r="H232" s="522"/>
    </row>
    <row r="233" spans="1:8" ht="36">
      <c r="A233" s="934"/>
      <c r="B233" s="539" t="s">
        <v>8952</v>
      </c>
      <c r="C233" s="536">
        <v>271</v>
      </c>
      <c r="D233" s="928"/>
      <c r="E233" s="928"/>
      <c r="F233" s="521"/>
      <c r="G233" s="522"/>
      <c r="H233" s="522"/>
    </row>
    <row r="234" spans="1:8" ht="36">
      <c r="A234" s="930"/>
      <c r="B234" s="529" t="s">
        <v>8953</v>
      </c>
      <c r="C234" s="536">
        <v>272</v>
      </c>
      <c r="D234" s="928"/>
      <c r="E234" s="928"/>
      <c r="F234" s="521"/>
      <c r="G234" s="522"/>
      <c r="H234" s="522"/>
    </row>
    <row r="235" spans="1:8" ht="24">
      <c r="A235" s="930"/>
      <c r="B235" s="529" t="s">
        <v>8954</v>
      </c>
      <c r="C235" s="536">
        <v>273</v>
      </c>
      <c r="D235" s="928"/>
      <c r="E235" s="928"/>
      <c r="F235" s="521"/>
      <c r="G235" s="522"/>
      <c r="H235" s="522"/>
    </row>
    <row r="236" spans="1:8" ht="24">
      <c r="A236" s="929"/>
      <c r="B236" s="535" t="s">
        <v>8955</v>
      </c>
      <c r="C236" s="545">
        <v>274</v>
      </c>
      <c r="D236" s="926">
        <f>D233+D234+D235</f>
        <v>0</v>
      </c>
      <c r="E236" s="926">
        <f>E233+E234+E235</f>
        <v>0</v>
      </c>
      <c r="F236" s="521"/>
      <c r="G236" s="522"/>
      <c r="H236" s="522"/>
    </row>
    <row r="237" spans="1:8">
      <c r="A237" s="938" t="s">
        <v>8956</v>
      </c>
      <c r="B237" s="548" t="s">
        <v>8957</v>
      </c>
      <c r="C237" s="547">
        <v>280</v>
      </c>
      <c r="D237" s="932" t="s">
        <v>8152</v>
      </c>
      <c r="E237" s="932" t="s">
        <v>8152</v>
      </c>
      <c r="F237" s="521"/>
      <c r="G237" s="522"/>
      <c r="H237" s="522"/>
    </row>
    <row r="238" spans="1:8" ht="36">
      <c r="A238" s="934" t="s">
        <v>8958</v>
      </c>
      <c r="B238" s="539" t="s">
        <v>8959</v>
      </c>
      <c r="C238" s="536">
        <v>281</v>
      </c>
      <c r="D238" s="928"/>
      <c r="E238" s="928"/>
      <c r="F238" s="521"/>
      <c r="G238" s="522"/>
      <c r="H238" s="522"/>
    </row>
    <row r="239" spans="1:8" ht="24">
      <c r="A239" s="784"/>
      <c r="B239" s="535" t="s">
        <v>8960</v>
      </c>
      <c r="C239" s="536">
        <v>282</v>
      </c>
      <c r="D239" s="928"/>
      <c r="E239" s="928"/>
      <c r="F239" s="521"/>
      <c r="G239" s="522"/>
      <c r="H239" s="522"/>
    </row>
    <row r="240" spans="1:8">
      <c r="A240" s="929" t="s">
        <v>8961</v>
      </c>
      <c r="B240" s="535" t="s">
        <v>8962</v>
      </c>
      <c r="C240" s="527">
        <v>290</v>
      </c>
      <c r="D240" s="932" t="s">
        <v>8152</v>
      </c>
      <c r="E240" s="932" t="s">
        <v>8152</v>
      </c>
      <c r="F240" s="521"/>
      <c r="G240" s="522"/>
      <c r="H240" s="522"/>
    </row>
    <row r="241" spans="1:8">
      <c r="A241" s="929" t="s">
        <v>8963</v>
      </c>
      <c r="B241" s="540" t="s">
        <v>8964</v>
      </c>
      <c r="C241" s="215">
        <v>291</v>
      </c>
      <c r="D241" s="932" t="s">
        <v>8152</v>
      </c>
      <c r="E241" s="932" t="s">
        <v>8152</v>
      </c>
      <c r="F241" s="521"/>
      <c r="G241" s="522"/>
      <c r="H241" s="522"/>
    </row>
    <row r="242" spans="1:8" ht="60">
      <c r="A242" s="930">
        <v>1</v>
      </c>
      <c r="B242" s="530" t="s">
        <v>8965</v>
      </c>
      <c r="C242" s="545">
        <v>292</v>
      </c>
      <c r="D242" s="926">
        <f>D243+D244+D245+D249</f>
        <v>0</v>
      </c>
      <c r="E242" s="926">
        <f>E243+E244+E245+E249</f>
        <v>0</v>
      </c>
      <c r="F242" s="521"/>
      <c r="G242" s="522"/>
      <c r="H242" s="522"/>
    </row>
    <row r="243" spans="1:8">
      <c r="A243" s="930"/>
      <c r="B243" s="528" t="s">
        <v>8966</v>
      </c>
      <c r="C243" s="536">
        <v>293</v>
      </c>
      <c r="D243" s="928"/>
      <c r="E243" s="928"/>
      <c r="F243" s="521"/>
      <c r="G243" s="522"/>
      <c r="H243" s="522"/>
    </row>
    <row r="244" spans="1:8">
      <c r="A244" s="930"/>
      <c r="B244" s="539" t="s">
        <v>8967</v>
      </c>
      <c r="C244" s="536">
        <v>294</v>
      </c>
      <c r="D244" s="928"/>
      <c r="E244" s="928"/>
      <c r="F244" s="521"/>
      <c r="G244" s="522"/>
      <c r="H244" s="522"/>
    </row>
    <row r="245" spans="1:8">
      <c r="A245" s="930"/>
      <c r="B245" s="528" t="s">
        <v>8968</v>
      </c>
      <c r="C245" s="545">
        <v>295</v>
      </c>
      <c r="D245" s="926">
        <f>D246+D247+D248</f>
        <v>0</v>
      </c>
      <c r="E245" s="926">
        <f>E246+E247+E248</f>
        <v>0</v>
      </c>
      <c r="F245" s="521"/>
      <c r="G245" s="522"/>
      <c r="H245" s="522"/>
    </row>
    <row r="246" spans="1:8" ht="24">
      <c r="A246" s="930"/>
      <c r="B246" s="539" t="s">
        <v>8872</v>
      </c>
      <c r="C246" s="536">
        <v>296</v>
      </c>
      <c r="D246" s="928"/>
      <c r="E246" s="928"/>
      <c r="F246" s="521"/>
      <c r="G246" s="522"/>
      <c r="H246" s="522"/>
    </row>
    <row r="247" spans="1:8" ht="24">
      <c r="A247" s="930"/>
      <c r="B247" s="539" t="s">
        <v>8873</v>
      </c>
      <c r="C247" s="536">
        <v>297</v>
      </c>
      <c r="D247" s="928"/>
      <c r="E247" s="928"/>
      <c r="F247" s="521"/>
      <c r="G247" s="522"/>
      <c r="H247" s="522"/>
    </row>
    <row r="248" spans="1:8">
      <c r="A248" s="930"/>
      <c r="B248" s="539" t="s">
        <v>8874</v>
      </c>
      <c r="C248" s="536">
        <v>298</v>
      </c>
      <c r="D248" s="928"/>
      <c r="E248" s="928"/>
      <c r="F248" s="521"/>
      <c r="G248" s="522"/>
      <c r="H248" s="522"/>
    </row>
    <row r="249" spans="1:8" ht="36">
      <c r="A249" s="930"/>
      <c r="B249" s="539" t="s">
        <v>8852</v>
      </c>
      <c r="C249" s="536">
        <v>299</v>
      </c>
      <c r="D249" s="928"/>
      <c r="E249" s="928"/>
      <c r="F249" s="521"/>
      <c r="G249" s="522"/>
      <c r="H249" s="522"/>
    </row>
    <row r="250" spans="1:8" ht="72">
      <c r="A250" s="939"/>
      <c r="B250" s="528" t="s">
        <v>8969</v>
      </c>
      <c r="C250" s="545">
        <v>300</v>
      </c>
      <c r="D250" s="940">
        <f>D252</f>
        <v>0</v>
      </c>
      <c r="E250" s="940">
        <f>E252</f>
        <v>0</v>
      </c>
      <c r="F250" s="521"/>
      <c r="G250" s="522"/>
      <c r="H250" s="522"/>
    </row>
    <row r="251" spans="1:8" ht="14.25">
      <c r="A251" s="939"/>
      <c r="B251" s="528" t="s">
        <v>8970</v>
      </c>
      <c r="C251" s="536">
        <v>301</v>
      </c>
      <c r="D251" s="941"/>
      <c r="E251" s="941"/>
      <c r="F251" s="521"/>
      <c r="G251" s="522"/>
      <c r="H251" s="522"/>
    </row>
    <row r="252" spans="1:8" ht="14.25">
      <c r="A252" s="939"/>
      <c r="B252" s="539" t="s">
        <v>8971</v>
      </c>
      <c r="C252" s="536">
        <v>302</v>
      </c>
      <c r="D252" s="941">
        <v>0</v>
      </c>
      <c r="E252" s="941">
        <v>0</v>
      </c>
      <c r="F252" s="521"/>
      <c r="G252" s="522"/>
      <c r="H252" s="522"/>
    </row>
    <row r="253" spans="1:8" ht="14.25">
      <c r="A253" s="939"/>
      <c r="B253" s="528" t="s">
        <v>8972</v>
      </c>
      <c r="C253" s="545">
        <v>303</v>
      </c>
      <c r="D253" s="940">
        <f>D254+D255+D256</f>
        <v>0</v>
      </c>
      <c r="E253" s="940">
        <f>E254+E255+E256</f>
        <v>0</v>
      </c>
      <c r="F253" s="521"/>
      <c r="G253" s="522"/>
      <c r="H253" s="522"/>
    </row>
    <row r="254" spans="1:8" ht="24">
      <c r="A254" s="939"/>
      <c r="B254" s="539" t="s">
        <v>8872</v>
      </c>
      <c r="C254" s="536">
        <v>304</v>
      </c>
      <c r="D254" s="941"/>
      <c r="E254" s="941"/>
      <c r="F254" s="521"/>
      <c r="G254" s="522"/>
      <c r="H254" s="522"/>
    </row>
    <row r="255" spans="1:8" ht="24">
      <c r="A255" s="939"/>
      <c r="B255" s="539" t="s">
        <v>8873</v>
      </c>
      <c r="C255" s="536">
        <v>305</v>
      </c>
      <c r="D255" s="941"/>
      <c r="E255" s="941"/>
      <c r="F255" s="521"/>
      <c r="G255" s="522"/>
      <c r="H255" s="522"/>
    </row>
    <row r="256" spans="1:8" ht="14.25">
      <c r="A256" s="939"/>
      <c r="B256" s="539" t="s">
        <v>8874</v>
      </c>
      <c r="C256" s="536">
        <v>306</v>
      </c>
      <c r="D256" s="941"/>
      <c r="E256" s="941"/>
      <c r="F256" s="521"/>
      <c r="G256" s="522"/>
      <c r="H256" s="522"/>
    </row>
    <row r="257" spans="1:8" ht="24">
      <c r="A257" s="939"/>
      <c r="B257" s="528" t="s">
        <v>8973</v>
      </c>
      <c r="C257" s="536">
        <v>306.10000000000002</v>
      </c>
      <c r="D257" s="941"/>
      <c r="E257" s="941"/>
      <c r="F257" s="521"/>
      <c r="G257" s="522"/>
      <c r="H257" s="522"/>
    </row>
    <row r="258" spans="1:8" ht="14.25">
      <c r="A258" s="939"/>
      <c r="B258" s="528" t="s">
        <v>8974</v>
      </c>
      <c r="C258" s="536">
        <v>307</v>
      </c>
      <c r="D258" s="941"/>
      <c r="E258" s="941"/>
      <c r="F258" s="521"/>
      <c r="G258" s="522"/>
      <c r="H258" s="522"/>
    </row>
    <row r="259" spans="1:8" ht="24">
      <c r="A259" s="930"/>
      <c r="B259" s="528" t="s">
        <v>8975</v>
      </c>
      <c r="C259" s="524">
        <v>308</v>
      </c>
      <c r="D259" s="928"/>
      <c r="E259" s="928"/>
      <c r="F259" s="521"/>
      <c r="G259" s="522"/>
      <c r="H259" s="522"/>
    </row>
    <row r="260" spans="1:8" ht="24">
      <c r="A260" s="938" t="s">
        <v>8976</v>
      </c>
      <c r="B260" s="548" t="s">
        <v>8977</v>
      </c>
      <c r="C260" s="547">
        <v>315</v>
      </c>
      <c r="D260" s="932" t="s">
        <v>8152</v>
      </c>
      <c r="E260" s="932" t="s">
        <v>8152</v>
      </c>
      <c r="F260" s="521"/>
      <c r="G260" s="522"/>
      <c r="H260" s="522"/>
    </row>
    <row r="261" spans="1:8" ht="24">
      <c r="A261" s="927"/>
      <c r="B261" s="528" t="s">
        <v>8978</v>
      </c>
      <c r="C261" s="545">
        <v>316</v>
      </c>
      <c r="D261" s="926">
        <f>D262+D263+D264+D268</f>
        <v>0</v>
      </c>
      <c r="E261" s="926">
        <f>E262+E263+E264+E268</f>
        <v>0</v>
      </c>
      <c r="F261" s="521"/>
      <c r="G261" s="522"/>
      <c r="H261" s="522"/>
    </row>
    <row r="262" spans="1:8">
      <c r="A262" s="927"/>
      <c r="B262" s="528" t="s">
        <v>8979</v>
      </c>
      <c r="C262" s="536">
        <v>317</v>
      </c>
      <c r="D262" s="928"/>
      <c r="E262" s="928"/>
      <c r="F262" s="521"/>
      <c r="G262" s="522"/>
      <c r="H262" s="522"/>
    </row>
    <row r="263" spans="1:8">
      <c r="A263" s="927"/>
      <c r="B263" s="539" t="s">
        <v>8980</v>
      </c>
      <c r="C263" s="536">
        <v>318</v>
      </c>
      <c r="D263" s="928"/>
      <c r="E263" s="928"/>
      <c r="F263" s="521"/>
      <c r="G263" s="522"/>
      <c r="H263" s="522"/>
    </row>
    <row r="264" spans="1:8">
      <c r="A264" s="927"/>
      <c r="B264" s="528" t="s">
        <v>8981</v>
      </c>
      <c r="C264" s="545">
        <v>319</v>
      </c>
      <c r="D264" s="926">
        <f>D265+D266+D267</f>
        <v>0</v>
      </c>
      <c r="E264" s="926">
        <f>E265+E266+E267</f>
        <v>0</v>
      </c>
      <c r="F264" s="521"/>
      <c r="G264" s="522"/>
      <c r="H264" s="522"/>
    </row>
    <row r="265" spans="1:8" ht="24">
      <c r="A265" s="927"/>
      <c r="B265" s="539" t="s">
        <v>8872</v>
      </c>
      <c r="C265" s="536">
        <v>320</v>
      </c>
      <c r="D265" s="928"/>
      <c r="E265" s="928"/>
      <c r="F265" s="521"/>
      <c r="G265" s="522"/>
      <c r="H265" s="522"/>
    </row>
    <row r="266" spans="1:8" ht="24">
      <c r="A266" s="927"/>
      <c r="B266" s="539" t="s">
        <v>8873</v>
      </c>
      <c r="C266" s="536">
        <v>321</v>
      </c>
      <c r="D266" s="928"/>
      <c r="E266" s="928"/>
      <c r="F266" s="521"/>
      <c r="G266" s="522"/>
      <c r="H266" s="522"/>
    </row>
    <row r="267" spans="1:8">
      <c r="A267" s="927"/>
      <c r="B267" s="539" t="s">
        <v>8874</v>
      </c>
      <c r="C267" s="536">
        <v>322</v>
      </c>
      <c r="D267" s="928"/>
      <c r="E267" s="928"/>
      <c r="F267" s="521"/>
      <c r="G267" s="522"/>
      <c r="H267" s="522"/>
    </row>
    <row r="268" spans="1:8" ht="36">
      <c r="A268" s="927"/>
      <c r="B268" s="539" t="s">
        <v>8852</v>
      </c>
      <c r="C268" s="536">
        <v>323</v>
      </c>
      <c r="D268" s="928"/>
      <c r="E268" s="928"/>
      <c r="F268" s="521"/>
      <c r="G268" s="522"/>
      <c r="H268" s="522"/>
    </row>
    <row r="269" spans="1:8" ht="24">
      <c r="A269" s="927"/>
      <c r="B269" s="528" t="s">
        <v>8982</v>
      </c>
      <c r="C269" s="545">
        <v>324</v>
      </c>
      <c r="D269" s="926">
        <f>D270+D271+D272</f>
        <v>0</v>
      </c>
      <c r="E269" s="926">
        <f>E270+E271+E272</f>
        <v>0</v>
      </c>
      <c r="F269" s="521"/>
      <c r="G269" s="522"/>
      <c r="H269" s="522"/>
    </row>
    <row r="270" spans="1:8">
      <c r="A270" s="927"/>
      <c r="B270" s="528" t="s">
        <v>8979</v>
      </c>
      <c r="C270" s="536">
        <v>325</v>
      </c>
      <c r="D270" s="928"/>
      <c r="E270" s="928"/>
      <c r="F270" s="521"/>
      <c r="G270" s="522"/>
      <c r="H270" s="522"/>
    </row>
    <row r="271" spans="1:8">
      <c r="A271" s="927"/>
      <c r="B271" s="539" t="s">
        <v>8983</v>
      </c>
      <c r="C271" s="536">
        <v>326</v>
      </c>
      <c r="D271" s="928"/>
      <c r="E271" s="928"/>
      <c r="F271" s="521"/>
      <c r="G271" s="522"/>
      <c r="H271" s="522"/>
    </row>
    <row r="272" spans="1:8" ht="36">
      <c r="A272" s="929"/>
      <c r="B272" s="539" t="s">
        <v>8852</v>
      </c>
      <c r="C272" s="536">
        <v>327</v>
      </c>
      <c r="D272" s="928"/>
      <c r="E272" s="928"/>
      <c r="F272" s="521"/>
      <c r="G272" s="522"/>
      <c r="H272" s="522"/>
    </row>
    <row r="273" spans="1:8">
      <c r="A273" s="942"/>
      <c r="B273" s="528" t="s">
        <v>8984</v>
      </c>
      <c r="C273" s="536">
        <v>328</v>
      </c>
      <c r="D273" s="928"/>
      <c r="E273" s="928"/>
      <c r="F273" s="521"/>
      <c r="G273" s="522"/>
      <c r="H273" s="522"/>
    </row>
    <row r="274" spans="1:8">
      <c r="A274" s="942"/>
      <c r="B274" s="528" t="s">
        <v>8985</v>
      </c>
      <c r="C274" s="536">
        <v>328.1</v>
      </c>
      <c r="D274" s="928"/>
      <c r="E274" s="928"/>
      <c r="F274" s="521"/>
      <c r="G274" s="522"/>
      <c r="H274" s="522"/>
    </row>
    <row r="275" spans="1:8" ht="48">
      <c r="A275" s="934"/>
      <c r="B275" s="549" t="s">
        <v>8986</v>
      </c>
      <c r="C275" s="536">
        <v>329</v>
      </c>
      <c r="D275" s="928"/>
      <c r="E275" s="928"/>
      <c r="F275" s="521"/>
      <c r="G275" s="522"/>
      <c r="H275" s="522"/>
    </row>
    <row r="276" spans="1:8">
      <c r="A276" s="934"/>
      <c r="B276" s="550" t="s">
        <v>8987</v>
      </c>
      <c r="C276" s="545">
        <v>330</v>
      </c>
      <c r="D276" s="926">
        <f>D261+D269+D273+D274+D275</f>
        <v>0</v>
      </c>
      <c r="E276" s="926">
        <f>E261+E269+E273+E274+E275</f>
        <v>0</v>
      </c>
      <c r="F276" s="521"/>
      <c r="G276" s="522"/>
      <c r="H276" s="522"/>
    </row>
    <row r="277" spans="1:8" ht="24">
      <c r="A277" s="934"/>
      <c r="B277" s="550" t="s">
        <v>8988</v>
      </c>
      <c r="C277" s="547">
        <v>335</v>
      </c>
      <c r="D277" s="943" t="s">
        <v>8857</v>
      </c>
      <c r="E277" s="943" t="s">
        <v>8857</v>
      </c>
      <c r="F277" s="521"/>
      <c r="G277" s="522"/>
      <c r="H277" s="522"/>
    </row>
    <row r="278" spans="1:8" ht="24">
      <c r="A278" s="934"/>
      <c r="B278" s="550" t="s">
        <v>8989</v>
      </c>
      <c r="C278" s="551">
        <v>336</v>
      </c>
      <c r="D278" s="943"/>
      <c r="E278" s="943"/>
      <c r="F278" s="521"/>
      <c r="G278" s="522"/>
      <c r="H278" s="522"/>
    </row>
    <row r="279" spans="1:8" ht="36">
      <c r="A279" s="934"/>
      <c r="B279" s="550" t="s">
        <v>8990</v>
      </c>
      <c r="C279" s="536">
        <v>337</v>
      </c>
      <c r="D279" s="928"/>
      <c r="E279" s="928"/>
      <c r="F279" s="521"/>
      <c r="G279" s="522"/>
      <c r="H279" s="522"/>
    </row>
    <row r="280" spans="1:8" ht="72">
      <c r="A280" s="934"/>
      <c r="B280" s="550" t="s">
        <v>8991</v>
      </c>
      <c r="C280" s="545">
        <v>338</v>
      </c>
      <c r="D280" s="936">
        <f>SUM(D281:D285)</f>
        <v>0</v>
      </c>
      <c r="E280" s="936">
        <f>SUM(E281:E285)</f>
        <v>0</v>
      </c>
      <c r="F280" s="521"/>
      <c r="G280" s="522"/>
      <c r="H280" s="522"/>
    </row>
    <row r="281" spans="1:8" ht="48">
      <c r="A281" s="934"/>
      <c r="B281" s="550" t="s">
        <v>8992</v>
      </c>
      <c r="C281" s="536">
        <v>338.1</v>
      </c>
      <c r="D281" s="928"/>
      <c r="E281" s="928"/>
      <c r="F281" s="521"/>
      <c r="G281" s="522"/>
      <c r="H281" s="522"/>
    </row>
    <row r="282" spans="1:8" ht="48">
      <c r="A282" s="934"/>
      <c r="B282" s="550" t="s">
        <v>8993</v>
      </c>
      <c r="C282" s="536">
        <v>338.2</v>
      </c>
      <c r="D282" s="928"/>
      <c r="E282" s="928"/>
      <c r="F282" s="521"/>
      <c r="G282" s="522"/>
      <c r="H282" s="522"/>
    </row>
    <row r="283" spans="1:8" ht="48">
      <c r="A283" s="934"/>
      <c r="B283" s="550" t="s">
        <v>8994</v>
      </c>
      <c r="C283" s="536">
        <v>338.3</v>
      </c>
      <c r="D283" s="928"/>
      <c r="E283" s="928"/>
      <c r="F283" s="521"/>
      <c r="G283" s="522"/>
      <c r="H283" s="522"/>
    </row>
    <row r="284" spans="1:8" ht="48">
      <c r="A284" s="934"/>
      <c r="B284" s="550" t="s">
        <v>8995</v>
      </c>
      <c r="C284" s="536">
        <v>338.4</v>
      </c>
      <c r="D284" s="928"/>
      <c r="E284" s="928"/>
      <c r="F284" s="521"/>
      <c r="G284" s="522"/>
      <c r="H284" s="522"/>
    </row>
    <row r="285" spans="1:8" ht="60">
      <c r="A285" s="934"/>
      <c r="B285" s="550" t="s">
        <v>8996</v>
      </c>
      <c r="C285" s="536">
        <v>338.5</v>
      </c>
      <c r="D285" s="928"/>
      <c r="E285" s="928"/>
      <c r="F285" s="521"/>
      <c r="G285" s="522"/>
      <c r="H285" s="522"/>
    </row>
    <row r="286" spans="1:8" ht="48">
      <c r="A286" s="934"/>
      <c r="B286" s="550" t="s">
        <v>8997</v>
      </c>
      <c r="C286" s="536">
        <v>339</v>
      </c>
      <c r="D286" s="928"/>
      <c r="E286" s="928"/>
      <c r="F286" s="521"/>
      <c r="G286" s="522"/>
      <c r="H286" s="522"/>
    </row>
    <row r="287" spans="1:8" ht="60">
      <c r="A287" s="934"/>
      <c r="B287" s="552" t="s">
        <v>8998</v>
      </c>
      <c r="C287" s="536">
        <v>340</v>
      </c>
      <c r="D287" s="928"/>
      <c r="E287" s="928"/>
      <c r="F287" s="521"/>
      <c r="G287" s="522"/>
      <c r="H287" s="522"/>
    </row>
    <row r="288" spans="1:8" ht="60">
      <c r="A288" s="934"/>
      <c r="B288" s="550" t="s">
        <v>8999</v>
      </c>
      <c r="C288" s="545">
        <v>341</v>
      </c>
      <c r="D288" s="936">
        <f>SUM(D289:D292)</f>
        <v>0</v>
      </c>
      <c r="E288" s="936">
        <f>SUM(E289:E292)</f>
        <v>0</v>
      </c>
      <c r="F288" s="521"/>
      <c r="G288" s="522"/>
      <c r="H288" s="522"/>
    </row>
    <row r="289" spans="1:8" ht="36">
      <c r="A289" s="934"/>
      <c r="B289" s="553" t="s">
        <v>9000</v>
      </c>
      <c r="C289" s="536">
        <v>341.1</v>
      </c>
      <c r="D289" s="928"/>
      <c r="E289" s="928"/>
      <c r="F289" s="521"/>
      <c r="G289" s="522"/>
      <c r="H289" s="522"/>
    </row>
    <row r="290" spans="1:8" ht="48">
      <c r="A290" s="934"/>
      <c r="B290" s="553" t="s">
        <v>9001</v>
      </c>
      <c r="C290" s="536">
        <v>341.2</v>
      </c>
      <c r="D290" s="928"/>
      <c r="E290" s="928"/>
      <c r="F290" s="521"/>
      <c r="G290" s="522"/>
      <c r="H290" s="522"/>
    </row>
    <row r="291" spans="1:8" ht="36">
      <c r="A291" s="934"/>
      <c r="B291" s="553" t="s">
        <v>9002</v>
      </c>
      <c r="C291" s="536">
        <v>341.3</v>
      </c>
      <c r="D291" s="928"/>
      <c r="E291" s="928"/>
      <c r="F291" s="521"/>
      <c r="G291" s="522"/>
      <c r="H291" s="522"/>
    </row>
    <row r="292" spans="1:8" ht="36">
      <c r="A292" s="934"/>
      <c r="B292" s="553" t="s">
        <v>9003</v>
      </c>
      <c r="C292" s="536">
        <v>341.4</v>
      </c>
      <c r="D292" s="928"/>
      <c r="E292" s="928"/>
      <c r="F292" s="521"/>
      <c r="G292" s="522"/>
      <c r="H292" s="522"/>
    </row>
    <row r="293" spans="1:8" ht="60">
      <c r="A293" s="934"/>
      <c r="B293" s="549" t="s">
        <v>9004</v>
      </c>
      <c r="C293" s="545">
        <v>342</v>
      </c>
      <c r="D293" s="936">
        <f>SUM(D294:D297)</f>
        <v>0</v>
      </c>
      <c r="E293" s="936">
        <f>SUM(E294:E297)</f>
        <v>0</v>
      </c>
      <c r="F293" s="521"/>
      <c r="G293" s="522"/>
      <c r="H293" s="522"/>
    </row>
    <row r="294" spans="1:8" ht="36">
      <c r="A294" s="934"/>
      <c r="B294" s="549" t="s">
        <v>9005</v>
      </c>
      <c r="C294" s="536">
        <v>342.1</v>
      </c>
      <c r="D294" s="928"/>
      <c r="E294" s="928"/>
      <c r="F294" s="521"/>
      <c r="G294" s="522"/>
      <c r="H294" s="522"/>
    </row>
    <row r="295" spans="1:8" ht="48">
      <c r="A295" s="934"/>
      <c r="B295" s="549" t="s">
        <v>9006</v>
      </c>
      <c r="C295" s="536">
        <v>342.2</v>
      </c>
      <c r="D295" s="928"/>
      <c r="E295" s="928"/>
      <c r="F295" s="521"/>
      <c r="G295" s="522"/>
      <c r="H295" s="522"/>
    </row>
    <row r="296" spans="1:8" ht="36">
      <c r="A296" s="934"/>
      <c r="B296" s="549" t="s">
        <v>9007</v>
      </c>
      <c r="C296" s="536">
        <v>342.3</v>
      </c>
      <c r="D296" s="928"/>
      <c r="E296" s="928"/>
      <c r="F296" s="521"/>
      <c r="G296" s="522"/>
      <c r="H296" s="522"/>
    </row>
    <row r="297" spans="1:8" ht="36">
      <c r="A297" s="934"/>
      <c r="B297" s="549" t="s">
        <v>9008</v>
      </c>
      <c r="C297" s="536">
        <v>342.4</v>
      </c>
      <c r="D297" s="928"/>
      <c r="E297" s="928"/>
      <c r="F297" s="521"/>
      <c r="G297" s="522"/>
      <c r="H297" s="522"/>
    </row>
    <row r="298" spans="1:8" ht="36">
      <c r="A298" s="934"/>
      <c r="B298" s="550" t="s">
        <v>9009</v>
      </c>
      <c r="C298" s="536">
        <v>343</v>
      </c>
      <c r="D298" s="928"/>
      <c r="E298" s="928"/>
      <c r="F298" s="521"/>
      <c r="G298" s="522"/>
      <c r="H298" s="522"/>
    </row>
    <row r="299" spans="1:8" ht="36">
      <c r="A299" s="934"/>
      <c r="B299" s="550" t="s">
        <v>9010</v>
      </c>
      <c r="C299" s="536">
        <v>344</v>
      </c>
      <c r="D299" s="928"/>
      <c r="E299" s="928"/>
      <c r="F299" s="521"/>
      <c r="G299" s="522"/>
      <c r="H299" s="522"/>
    </row>
    <row r="300" spans="1:8" ht="36">
      <c r="A300" s="934"/>
      <c r="B300" s="549" t="s">
        <v>9011</v>
      </c>
      <c r="C300" s="536">
        <v>345</v>
      </c>
      <c r="D300" s="928"/>
      <c r="E300" s="928"/>
      <c r="F300" s="521"/>
      <c r="G300" s="522"/>
      <c r="H300" s="522"/>
    </row>
    <row r="301" spans="1:8">
      <c r="A301" s="934"/>
      <c r="B301" s="549"/>
      <c r="C301" s="536"/>
      <c r="D301" s="928"/>
      <c r="E301" s="928"/>
      <c r="F301" s="521"/>
      <c r="G301" s="522"/>
      <c r="H301" s="522"/>
    </row>
    <row r="302" spans="1:8">
      <c r="A302" s="927"/>
      <c r="B302" s="523" t="s">
        <v>9012</v>
      </c>
      <c r="C302" s="547">
        <v>350</v>
      </c>
      <c r="D302" s="932" t="s">
        <v>8152</v>
      </c>
      <c r="E302" s="932" t="s">
        <v>8152</v>
      </c>
      <c r="F302" s="521"/>
      <c r="G302" s="522"/>
      <c r="H302" s="522"/>
    </row>
    <row r="303" spans="1:8">
      <c r="A303" s="929" t="s">
        <v>8147</v>
      </c>
      <c r="B303" s="535" t="s">
        <v>8773</v>
      </c>
      <c r="C303" s="547">
        <v>351</v>
      </c>
      <c r="D303" s="932" t="s">
        <v>8152</v>
      </c>
      <c r="E303" s="932" t="s">
        <v>8152</v>
      </c>
      <c r="F303" s="521"/>
      <c r="G303" s="522"/>
      <c r="H303" s="522"/>
    </row>
    <row r="304" spans="1:8">
      <c r="A304" s="929" t="s">
        <v>9013</v>
      </c>
      <c r="B304" s="540" t="s">
        <v>9014</v>
      </c>
      <c r="C304" s="547">
        <v>352</v>
      </c>
      <c r="D304" s="932" t="s">
        <v>8152</v>
      </c>
      <c r="E304" s="932" t="s">
        <v>8152</v>
      </c>
      <c r="F304" s="521"/>
      <c r="G304" s="522"/>
      <c r="H304" s="522"/>
    </row>
    <row r="305" spans="1:8" ht="60">
      <c r="A305" s="934"/>
      <c r="B305" s="530" t="s">
        <v>9015</v>
      </c>
      <c r="C305" s="545">
        <v>353</v>
      </c>
      <c r="D305" s="926">
        <f>SUM(D306:D308)</f>
        <v>1104</v>
      </c>
      <c r="E305" s="926">
        <f>SUM(E306:E308)</f>
        <v>3137</v>
      </c>
      <c r="F305" s="521"/>
      <c r="G305" s="522"/>
      <c r="H305" s="522"/>
    </row>
    <row r="306" spans="1:8">
      <c r="A306" s="934"/>
      <c r="B306" s="539" t="s">
        <v>9016</v>
      </c>
      <c r="C306" s="536">
        <v>354</v>
      </c>
      <c r="D306" s="928">
        <v>1104</v>
      </c>
      <c r="E306" s="928">
        <v>3137</v>
      </c>
      <c r="F306" s="521"/>
      <c r="G306" s="522"/>
      <c r="H306" s="522"/>
    </row>
    <row r="307" spans="1:8">
      <c r="A307" s="934"/>
      <c r="B307" s="539" t="s">
        <v>9017</v>
      </c>
      <c r="C307" s="536">
        <v>355</v>
      </c>
      <c r="D307" s="928"/>
      <c r="E307" s="928"/>
      <c r="F307" s="521"/>
      <c r="G307" s="522"/>
      <c r="H307" s="522"/>
    </row>
    <row r="308" spans="1:8">
      <c r="A308" s="934"/>
      <c r="B308" s="528" t="s">
        <v>9018</v>
      </c>
      <c r="C308" s="545">
        <v>356</v>
      </c>
      <c r="D308" s="926">
        <f>SUM(D309:D311)</f>
        <v>0</v>
      </c>
      <c r="E308" s="926">
        <f>SUM(E309:E311)</f>
        <v>0</v>
      </c>
      <c r="F308" s="521"/>
      <c r="G308" s="522"/>
      <c r="H308" s="522"/>
    </row>
    <row r="309" spans="1:8" ht="24">
      <c r="A309" s="934"/>
      <c r="B309" s="539" t="s">
        <v>8872</v>
      </c>
      <c r="C309" s="536">
        <v>357</v>
      </c>
      <c r="D309" s="928"/>
      <c r="E309" s="928"/>
      <c r="F309" s="521"/>
      <c r="G309" s="522"/>
      <c r="H309" s="522"/>
    </row>
    <row r="310" spans="1:8" ht="24">
      <c r="A310" s="934"/>
      <c r="B310" s="539" t="s">
        <v>8873</v>
      </c>
      <c r="C310" s="536">
        <v>358</v>
      </c>
      <c r="D310" s="928"/>
      <c r="E310" s="928"/>
      <c r="F310" s="521"/>
      <c r="G310" s="522"/>
      <c r="H310" s="522"/>
    </row>
    <row r="311" spans="1:8">
      <c r="A311" s="934"/>
      <c r="B311" s="539" t="s">
        <v>8874</v>
      </c>
      <c r="C311" s="536">
        <v>359</v>
      </c>
      <c r="D311" s="928"/>
      <c r="E311" s="928"/>
      <c r="F311" s="521"/>
      <c r="G311" s="522"/>
      <c r="H311" s="522"/>
    </row>
    <row r="312" spans="1:8" ht="24">
      <c r="A312" s="934"/>
      <c r="B312" s="528" t="s">
        <v>9019</v>
      </c>
      <c r="C312" s="536">
        <v>360</v>
      </c>
      <c r="D312" s="928"/>
      <c r="E312" s="928"/>
      <c r="F312" s="521"/>
      <c r="G312" s="522"/>
      <c r="H312" s="522"/>
    </row>
    <row r="313" spans="1:8">
      <c r="A313" s="929" t="s">
        <v>8189</v>
      </c>
      <c r="B313" s="535" t="s">
        <v>9020</v>
      </c>
      <c r="C313" s="547">
        <v>370</v>
      </c>
      <c r="D313" s="932" t="s">
        <v>8152</v>
      </c>
      <c r="E313" s="932" t="s">
        <v>8152</v>
      </c>
      <c r="F313" s="521"/>
      <c r="G313" s="522"/>
      <c r="H313" s="522"/>
    </row>
    <row r="314" spans="1:8" ht="24">
      <c r="A314" s="938" t="s">
        <v>9021</v>
      </c>
      <c r="B314" s="548" t="s">
        <v>9022</v>
      </c>
      <c r="C314" s="547">
        <v>371</v>
      </c>
      <c r="D314" s="932" t="s">
        <v>8152</v>
      </c>
      <c r="E314" s="932" t="s">
        <v>8152</v>
      </c>
      <c r="F314" s="521"/>
      <c r="G314" s="522"/>
      <c r="H314" s="522"/>
    </row>
    <row r="315" spans="1:8" ht="60">
      <c r="A315" s="930"/>
      <c r="B315" s="529" t="s">
        <v>9023</v>
      </c>
      <c r="C315" s="545">
        <v>372</v>
      </c>
      <c r="D315" s="926">
        <f>D316+D317+D318+D319+D320</f>
        <v>0</v>
      </c>
      <c r="E315" s="926">
        <f>E316+E317+E318+E319+E320</f>
        <v>0</v>
      </c>
      <c r="F315" s="521"/>
      <c r="G315" s="522"/>
      <c r="H315" s="522"/>
    </row>
    <row r="316" spans="1:8">
      <c r="A316" s="930"/>
      <c r="B316" s="529" t="s">
        <v>9024</v>
      </c>
      <c r="C316" s="556">
        <f t="shared" ref="C316:C322" si="4">C315+1</f>
        <v>373</v>
      </c>
      <c r="D316" s="928"/>
      <c r="E316" s="928"/>
      <c r="F316" s="521"/>
      <c r="G316" s="522"/>
      <c r="H316" s="522"/>
    </row>
    <row r="317" spans="1:8" ht="24">
      <c r="A317" s="930"/>
      <c r="B317" s="529" t="s">
        <v>9025</v>
      </c>
      <c r="C317" s="556">
        <f t="shared" si="4"/>
        <v>374</v>
      </c>
      <c r="D317" s="928"/>
      <c r="E317" s="928"/>
      <c r="F317" s="521"/>
      <c r="G317" s="522"/>
      <c r="H317" s="522"/>
    </row>
    <row r="318" spans="1:8" ht="48">
      <c r="A318" s="930"/>
      <c r="B318" s="539" t="s">
        <v>8851</v>
      </c>
      <c r="C318" s="556">
        <f t="shared" si="4"/>
        <v>375</v>
      </c>
      <c r="D318" s="928"/>
      <c r="E318" s="928"/>
      <c r="F318" s="521"/>
      <c r="G318" s="522"/>
      <c r="H318" s="522"/>
    </row>
    <row r="319" spans="1:8">
      <c r="A319" s="930"/>
      <c r="B319" s="539" t="s">
        <v>9026</v>
      </c>
      <c r="C319" s="524">
        <v>375.1</v>
      </c>
      <c r="D319" s="928"/>
      <c r="E319" s="928"/>
      <c r="F319" s="521"/>
      <c r="G319" s="522"/>
      <c r="H319" s="522"/>
    </row>
    <row r="320" spans="1:8" ht="36">
      <c r="A320" s="930"/>
      <c r="B320" s="539" t="s">
        <v>8852</v>
      </c>
      <c r="C320" s="556">
        <f>C318+1</f>
        <v>376</v>
      </c>
      <c r="D320" s="928"/>
      <c r="E320" s="928"/>
      <c r="F320" s="521"/>
      <c r="G320" s="522"/>
      <c r="H320" s="522"/>
    </row>
    <row r="321" spans="1:8">
      <c r="A321" s="938" t="s">
        <v>8853</v>
      </c>
      <c r="B321" s="526" t="s">
        <v>9027</v>
      </c>
      <c r="C321" s="556">
        <f t="shared" si="4"/>
        <v>377</v>
      </c>
      <c r="D321" s="928"/>
      <c r="E321" s="928"/>
      <c r="F321" s="521"/>
      <c r="G321" s="522"/>
      <c r="H321" s="522"/>
    </row>
    <row r="322" spans="1:8" ht="36">
      <c r="A322" s="938"/>
      <c r="B322" s="937" t="s">
        <v>9028</v>
      </c>
      <c r="C322" s="556">
        <f t="shared" si="4"/>
        <v>378</v>
      </c>
      <c r="D322" s="928"/>
      <c r="E322" s="928"/>
      <c r="F322" s="521"/>
      <c r="G322" s="522"/>
      <c r="H322" s="522"/>
    </row>
    <row r="323" spans="1:8">
      <c r="A323" s="938"/>
      <c r="B323" s="554" t="s">
        <v>9029</v>
      </c>
      <c r="C323" s="555">
        <v>379</v>
      </c>
      <c r="D323" s="926">
        <f>SUM(D321:D322)</f>
        <v>0</v>
      </c>
      <c r="E323" s="926">
        <f>SUM(E321:E322)</f>
        <v>0</v>
      </c>
      <c r="F323" s="521"/>
      <c r="G323" s="522"/>
      <c r="H323" s="522"/>
    </row>
    <row r="324" spans="1:8" ht="24">
      <c r="A324" s="938" t="s">
        <v>9030</v>
      </c>
      <c r="B324" s="548" t="s">
        <v>9031</v>
      </c>
      <c r="C324" s="555">
        <v>385</v>
      </c>
      <c r="D324" s="932" t="s">
        <v>8152</v>
      </c>
      <c r="E324" s="932" t="s">
        <v>8152</v>
      </c>
      <c r="F324" s="521"/>
      <c r="G324" s="522"/>
      <c r="H324" s="522"/>
    </row>
    <row r="325" spans="1:8" ht="60">
      <c r="A325" s="927"/>
      <c r="B325" s="539" t="s">
        <v>9032</v>
      </c>
      <c r="C325" s="555">
        <v>386</v>
      </c>
      <c r="D325" s="926">
        <f>D326+D327+D328+D329+D330</f>
        <v>0</v>
      </c>
      <c r="E325" s="926">
        <f>E326+E327+E328+E329+E330</f>
        <v>0</v>
      </c>
      <c r="F325" s="521"/>
      <c r="G325" s="522"/>
      <c r="H325" s="522"/>
    </row>
    <row r="326" spans="1:8">
      <c r="A326" s="930"/>
      <c r="B326" s="529" t="s">
        <v>9033</v>
      </c>
      <c r="C326" s="524">
        <v>387</v>
      </c>
      <c r="D326" s="928"/>
      <c r="E326" s="928"/>
      <c r="F326" s="521"/>
      <c r="G326" s="522"/>
      <c r="H326" s="522"/>
    </row>
    <row r="327" spans="1:8" ht="24">
      <c r="A327" s="930"/>
      <c r="B327" s="529" t="s">
        <v>9034</v>
      </c>
      <c r="C327" s="556">
        <f>C326+1</f>
        <v>388</v>
      </c>
      <c r="D327" s="928"/>
      <c r="E327" s="928"/>
      <c r="F327" s="521"/>
      <c r="G327" s="522"/>
      <c r="H327" s="522"/>
    </row>
    <row r="328" spans="1:8" ht="48">
      <c r="A328" s="930"/>
      <c r="B328" s="539" t="s">
        <v>8851</v>
      </c>
      <c r="C328" s="556">
        <f>C327+1</f>
        <v>389</v>
      </c>
      <c r="D328" s="928"/>
      <c r="E328" s="928"/>
      <c r="F328" s="521"/>
      <c r="G328" s="522"/>
      <c r="H328" s="522"/>
    </row>
    <row r="329" spans="1:8">
      <c r="A329" s="930"/>
      <c r="B329" s="539" t="s">
        <v>9026</v>
      </c>
      <c r="C329" s="524">
        <v>389.1</v>
      </c>
      <c r="D329" s="928"/>
      <c r="E329" s="928"/>
      <c r="F329" s="521"/>
      <c r="G329" s="522"/>
      <c r="H329" s="522"/>
    </row>
    <row r="330" spans="1:8" ht="36">
      <c r="A330" s="930"/>
      <c r="B330" s="539" t="s">
        <v>8852</v>
      </c>
      <c r="C330" s="556">
        <f>C328+1</f>
        <v>390</v>
      </c>
      <c r="D330" s="928"/>
      <c r="E330" s="928"/>
      <c r="F330" s="521"/>
      <c r="G330" s="522"/>
      <c r="H330" s="522"/>
    </row>
    <row r="331" spans="1:8">
      <c r="A331" s="938" t="s">
        <v>8853</v>
      </c>
      <c r="B331" s="526" t="s">
        <v>9035</v>
      </c>
      <c r="C331" s="555">
        <f>C330+1</f>
        <v>391</v>
      </c>
      <c r="D331" s="926">
        <f>D325</f>
        <v>0</v>
      </c>
      <c r="E331" s="926">
        <f>E325</f>
        <v>0</v>
      </c>
      <c r="F331" s="521"/>
      <c r="G331" s="522"/>
      <c r="H331" s="522"/>
    </row>
    <row r="332" spans="1:8" ht="36">
      <c r="A332" s="938"/>
      <c r="B332" s="530" t="s">
        <v>9036</v>
      </c>
      <c r="C332" s="555">
        <f>C331+1</f>
        <v>392</v>
      </c>
      <c r="D332" s="932" t="s">
        <v>8152</v>
      </c>
      <c r="E332" s="932" t="s">
        <v>8152</v>
      </c>
      <c r="F332" s="521"/>
      <c r="G332" s="522"/>
      <c r="H332" s="522"/>
    </row>
    <row r="333" spans="1:8">
      <c r="A333" s="938"/>
      <c r="B333" s="530" t="s">
        <v>9037</v>
      </c>
      <c r="C333" s="555">
        <v>393</v>
      </c>
      <c r="D333" s="936">
        <f>D331</f>
        <v>0</v>
      </c>
      <c r="E333" s="936">
        <f>E331</f>
        <v>0</v>
      </c>
      <c r="F333" s="521"/>
      <c r="G333" s="522"/>
      <c r="H333" s="522"/>
    </row>
    <row r="334" spans="1:8">
      <c r="A334" s="938" t="s">
        <v>8224</v>
      </c>
      <c r="B334" s="526" t="s">
        <v>9038</v>
      </c>
      <c r="C334" s="555">
        <v>400</v>
      </c>
      <c r="D334" s="932" t="s">
        <v>8152</v>
      </c>
      <c r="E334" s="932" t="s">
        <v>8152</v>
      </c>
      <c r="F334" s="521"/>
      <c r="G334" s="522"/>
      <c r="H334" s="522"/>
    </row>
    <row r="335" spans="1:8">
      <c r="A335" s="938" t="s">
        <v>9039</v>
      </c>
      <c r="B335" s="548" t="s">
        <v>9040</v>
      </c>
      <c r="C335" s="555">
        <v>401</v>
      </c>
      <c r="D335" s="932" t="s">
        <v>8152</v>
      </c>
      <c r="E335" s="932" t="s">
        <v>8152</v>
      </c>
      <c r="F335" s="521"/>
      <c r="G335" s="522"/>
      <c r="H335" s="522"/>
    </row>
    <row r="336" spans="1:8" ht="72">
      <c r="A336" s="930"/>
      <c r="B336" s="530" t="s">
        <v>9041</v>
      </c>
      <c r="C336" s="555">
        <v>402</v>
      </c>
      <c r="D336" s="936">
        <f>SUM(D337:D339)</f>
        <v>0</v>
      </c>
      <c r="E336" s="936">
        <f>SUM(E337:E339)</f>
        <v>0</v>
      </c>
      <c r="F336" s="521"/>
      <c r="G336" s="522"/>
      <c r="H336" s="522"/>
    </row>
    <row r="337" spans="1:8" ht="24">
      <c r="A337" s="930"/>
      <c r="B337" s="539" t="s">
        <v>9042</v>
      </c>
      <c r="C337" s="556">
        <f t="shared" ref="C337:C344" si="5">C336+1</f>
        <v>403</v>
      </c>
      <c r="D337" s="928"/>
      <c r="E337" s="928"/>
      <c r="F337" s="521"/>
      <c r="G337" s="522"/>
      <c r="H337" s="522"/>
    </row>
    <row r="338" spans="1:8" ht="48">
      <c r="A338" s="930"/>
      <c r="B338" s="539" t="s">
        <v>8851</v>
      </c>
      <c r="C338" s="556">
        <f t="shared" si="5"/>
        <v>404</v>
      </c>
      <c r="D338" s="928"/>
      <c r="E338" s="928"/>
      <c r="F338" s="521"/>
      <c r="G338" s="522"/>
      <c r="H338" s="522"/>
    </row>
    <row r="339" spans="1:8" ht="36">
      <c r="A339" s="930"/>
      <c r="B339" s="539" t="s">
        <v>8852</v>
      </c>
      <c r="C339" s="556">
        <f t="shared" si="5"/>
        <v>405</v>
      </c>
      <c r="D339" s="928"/>
      <c r="E339" s="928"/>
      <c r="F339" s="521"/>
      <c r="G339" s="522"/>
      <c r="H339" s="522"/>
    </row>
    <row r="340" spans="1:8" ht="48">
      <c r="A340" s="930"/>
      <c r="B340" s="528" t="s">
        <v>9043</v>
      </c>
      <c r="C340" s="556">
        <f t="shared" si="5"/>
        <v>406</v>
      </c>
      <c r="D340" s="928"/>
      <c r="E340" s="928"/>
      <c r="F340" s="521"/>
      <c r="G340" s="522"/>
      <c r="H340" s="522"/>
    </row>
    <row r="341" spans="1:8" ht="36">
      <c r="A341" s="930"/>
      <c r="B341" s="528" t="s">
        <v>9044</v>
      </c>
      <c r="C341" s="556">
        <f t="shared" si="5"/>
        <v>407</v>
      </c>
      <c r="D341" s="928"/>
      <c r="E341" s="928"/>
      <c r="F341" s="521"/>
      <c r="G341" s="522"/>
      <c r="H341" s="522"/>
    </row>
    <row r="342" spans="1:8" ht="60">
      <c r="A342" s="930"/>
      <c r="B342" s="539" t="s">
        <v>9045</v>
      </c>
      <c r="C342" s="556">
        <f t="shared" si="5"/>
        <v>408</v>
      </c>
      <c r="D342" s="928"/>
      <c r="E342" s="928"/>
      <c r="F342" s="521"/>
      <c r="G342" s="522"/>
      <c r="H342" s="522"/>
    </row>
    <row r="343" spans="1:8">
      <c r="A343" s="930"/>
      <c r="B343" s="526" t="s">
        <v>9046</v>
      </c>
      <c r="C343" s="555">
        <f t="shared" si="5"/>
        <v>409</v>
      </c>
      <c r="D343" s="926">
        <f>D336+D340+D341+D342</f>
        <v>0</v>
      </c>
      <c r="E343" s="926">
        <f>E336+E340+E341+E342</f>
        <v>0</v>
      </c>
      <c r="F343" s="521"/>
      <c r="G343" s="522"/>
      <c r="H343" s="522"/>
    </row>
    <row r="344" spans="1:8" ht="60">
      <c r="A344" s="930"/>
      <c r="B344" s="530" t="s">
        <v>9047</v>
      </c>
      <c r="C344" s="555">
        <f t="shared" si="5"/>
        <v>410</v>
      </c>
      <c r="D344" s="936">
        <f>SUM(D345:D347)</f>
        <v>0</v>
      </c>
      <c r="E344" s="936">
        <f>SUM(E345:E347)</f>
        <v>0</v>
      </c>
      <c r="F344" s="521"/>
      <c r="G344" s="522"/>
      <c r="H344" s="522"/>
    </row>
    <row r="345" spans="1:8" ht="24">
      <c r="A345" s="930"/>
      <c r="B345" s="554" t="s">
        <v>9048</v>
      </c>
      <c r="C345" s="524">
        <v>411</v>
      </c>
      <c r="D345" s="928"/>
      <c r="E345" s="928"/>
      <c r="F345" s="521"/>
      <c r="G345" s="522"/>
      <c r="H345" s="522"/>
    </row>
    <row r="346" spans="1:8" ht="48">
      <c r="A346" s="930"/>
      <c r="B346" s="539" t="s">
        <v>8851</v>
      </c>
      <c r="C346" s="524">
        <v>412</v>
      </c>
      <c r="D346" s="928"/>
      <c r="E346" s="928"/>
      <c r="F346" s="521"/>
      <c r="G346" s="522"/>
      <c r="H346" s="522"/>
    </row>
    <row r="347" spans="1:8" ht="36">
      <c r="A347" s="930"/>
      <c r="B347" s="539" t="s">
        <v>8852</v>
      </c>
      <c r="C347" s="524">
        <v>413</v>
      </c>
      <c r="D347" s="928"/>
      <c r="E347" s="928"/>
      <c r="F347" s="521"/>
      <c r="G347" s="522"/>
      <c r="H347" s="522"/>
    </row>
    <row r="348" spans="1:8" ht="36">
      <c r="A348" s="930"/>
      <c r="B348" s="529" t="s">
        <v>9049</v>
      </c>
      <c r="C348" s="524">
        <v>414</v>
      </c>
      <c r="D348" s="928"/>
      <c r="E348" s="928"/>
      <c r="F348" s="521"/>
      <c r="G348" s="522"/>
      <c r="H348" s="522"/>
    </row>
    <row r="349" spans="1:8" ht="24">
      <c r="A349" s="930"/>
      <c r="B349" s="529" t="s">
        <v>9050</v>
      </c>
      <c r="C349" s="524">
        <v>415</v>
      </c>
      <c r="D349" s="928"/>
      <c r="E349" s="928"/>
      <c r="F349" s="521"/>
      <c r="G349" s="522"/>
      <c r="H349" s="522"/>
    </row>
    <row r="350" spans="1:8">
      <c r="A350" s="930"/>
      <c r="B350" s="526" t="s">
        <v>9051</v>
      </c>
      <c r="C350" s="555">
        <v>416</v>
      </c>
      <c r="D350" s="926">
        <f>D344+D348+D349</f>
        <v>0</v>
      </c>
      <c r="E350" s="926">
        <f>E344+E348+E349</f>
        <v>0</v>
      </c>
      <c r="F350" s="521"/>
      <c r="G350" s="522"/>
      <c r="H350" s="522"/>
    </row>
    <row r="351" spans="1:8">
      <c r="A351" s="930"/>
      <c r="B351" s="526" t="s">
        <v>9052</v>
      </c>
      <c r="C351" s="555">
        <v>417</v>
      </c>
      <c r="D351" s="926">
        <f>D343+D350</f>
        <v>0</v>
      </c>
      <c r="E351" s="926">
        <f>E343+E350</f>
        <v>0</v>
      </c>
      <c r="F351" s="521"/>
      <c r="G351" s="522"/>
      <c r="H351" s="522"/>
    </row>
    <row r="352" spans="1:8">
      <c r="A352" s="930"/>
      <c r="B352" s="530" t="s">
        <v>9053</v>
      </c>
      <c r="C352" s="524">
        <v>418</v>
      </c>
      <c r="D352" s="928"/>
      <c r="E352" s="928"/>
      <c r="F352" s="521"/>
      <c r="G352" s="522"/>
      <c r="H352" s="522"/>
    </row>
    <row r="353" spans="1:8" ht="24">
      <c r="A353" s="930"/>
      <c r="B353" s="530" t="s">
        <v>9054</v>
      </c>
      <c r="C353" s="524">
        <v>419</v>
      </c>
      <c r="D353" s="928"/>
      <c r="E353" s="928"/>
      <c r="F353" s="521"/>
      <c r="G353" s="522"/>
      <c r="H353" s="522"/>
    </row>
    <row r="354" spans="1:8">
      <c r="A354" s="930"/>
      <c r="B354" s="530" t="s">
        <v>9055</v>
      </c>
      <c r="C354" s="555">
        <v>420</v>
      </c>
      <c r="D354" s="926">
        <f>SUM(D352:D353)</f>
        <v>0</v>
      </c>
      <c r="E354" s="926">
        <f>SUM(E352:E353)</f>
        <v>0</v>
      </c>
      <c r="F354" s="521"/>
      <c r="G354" s="522"/>
      <c r="H354" s="522"/>
    </row>
    <row r="355" spans="1:8" ht="36">
      <c r="A355" s="930"/>
      <c r="B355" s="526" t="s">
        <v>9056</v>
      </c>
      <c r="C355" s="555">
        <v>421</v>
      </c>
      <c r="D355" s="932" t="s">
        <v>8152</v>
      </c>
      <c r="E355" s="932" t="s">
        <v>8152</v>
      </c>
      <c r="F355" s="521"/>
      <c r="G355" s="522"/>
      <c r="H355" s="522"/>
    </row>
    <row r="356" spans="1:8" ht="48">
      <c r="A356" s="930"/>
      <c r="B356" s="530" t="s">
        <v>9057</v>
      </c>
      <c r="C356" s="527">
        <v>422</v>
      </c>
      <c r="D356" s="926">
        <f>SUM(D357:D360)</f>
        <v>0</v>
      </c>
      <c r="E356" s="926">
        <f>SUM(E357:E360)</f>
        <v>0</v>
      </c>
      <c r="F356" s="521"/>
      <c r="G356" s="522"/>
      <c r="H356" s="522"/>
    </row>
    <row r="357" spans="1:8" ht="36">
      <c r="A357" s="930"/>
      <c r="B357" s="529" t="s">
        <v>9058</v>
      </c>
      <c r="C357" s="524">
        <v>423</v>
      </c>
      <c r="D357" s="928"/>
      <c r="E357" s="928"/>
      <c r="F357" s="521"/>
      <c r="G357" s="522"/>
      <c r="H357" s="522"/>
    </row>
    <row r="358" spans="1:8" ht="48">
      <c r="A358" s="930"/>
      <c r="B358" s="539" t="s">
        <v>9059</v>
      </c>
      <c r="C358" s="524">
        <v>424</v>
      </c>
      <c r="D358" s="928"/>
      <c r="E358" s="928"/>
      <c r="F358" s="521"/>
      <c r="G358" s="522"/>
      <c r="H358" s="522"/>
    </row>
    <row r="359" spans="1:8" ht="36">
      <c r="A359" s="930"/>
      <c r="B359" s="539" t="s">
        <v>8852</v>
      </c>
      <c r="C359" s="524">
        <v>425</v>
      </c>
      <c r="D359" s="928"/>
      <c r="E359" s="928"/>
      <c r="F359" s="521"/>
      <c r="G359" s="522"/>
      <c r="H359" s="522"/>
    </row>
    <row r="360" spans="1:8" ht="24">
      <c r="A360" s="930"/>
      <c r="B360" s="529" t="s">
        <v>9060</v>
      </c>
      <c r="C360" s="524">
        <v>426</v>
      </c>
      <c r="D360" s="928"/>
      <c r="E360" s="928"/>
      <c r="F360" s="521"/>
      <c r="G360" s="522"/>
      <c r="H360" s="522"/>
    </row>
    <row r="361" spans="1:8" ht="60">
      <c r="A361" s="930"/>
      <c r="B361" s="530" t="s">
        <v>9061</v>
      </c>
      <c r="C361" s="555">
        <f>C360+1</f>
        <v>427</v>
      </c>
      <c r="D361" s="936">
        <f>SUM(D362:D365)</f>
        <v>0</v>
      </c>
      <c r="E361" s="936">
        <f>SUM(E362:E365)</f>
        <v>0</v>
      </c>
      <c r="F361" s="521"/>
      <c r="G361" s="522"/>
      <c r="H361" s="522"/>
    </row>
    <row r="362" spans="1:8" ht="36">
      <c r="A362" s="930"/>
      <c r="B362" s="529" t="s">
        <v>9058</v>
      </c>
      <c r="C362" s="524">
        <v>428</v>
      </c>
      <c r="D362" s="928"/>
      <c r="E362" s="928"/>
      <c r="F362" s="521"/>
      <c r="G362" s="522"/>
      <c r="H362" s="522"/>
    </row>
    <row r="363" spans="1:8" ht="48">
      <c r="A363" s="930"/>
      <c r="B363" s="554" t="s">
        <v>9062</v>
      </c>
      <c r="C363" s="524">
        <v>429</v>
      </c>
      <c r="D363" s="928"/>
      <c r="E363" s="928"/>
      <c r="F363" s="521"/>
      <c r="G363" s="522"/>
      <c r="H363" s="522"/>
    </row>
    <row r="364" spans="1:8" ht="36">
      <c r="A364" s="930"/>
      <c r="B364" s="539" t="s">
        <v>8852</v>
      </c>
      <c r="C364" s="524">
        <v>429.1</v>
      </c>
      <c r="D364" s="928"/>
      <c r="E364" s="928"/>
      <c r="F364" s="521"/>
      <c r="G364" s="522"/>
      <c r="H364" s="522"/>
    </row>
    <row r="365" spans="1:8" ht="24">
      <c r="A365" s="930"/>
      <c r="B365" s="529" t="s">
        <v>9063</v>
      </c>
      <c r="C365" s="524">
        <v>429.2</v>
      </c>
      <c r="D365" s="928"/>
      <c r="E365" s="928"/>
      <c r="F365" s="521"/>
      <c r="G365" s="522"/>
      <c r="H365" s="522"/>
    </row>
    <row r="366" spans="1:8">
      <c r="A366" s="938" t="s">
        <v>9064</v>
      </c>
      <c r="B366" s="548" t="s">
        <v>9065</v>
      </c>
      <c r="C366" s="555">
        <v>430</v>
      </c>
      <c r="D366" s="932" t="s">
        <v>8152</v>
      </c>
      <c r="E366" s="932" t="s">
        <v>8152</v>
      </c>
      <c r="F366" s="521"/>
      <c r="G366" s="522"/>
      <c r="H366" s="522"/>
    </row>
    <row r="367" spans="1:8" ht="48">
      <c r="A367" s="930"/>
      <c r="B367" s="530" t="s">
        <v>9066</v>
      </c>
      <c r="C367" s="555">
        <v>431</v>
      </c>
      <c r="D367" s="936">
        <f>SUM(D368:D370)</f>
        <v>0</v>
      </c>
      <c r="E367" s="936">
        <f>SUM(E368:E370)</f>
        <v>0</v>
      </c>
      <c r="F367" s="521"/>
      <c r="G367" s="522"/>
      <c r="H367" s="522"/>
    </row>
    <row r="368" spans="1:8" ht="24">
      <c r="A368" s="930"/>
      <c r="B368" s="539" t="s">
        <v>9067</v>
      </c>
      <c r="C368" s="524">
        <v>432</v>
      </c>
      <c r="D368" s="928"/>
      <c r="E368" s="928"/>
      <c r="F368" s="521"/>
      <c r="G368" s="522"/>
      <c r="H368" s="522"/>
    </row>
    <row r="369" spans="1:8" ht="48">
      <c r="A369" s="930"/>
      <c r="B369" s="539" t="s">
        <v>8851</v>
      </c>
      <c r="C369" s="524">
        <v>433</v>
      </c>
      <c r="D369" s="928"/>
      <c r="E369" s="928"/>
      <c r="F369" s="521"/>
      <c r="G369" s="522"/>
      <c r="H369" s="522"/>
    </row>
    <row r="370" spans="1:8" ht="36">
      <c r="A370" s="930"/>
      <c r="B370" s="539" t="s">
        <v>8852</v>
      </c>
      <c r="C370" s="524">
        <v>434</v>
      </c>
      <c r="D370" s="928"/>
      <c r="E370" s="928"/>
      <c r="F370" s="521"/>
      <c r="G370" s="522"/>
      <c r="H370" s="522"/>
    </row>
    <row r="371" spans="1:8" ht="48">
      <c r="A371" s="930"/>
      <c r="B371" s="528" t="s">
        <v>9068</v>
      </c>
      <c r="C371" s="556">
        <f>C370+1</f>
        <v>435</v>
      </c>
      <c r="D371" s="928"/>
      <c r="E371" s="928"/>
      <c r="F371" s="521"/>
      <c r="G371" s="522"/>
      <c r="H371" s="522"/>
    </row>
    <row r="372" spans="1:8" ht="36">
      <c r="A372" s="930"/>
      <c r="B372" s="528" t="s">
        <v>9069</v>
      </c>
      <c r="C372" s="556">
        <f>C371+1</f>
        <v>436</v>
      </c>
      <c r="D372" s="928"/>
      <c r="E372" s="928"/>
      <c r="F372" s="521"/>
      <c r="G372" s="522"/>
      <c r="H372" s="522"/>
    </row>
    <row r="373" spans="1:8">
      <c r="A373" s="930"/>
      <c r="B373" s="526" t="s">
        <v>9070</v>
      </c>
      <c r="C373" s="555">
        <f>C372+1</f>
        <v>437</v>
      </c>
      <c r="D373" s="926">
        <f>D367+D371+D372</f>
        <v>0</v>
      </c>
      <c r="E373" s="926">
        <f>E367+E371+E372</f>
        <v>0</v>
      </c>
      <c r="F373" s="521"/>
      <c r="G373" s="522"/>
      <c r="H373" s="522"/>
    </row>
    <row r="374" spans="1:8" ht="72">
      <c r="A374" s="930"/>
      <c r="B374" s="530" t="s">
        <v>9071</v>
      </c>
      <c r="C374" s="556">
        <v>438</v>
      </c>
      <c r="D374" s="932" t="s">
        <v>8152</v>
      </c>
      <c r="E374" s="932" t="s">
        <v>8152</v>
      </c>
      <c r="F374" s="521"/>
      <c r="G374" s="522"/>
      <c r="H374" s="522"/>
    </row>
    <row r="375" spans="1:8" ht="24">
      <c r="A375" s="930"/>
      <c r="B375" s="554" t="s">
        <v>9072</v>
      </c>
      <c r="C375" s="556">
        <v>439</v>
      </c>
      <c r="D375" s="932" t="s">
        <v>8152</v>
      </c>
      <c r="E375" s="932" t="s">
        <v>8152</v>
      </c>
      <c r="F375" s="521"/>
      <c r="G375" s="522"/>
      <c r="H375" s="522"/>
    </row>
    <row r="376" spans="1:8" ht="48">
      <c r="A376" s="930"/>
      <c r="B376" s="539" t="s">
        <v>8851</v>
      </c>
      <c r="C376" s="556">
        <v>440</v>
      </c>
      <c r="D376" s="932" t="s">
        <v>8152</v>
      </c>
      <c r="E376" s="932" t="s">
        <v>8152</v>
      </c>
      <c r="F376" s="521"/>
      <c r="G376" s="522"/>
      <c r="H376" s="522"/>
    </row>
    <row r="377" spans="1:8" ht="36">
      <c r="A377" s="930"/>
      <c r="B377" s="539" t="s">
        <v>8852</v>
      </c>
      <c r="C377" s="556">
        <v>441</v>
      </c>
      <c r="D377" s="932" t="s">
        <v>8152</v>
      </c>
      <c r="E377" s="932" t="s">
        <v>8152</v>
      </c>
      <c r="F377" s="521"/>
      <c r="G377" s="522"/>
      <c r="H377" s="522"/>
    </row>
    <row r="378" spans="1:8" ht="36">
      <c r="A378" s="930"/>
      <c r="B378" s="530" t="s">
        <v>9073</v>
      </c>
      <c r="C378" s="556">
        <v>442</v>
      </c>
      <c r="D378" s="932" t="s">
        <v>8152</v>
      </c>
      <c r="E378" s="932" t="s">
        <v>8152</v>
      </c>
      <c r="F378" s="521"/>
      <c r="G378" s="522"/>
      <c r="H378" s="522"/>
    </row>
    <row r="379" spans="1:8" ht="24">
      <c r="A379" s="930"/>
      <c r="B379" s="530" t="s">
        <v>9074</v>
      </c>
      <c r="C379" s="556">
        <v>443</v>
      </c>
      <c r="D379" s="932" t="s">
        <v>8152</v>
      </c>
      <c r="E379" s="932" t="s">
        <v>8152</v>
      </c>
      <c r="F379" s="521"/>
      <c r="G379" s="522"/>
      <c r="H379" s="522"/>
    </row>
    <row r="380" spans="1:8">
      <c r="A380" s="930"/>
      <c r="B380" s="526" t="s">
        <v>9075</v>
      </c>
      <c r="C380" s="556">
        <v>444</v>
      </c>
      <c r="D380" s="932" t="s">
        <v>8152</v>
      </c>
      <c r="E380" s="932" t="s">
        <v>8152</v>
      </c>
      <c r="F380" s="521"/>
      <c r="G380" s="522"/>
      <c r="H380" s="522"/>
    </row>
    <row r="381" spans="1:8">
      <c r="A381" s="930"/>
      <c r="B381" s="526" t="s">
        <v>9076</v>
      </c>
      <c r="C381" s="555">
        <v>445</v>
      </c>
      <c r="D381" s="936">
        <f>D373</f>
        <v>0</v>
      </c>
      <c r="E381" s="936">
        <f>E373</f>
        <v>0</v>
      </c>
      <c r="F381" s="521"/>
      <c r="G381" s="522"/>
      <c r="H381" s="522"/>
    </row>
    <row r="382" spans="1:8" ht="36">
      <c r="A382" s="930"/>
      <c r="B382" s="526" t="s">
        <v>9077</v>
      </c>
      <c r="C382" s="556">
        <v>446</v>
      </c>
      <c r="D382" s="932" t="s">
        <v>8152</v>
      </c>
      <c r="E382" s="932" t="s">
        <v>8152</v>
      </c>
      <c r="F382" s="521"/>
      <c r="G382" s="522"/>
      <c r="H382" s="522"/>
    </row>
    <row r="383" spans="1:8" ht="48">
      <c r="A383" s="930"/>
      <c r="B383" s="530" t="s">
        <v>9078</v>
      </c>
      <c r="C383" s="555">
        <v>447</v>
      </c>
      <c r="D383" s="926">
        <f>SUM(D384:D387)</f>
        <v>0</v>
      </c>
      <c r="E383" s="926">
        <f>SUM(E384:E387)</f>
        <v>0</v>
      </c>
      <c r="F383" s="521"/>
      <c r="G383" s="522"/>
      <c r="H383" s="522"/>
    </row>
    <row r="384" spans="1:8" ht="36">
      <c r="A384" s="930"/>
      <c r="B384" s="529" t="s">
        <v>9079</v>
      </c>
      <c r="C384" s="524">
        <v>448</v>
      </c>
      <c r="D384" s="928"/>
      <c r="E384" s="928"/>
      <c r="F384" s="521"/>
      <c r="G384" s="522"/>
      <c r="H384" s="522"/>
    </row>
    <row r="385" spans="1:8" ht="48">
      <c r="A385" s="930"/>
      <c r="B385" s="554" t="s">
        <v>9080</v>
      </c>
      <c r="C385" s="524">
        <v>449</v>
      </c>
      <c r="D385" s="928"/>
      <c r="E385" s="928"/>
      <c r="F385" s="521"/>
      <c r="G385" s="522"/>
      <c r="H385" s="522"/>
    </row>
    <row r="386" spans="1:8" ht="36">
      <c r="A386" s="930"/>
      <c r="B386" s="539" t="s">
        <v>8852</v>
      </c>
      <c r="C386" s="524">
        <v>450</v>
      </c>
      <c r="D386" s="928"/>
      <c r="E386" s="928"/>
      <c r="F386" s="521"/>
      <c r="G386" s="522"/>
      <c r="H386" s="522"/>
    </row>
    <row r="387" spans="1:8" ht="24">
      <c r="A387" s="930"/>
      <c r="B387" s="529" t="s">
        <v>9060</v>
      </c>
      <c r="C387" s="524">
        <v>451</v>
      </c>
      <c r="D387" s="928"/>
      <c r="E387" s="928"/>
      <c r="F387" s="521"/>
      <c r="G387" s="522"/>
      <c r="H387" s="522"/>
    </row>
    <row r="388" spans="1:8" ht="60">
      <c r="A388" s="930"/>
      <c r="B388" s="530" t="s">
        <v>9081</v>
      </c>
      <c r="C388" s="524">
        <v>452</v>
      </c>
      <c r="D388" s="932" t="s">
        <v>8152</v>
      </c>
      <c r="E388" s="932" t="s">
        <v>8152</v>
      </c>
      <c r="F388" s="521"/>
      <c r="G388" s="522"/>
      <c r="H388" s="522"/>
    </row>
    <row r="389" spans="1:8" ht="36">
      <c r="A389" s="930"/>
      <c r="B389" s="554" t="s">
        <v>9082</v>
      </c>
      <c r="C389" s="524">
        <v>453</v>
      </c>
      <c r="D389" s="932" t="s">
        <v>8152</v>
      </c>
      <c r="E389" s="932" t="s">
        <v>8152</v>
      </c>
      <c r="F389" s="521"/>
      <c r="G389" s="522"/>
      <c r="H389" s="522"/>
    </row>
    <row r="390" spans="1:8" ht="48">
      <c r="A390" s="930"/>
      <c r="B390" s="554" t="s">
        <v>9083</v>
      </c>
      <c r="C390" s="524">
        <v>454</v>
      </c>
      <c r="D390" s="932" t="s">
        <v>8152</v>
      </c>
      <c r="E390" s="932" t="s">
        <v>8152</v>
      </c>
      <c r="F390" s="521"/>
      <c r="G390" s="522"/>
      <c r="H390" s="522"/>
    </row>
    <row r="391" spans="1:8" ht="36">
      <c r="A391" s="930"/>
      <c r="B391" s="539" t="s">
        <v>8852</v>
      </c>
      <c r="C391" s="524">
        <v>454.1</v>
      </c>
      <c r="D391" s="932" t="s">
        <v>8152</v>
      </c>
      <c r="E391" s="932" t="s">
        <v>8152</v>
      </c>
      <c r="F391" s="521"/>
      <c r="G391" s="522"/>
      <c r="H391" s="522"/>
    </row>
    <row r="392" spans="1:8" ht="24">
      <c r="A392" s="930"/>
      <c r="B392" s="529" t="s">
        <v>9084</v>
      </c>
      <c r="C392" s="524">
        <v>454.2</v>
      </c>
      <c r="D392" s="932" t="s">
        <v>8152</v>
      </c>
      <c r="E392" s="932" t="s">
        <v>8152</v>
      </c>
      <c r="F392" s="521"/>
      <c r="G392" s="522"/>
      <c r="H392" s="522"/>
    </row>
    <row r="393" spans="1:8">
      <c r="A393" s="938" t="s">
        <v>8961</v>
      </c>
      <c r="B393" s="526" t="s">
        <v>9085</v>
      </c>
      <c r="C393" s="527">
        <v>455</v>
      </c>
      <c r="D393" s="932" t="s">
        <v>8152</v>
      </c>
      <c r="E393" s="932" t="s">
        <v>8152</v>
      </c>
      <c r="F393" s="521"/>
      <c r="G393" s="522"/>
      <c r="H393" s="522"/>
    </row>
    <row r="394" spans="1:8">
      <c r="A394" s="938" t="s">
        <v>8963</v>
      </c>
      <c r="B394" s="548" t="s">
        <v>9086</v>
      </c>
      <c r="C394" s="527">
        <v>456</v>
      </c>
      <c r="D394" s="932" t="s">
        <v>8152</v>
      </c>
      <c r="E394" s="932" t="s">
        <v>8152</v>
      </c>
      <c r="F394" s="521"/>
      <c r="G394" s="522"/>
      <c r="H394" s="522"/>
    </row>
    <row r="395" spans="1:8" ht="48">
      <c r="A395" s="930"/>
      <c r="B395" s="530" t="s">
        <v>9087</v>
      </c>
      <c r="C395" s="555">
        <v>457</v>
      </c>
      <c r="D395" s="936">
        <f>D396+D397+D401+D402</f>
        <v>0</v>
      </c>
      <c r="E395" s="936">
        <f>E396+E397+E401+E402</f>
        <v>0</v>
      </c>
      <c r="F395" s="521"/>
      <c r="G395" s="522"/>
      <c r="H395" s="522"/>
    </row>
    <row r="396" spans="1:8">
      <c r="A396" s="930"/>
      <c r="B396" s="529" t="s">
        <v>9088</v>
      </c>
      <c r="C396" s="524">
        <v>458</v>
      </c>
      <c r="D396" s="928"/>
      <c r="E396" s="928"/>
      <c r="F396" s="521"/>
      <c r="G396" s="522"/>
      <c r="H396" s="522"/>
    </row>
    <row r="397" spans="1:8">
      <c r="A397" s="930"/>
      <c r="B397" s="530" t="s">
        <v>9089</v>
      </c>
      <c r="C397" s="555">
        <f t="shared" ref="C397:C402" si="6">C396+1</f>
        <v>459</v>
      </c>
      <c r="D397" s="926">
        <f>SUM(D398:D400)</f>
        <v>0</v>
      </c>
      <c r="E397" s="926">
        <f>SUM(E398:E400)</f>
        <v>0</v>
      </c>
      <c r="F397" s="521"/>
      <c r="G397" s="522"/>
      <c r="H397" s="522"/>
    </row>
    <row r="398" spans="1:8" ht="24">
      <c r="A398" s="930"/>
      <c r="B398" s="539" t="s">
        <v>8872</v>
      </c>
      <c r="C398" s="556">
        <f t="shared" si="6"/>
        <v>460</v>
      </c>
      <c r="D398" s="928"/>
      <c r="E398" s="928"/>
      <c r="F398" s="521"/>
      <c r="G398" s="522"/>
      <c r="H398" s="522"/>
    </row>
    <row r="399" spans="1:8" ht="24">
      <c r="A399" s="930"/>
      <c r="B399" s="539" t="s">
        <v>8873</v>
      </c>
      <c r="C399" s="556">
        <f t="shared" si="6"/>
        <v>461</v>
      </c>
      <c r="D399" s="928"/>
      <c r="E399" s="928"/>
      <c r="F399" s="521"/>
      <c r="G399" s="522"/>
      <c r="H399" s="522"/>
    </row>
    <row r="400" spans="1:8">
      <c r="A400" s="930"/>
      <c r="B400" s="539" t="s">
        <v>8874</v>
      </c>
      <c r="C400" s="556">
        <f t="shared" si="6"/>
        <v>462</v>
      </c>
      <c r="D400" s="928"/>
      <c r="E400" s="928"/>
      <c r="F400" s="521"/>
      <c r="G400" s="522"/>
      <c r="H400" s="522"/>
    </row>
    <row r="401" spans="1:8" ht="48">
      <c r="A401" s="930"/>
      <c r="B401" s="539" t="s">
        <v>8851</v>
      </c>
      <c r="C401" s="556">
        <f t="shared" si="6"/>
        <v>463</v>
      </c>
      <c r="D401" s="928"/>
      <c r="E401" s="928"/>
      <c r="F401" s="521"/>
      <c r="G401" s="522"/>
      <c r="H401" s="522"/>
    </row>
    <row r="402" spans="1:8" ht="36">
      <c r="A402" s="930"/>
      <c r="B402" s="539" t="s">
        <v>8852</v>
      </c>
      <c r="C402" s="556">
        <f t="shared" si="6"/>
        <v>464</v>
      </c>
      <c r="D402" s="928"/>
      <c r="E402" s="928"/>
      <c r="F402" s="521"/>
      <c r="G402" s="522"/>
      <c r="H402" s="522"/>
    </row>
    <row r="403" spans="1:8" ht="48">
      <c r="A403" s="939"/>
      <c r="B403" s="528" t="s">
        <v>9090</v>
      </c>
      <c r="C403" s="555">
        <v>465</v>
      </c>
      <c r="D403" s="936">
        <f>D404</f>
        <v>3444</v>
      </c>
      <c r="E403" s="936">
        <f>E404</f>
        <v>1321</v>
      </c>
      <c r="F403" s="521"/>
      <c r="G403" s="522"/>
      <c r="H403" s="522"/>
    </row>
    <row r="404" spans="1:8" ht="14.25">
      <c r="A404" s="939"/>
      <c r="B404" s="539" t="s">
        <v>9091</v>
      </c>
      <c r="C404" s="524">
        <v>466</v>
      </c>
      <c r="D404" s="928">
        <v>3444</v>
      </c>
      <c r="E404" s="928">
        <v>1321</v>
      </c>
      <c r="F404" s="521"/>
      <c r="G404" s="522"/>
      <c r="H404" s="522"/>
    </row>
    <row r="405" spans="1:8" ht="14.25">
      <c r="A405" s="939"/>
      <c r="B405" s="528" t="s">
        <v>9092</v>
      </c>
      <c r="C405" s="555">
        <v>467</v>
      </c>
      <c r="D405" s="926">
        <f>SUM(D406:D408)</f>
        <v>0</v>
      </c>
      <c r="E405" s="926">
        <f>SUM(E406:E408)</f>
        <v>0</v>
      </c>
      <c r="F405" s="521"/>
      <c r="G405" s="522"/>
      <c r="H405" s="522"/>
    </row>
    <row r="406" spans="1:8" ht="24">
      <c r="A406" s="939"/>
      <c r="B406" s="539" t="s">
        <v>8872</v>
      </c>
      <c r="C406" s="524">
        <v>467.1</v>
      </c>
      <c r="D406" s="928"/>
      <c r="E406" s="928"/>
      <c r="F406" s="521"/>
      <c r="G406" s="522"/>
      <c r="H406" s="522"/>
    </row>
    <row r="407" spans="1:8" ht="24">
      <c r="A407" s="939"/>
      <c r="B407" s="539" t="s">
        <v>8909</v>
      </c>
      <c r="C407" s="524">
        <v>467.2</v>
      </c>
      <c r="D407" s="928"/>
      <c r="E407" s="928"/>
      <c r="F407" s="521"/>
      <c r="G407" s="522"/>
      <c r="H407" s="522"/>
    </row>
    <row r="408" spans="1:8" ht="14.25">
      <c r="A408" s="939"/>
      <c r="B408" s="539" t="s">
        <v>8874</v>
      </c>
      <c r="C408" s="524">
        <v>467.3</v>
      </c>
      <c r="D408" s="928"/>
      <c r="E408" s="928"/>
      <c r="F408" s="521"/>
      <c r="G408" s="522"/>
      <c r="H408" s="522"/>
    </row>
    <row r="409" spans="1:8" ht="48">
      <c r="A409" s="939"/>
      <c r="B409" s="539" t="s">
        <v>8851</v>
      </c>
      <c r="C409" s="524">
        <v>468.1</v>
      </c>
      <c r="D409" s="928"/>
      <c r="E409" s="928"/>
      <c r="F409" s="521"/>
      <c r="G409" s="522"/>
      <c r="H409" s="522"/>
    </row>
    <row r="410" spans="1:8" ht="36">
      <c r="A410" s="939"/>
      <c r="B410" s="539" t="s">
        <v>8852</v>
      </c>
      <c r="C410" s="524">
        <v>468.2</v>
      </c>
      <c r="D410" s="928"/>
      <c r="E410" s="928"/>
      <c r="F410" s="521"/>
      <c r="G410" s="522"/>
      <c r="H410" s="522"/>
    </row>
    <row r="411" spans="1:8" ht="24">
      <c r="A411" s="930"/>
      <c r="B411" s="539" t="s">
        <v>9093</v>
      </c>
      <c r="C411" s="524">
        <v>469</v>
      </c>
      <c r="D411" s="928"/>
      <c r="E411" s="928"/>
      <c r="F411" s="521"/>
      <c r="G411" s="522"/>
      <c r="H411" s="522"/>
    </row>
    <row r="412" spans="1:8" ht="24">
      <c r="A412" s="938" t="s">
        <v>8976</v>
      </c>
      <c r="B412" s="535" t="s">
        <v>9094</v>
      </c>
      <c r="C412" s="527">
        <v>470</v>
      </c>
      <c r="D412" s="932" t="s">
        <v>8152</v>
      </c>
      <c r="E412" s="932" t="s">
        <v>8152</v>
      </c>
      <c r="F412" s="521"/>
      <c r="G412" s="522"/>
      <c r="H412" s="522"/>
    </row>
    <row r="413" spans="1:8" ht="72">
      <c r="A413" s="930"/>
      <c r="B413" s="528" t="s">
        <v>9095</v>
      </c>
      <c r="C413" s="524">
        <v>471</v>
      </c>
      <c r="D413" s="928">
        <v>74587</v>
      </c>
      <c r="E413" s="928">
        <v>81792</v>
      </c>
      <c r="F413" s="521"/>
      <c r="G413" s="522"/>
      <c r="H413" s="522"/>
    </row>
    <row r="414" spans="1:8" ht="36">
      <c r="A414" s="930"/>
      <c r="B414" s="539" t="s">
        <v>9096</v>
      </c>
      <c r="C414" s="524">
        <v>472</v>
      </c>
      <c r="D414" s="928">
        <v>101707</v>
      </c>
      <c r="E414" s="928">
        <v>124540</v>
      </c>
      <c r="F414" s="521"/>
      <c r="G414" s="522"/>
      <c r="H414" s="522"/>
    </row>
    <row r="415" spans="1:8" ht="36">
      <c r="A415" s="930"/>
      <c r="B415" s="528" t="s">
        <v>9097</v>
      </c>
      <c r="C415" s="524">
        <v>473</v>
      </c>
      <c r="D415" s="928"/>
      <c r="E415" s="928"/>
      <c r="F415" s="521"/>
      <c r="G415" s="522"/>
      <c r="H415" s="522"/>
    </row>
    <row r="416" spans="1:8">
      <c r="A416" s="930"/>
      <c r="B416" s="528" t="s">
        <v>9098</v>
      </c>
      <c r="C416" s="524">
        <v>474</v>
      </c>
      <c r="D416" s="928"/>
      <c r="E416" s="928"/>
      <c r="F416" s="521"/>
      <c r="G416" s="522"/>
      <c r="H416" s="522"/>
    </row>
    <row r="417" spans="1:8" ht="36">
      <c r="A417" s="930"/>
      <c r="B417" s="528" t="s">
        <v>9099</v>
      </c>
      <c r="C417" s="556">
        <v>475</v>
      </c>
      <c r="D417" s="933">
        <f>SUM(D418:D419)</f>
        <v>0</v>
      </c>
      <c r="E417" s="933">
        <f>SUM(E418:E419)</f>
        <v>0</v>
      </c>
      <c r="F417" s="521"/>
      <c r="G417" s="522"/>
      <c r="H417" s="522"/>
    </row>
    <row r="418" spans="1:8">
      <c r="A418" s="930"/>
      <c r="B418" s="539" t="s">
        <v>9100</v>
      </c>
      <c r="C418" s="524">
        <v>475.1</v>
      </c>
      <c r="D418" s="928"/>
      <c r="E418" s="928"/>
      <c r="F418" s="521"/>
      <c r="G418" s="522"/>
      <c r="H418" s="522"/>
    </row>
    <row r="419" spans="1:8">
      <c r="A419" s="930"/>
      <c r="B419" s="528" t="s">
        <v>9101</v>
      </c>
      <c r="C419" s="524">
        <v>475.2</v>
      </c>
      <c r="D419" s="928"/>
      <c r="E419" s="928"/>
      <c r="F419" s="521"/>
      <c r="G419" s="522"/>
      <c r="H419" s="522"/>
    </row>
    <row r="420" spans="1:8">
      <c r="A420" s="930"/>
      <c r="B420" s="528" t="s">
        <v>9102</v>
      </c>
      <c r="C420" s="555">
        <v>476</v>
      </c>
      <c r="D420" s="520">
        <f>SUM(D413:D417)</f>
        <v>176294</v>
      </c>
      <c r="E420" s="520">
        <f>SUM(E413:E417)</f>
        <v>206332</v>
      </c>
      <c r="F420" s="521"/>
      <c r="G420" s="522"/>
      <c r="H420" s="522"/>
    </row>
    <row r="421" spans="1:8" ht="24">
      <c r="A421" s="930"/>
      <c r="B421" s="528" t="s">
        <v>9103</v>
      </c>
      <c r="C421" s="524">
        <v>477</v>
      </c>
      <c r="D421" s="928"/>
      <c r="E421" s="928"/>
      <c r="F421" s="521"/>
      <c r="G421" s="522"/>
      <c r="H421" s="522"/>
    </row>
    <row r="422" spans="1:8" ht="48">
      <c r="A422" s="930"/>
      <c r="B422" s="535" t="s">
        <v>9104</v>
      </c>
      <c r="C422" s="524">
        <v>478</v>
      </c>
      <c r="D422" s="928"/>
      <c r="E422" s="928"/>
      <c r="F422" s="521"/>
      <c r="G422" s="522"/>
      <c r="H422" s="522"/>
    </row>
    <row r="423" spans="1:8" ht="48">
      <c r="A423" s="930"/>
      <c r="B423" s="535" t="s">
        <v>9105</v>
      </c>
      <c r="C423" s="524">
        <v>479</v>
      </c>
      <c r="D423" s="928"/>
      <c r="E423" s="928"/>
      <c r="F423" s="521"/>
      <c r="G423" s="522"/>
      <c r="H423" s="522"/>
    </row>
    <row r="424" spans="1:8" ht="48">
      <c r="A424" s="930"/>
      <c r="B424" s="535" t="s">
        <v>9106</v>
      </c>
      <c r="C424" s="524">
        <v>480</v>
      </c>
      <c r="D424" s="928"/>
      <c r="E424" s="928"/>
      <c r="F424" s="521"/>
      <c r="G424" s="522"/>
      <c r="H424" s="522"/>
    </row>
    <row r="425" spans="1:8" ht="36">
      <c r="A425" s="930"/>
      <c r="B425" s="535" t="s">
        <v>9107</v>
      </c>
      <c r="C425" s="524">
        <v>481</v>
      </c>
      <c r="D425" s="928"/>
      <c r="E425" s="928"/>
      <c r="F425" s="521"/>
      <c r="G425" s="522"/>
      <c r="H425" s="522"/>
    </row>
    <row r="426" spans="1:8" ht="48">
      <c r="A426" s="930"/>
      <c r="B426" s="535" t="s">
        <v>9108</v>
      </c>
      <c r="C426" s="524">
        <v>482</v>
      </c>
      <c r="D426" s="928"/>
      <c r="E426" s="928"/>
      <c r="F426" s="521"/>
      <c r="G426" s="522"/>
      <c r="H426" s="522"/>
    </row>
    <row r="427" spans="1:8" ht="48">
      <c r="A427" s="930"/>
      <c r="B427" s="535" t="s">
        <v>9109</v>
      </c>
      <c r="C427" s="524">
        <v>482.1</v>
      </c>
      <c r="D427" s="928"/>
      <c r="E427" s="928"/>
      <c r="F427" s="521"/>
      <c r="G427" s="522"/>
      <c r="H427" s="522"/>
    </row>
    <row r="428" spans="1:8" ht="48">
      <c r="A428" s="930"/>
      <c r="B428" s="535" t="s">
        <v>9110</v>
      </c>
      <c r="C428" s="524">
        <v>483</v>
      </c>
      <c r="D428" s="928"/>
      <c r="E428" s="928"/>
      <c r="F428" s="521"/>
      <c r="G428" s="522"/>
      <c r="H428" s="522"/>
    </row>
    <row r="429" spans="1:8" ht="36">
      <c r="A429" s="930"/>
      <c r="B429" s="528" t="s">
        <v>9111</v>
      </c>
      <c r="C429" s="524">
        <v>484</v>
      </c>
      <c r="D429" s="928"/>
      <c r="E429" s="928">
        <v>0</v>
      </c>
      <c r="F429" s="521"/>
      <c r="G429" s="522"/>
      <c r="H429" s="522"/>
    </row>
    <row r="430" spans="1:8" ht="36">
      <c r="A430" s="930"/>
      <c r="B430" s="535" t="s">
        <v>9112</v>
      </c>
      <c r="C430" s="524">
        <v>485</v>
      </c>
      <c r="D430" s="928"/>
      <c r="E430" s="928"/>
      <c r="F430" s="521"/>
      <c r="G430" s="522"/>
      <c r="H430" s="522"/>
    </row>
    <row r="431" spans="1:8" ht="48">
      <c r="A431" s="930"/>
      <c r="B431" s="535" t="s">
        <v>9113</v>
      </c>
      <c r="C431" s="524">
        <v>486</v>
      </c>
      <c r="D431" s="928"/>
      <c r="E431" s="928"/>
      <c r="F431" s="521"/>
      <c r="G431" s="522"/>
      <c r="H431" s="522"/>
    </row>
    <row r="432" spans="1:8">
      <c r="A432" s="930"/>
      <c r="B432" s="528" t="s">
        <v>9114</v>
      </c>
      <c r="C432" s="555">
        <v>487</v>
      </c>
      <c r="D432" s="926">
        <f>SUM(D422:D431)</f>
        <v>0</v>
      </c>
      <c r="E432" s="926">
        <f>SUM(E422:E431)</f>
        <v>0</v>
      </c>
      <c r="F432" s="521"/>
      <c r="G432" s="522"/>
      <c r="H432" s="522"/>
    </row>
    <row r="433" spans="1:8">
      <c r="A433" s="930"/>
      <c r="B433" s="535" t="s">
        <v>9115</v>
      </c>
      <c r="C433" s="556">
        <v>488</v>
      </c>
      <c r="D433" s="932" t="s">
        <v>8746</v>
      </c>
      <c r="E433" s="932" t="s">
        <v>8746</v>
      </c>
      <c r="F433" s="521"/>
      <c r="G433" s="522"/>
      <c r="H433" s="522"/>
    </row>
    <row r="434" spans="1:8" ht="36">
      <c r="A434" s="930"/>
      <c r="B434" s="528" t="s">
        <v>9116</v>
      </c>
      <c r="C434" s="527">
        <v>489</v>
      </c>
      <c r="D434" s="928">
        <v>176086</v>
      </c>
      <c r="E434" s="928">
        <v>1377221</v>
      </c>
      <c r="F434" s="521"/>
      <c r="G434" s="522"/>
      <c r="H434" s="522"/>
    </row>
    <row r="435" spans="1:8" ht="24">
      <c r="A435" s="930"/>
      <c r="B435" s="528" t="s">
        <v>9117</v>
      </c>
      <c r="C435" s="524">
        <v>489.1</v>
      </c>
      <c r="D435" s="928"/>
      <c r="E435" s="928"/>
      <c r="F435" s="521"/>
      <c r="G435" s="522"/>
      <c r="H435" s="522"/>
    </row>
    <row r="436" spans="1:8" ht="36">
      <c r="A436" s="930"/>
      <c r="B436" s="528" t="s">
        <v>9118</v>
      </c>
      <c r="C436" s="524">
        <v>489.21</v>
      </c>
      <c r="D436" s="928">
        <v>176086</v>
      </c>
      <c r="E436" s="928">
        <v>1377221</v>
      </c>
      <c r="F436" s="521"/>
      <c r="G436" s="522"/>
      <c r="H436" s="522"/>
    </row>
    <row r="437" spans="1:8" ht="60">
      <c r="A437" s="930"/>
      <c r="B437" s="528" t="s">
        <v>9119</v>
      </c>
      <c r="C437" s="524">
        <v>489.22</v>
      </c>
      <c r="D437" s="928"/>
      <c r="E437" s="928"/>
      <c r="F437" s="521"/>
      <c r="G437" s="522"/>
      <c r="H437" s="522"/>
    </row>
    <row r="438" spans="1:8" ht="36">
      <c r="A438" s="930"/>
      <c r="B438" s="528" t="s">
        <v>9120</v>
      </c>
      <c r="C438" s="524">
        <v>489.3</v>
      </c>
      <c r="D438" s="928"/>
      <c r="E438" s="928"/>
      <c r="F438" s="521"/>
      <c r="G438" s="522"/>
      <c r="H438" s="522"/>
    </row>
    <row r="439" spans="1:8" ht="24">
      <c r="A439" s="930"/>
      <c r="B439" s="528" t="s">
        <v>9121</v>
      </c>
      <c r="C439" s="524">
        <v>489.4</v>
      </c>
      <c r="D439" s="928"/>
      <c r="E439" s="928"/>
      <c r="F439" s="521"/>
      <c r="G439" s="522"/>
      <c r="H439" s="522"/>
    </row>
    <row r="440" spans="1:8" ht="36">
      <c r="A440" s="930"/>
      <c r="B440" s="528" t="s">
        <v>9122</v>
      </c>
      <c r="C440" s="557">
        <v>489.5</v>
      </c>
      <c r="D440" s="928"/>
      <c r="E440" s="928">
        <v>0</v>
      </c>
      <c r="F440" s="521"/>
      <c r="G440" s="522"/>
      <c r="H440" s="522"/>
    </row>
    <row r="441" spans="1:8" ht="60">
      <c r="A441" s="930"/>
      <c r="B441" s="528" t="s">
        <v>9123</v>
      </c>
      <c r="C441" s="524">
        <v>489.6</v>
      </c>
      <c r="D441" s="928"/>
      <c r="E441" s="928"/>
      <c r="F441" s="521"/>
      <c r="G441" s="522"/>
      <c r="H441" s="522"/>
    </row>
    <row r="442" spans="1:8">
      <c r="A442" s="938" t="s">
        <v>9124</v>
      </c>
      <c r="B442" s="548" t="s">
        <v>9125</v>
      </c>
      <c r="C442" s="527">
        <v>490</v>
      </c>
      <c r="D442" s="932" t="s">
        <v>8152</v>
      </c>
      <c r="E442" s="932" t="s">
        <v>8152</v>
      </c>
      <c r="F442" s="521"/>
      <c r="G442" s="522"/>
      <c r="H442" s="522"/>
    </row>
    <row r="443" spans="1:8" ht="48">
      <c r="A443" s="930"/>
      <c r="B443" s="530" t="s">
        <v>9126</v>
      </c>
      <c r="C443" s="524">
        <v>491</v>
      </c>
      <c r="D443" s="932" t="s">
        <v>8152</v>
      </c>
      <c r="E443" s="932" t="s">
        <v>8152</v>
      </c>
      <c r="F443" s="521"/>
      <c r="G443" s="522"/>
      <c r="H443" s="522"/>
    </row>
    <row r="444" spans="1:8">
      <c r="A444" s="930"/>
      <c r="B444" s="529" t="s">
        <v>9127</v>
      </c>
      <c r="C444" s="556">
        <f t="shared" ref="C444:C450" si="7">C443+1</f>
        <v>492</v>
      </c>
      <c r="D444" s="932" t="s">
        <v>8152</v>
      </c>
      <c r="E444" s="932" t="s">
        <v>8152</v>
      </c>
      <c r="F444" s="521"/>
      <c r="G444" s="522"/>
      <c r="H444" s="522"/>
    </row>
    <row r="445" spans="1:8">
      <c r="A445" s="930"/>
      <c r="B445" s="530" t="s">
        <v>9128</v>
      </c>
      <c r="C445" s="556">
        <f t="shared" si="7"/>
        <v>493</v>
      </c>
      <c r="D445" s="932" t="s">
        <v>8152</v>
      </c>
      <c r="E445" s="932" t="s">
        <v>8152</v>
      </c>
      <c r="F445" s="521"/>
      <c r="G445" s="522"/>
      <c r="H445" s="522"/>
    </row>
    <row r="446" spans="1:8" ht="24">
      <c r="A446" s="930"/>
      <c r="B446" s="539" t="s">
        <v>8872</v>
      </c>
      <c r="C446" s="556">
        <f t="shared" si="7"/>
        <v>494</v>
      </c>
      <c r="D446" s="932" t="s">
        <v>8152</v>
      </c>
      <c r="E446" s="932" t="s">
        <v>8152</v>
      </c>
      <c r="F446" s="521"/>
      <c r="G446" s="522"/>
      <c r="H446" s="522"/>
    </row>
    <row r="447" spans="1:8" ht="24">
      <c r="A447" s="930"/>
      <c r="B447" s="539" t="s">
        <v>8909</v>
      </c>
      <c r="C447" s="556">
        <f t="shared" si="7"/>
        <v>495</v>
      </c>
      <c r="D447" s="932" t="s">
        <v>8152</v>
      </c>
      <c r="E447" s="932" t="s">
        <v>8152</v>
      </c>
      <c r="F447" s="521"/>
      <c r="G447" s="522"/>
      <c r="H447" s="522"/>
    </row>
    <row r="448" spans="1:8">
      <c r="A448" s="930"/>
      <c r="B448" s="539" t="s">
        <v>8874</v>
      </c>
      <c r="C448" s="556">
        <f t="shared" si="7"/>
        <v>496</v>
      </c>
      <c r="D448" s="932" t="s">
        <v>8152</v>
      </c>
      <c r="E448" s="932" t="s">
        <v>8152</v>
      </c>
      <c r="F448" s="521"/>
      <c r="G448" s="522"/>
      <c r="H448" s="522"/>
    </row>
    <row r="449" spans="1:8" ht="48">
      <c r="A449" s="930"/>
      <c r="B449" s="539" t="s">
        <v>8851</v>
      </c>
      <c r="C449" s="556">
        <f t="shared" si="7"/>
        <v>497</v>
      </c>
      <c r="D449" s="932" t="s">
        <v>8152</v>
      </c>
      <c r="E449" s="932" t="s">
        <v>8152</v>
      </c>
      <c r="F449" s="521"/>
      <c r="G449" s="522"/>
      <c r="H449" s="522"/>
    </row>
    <row r="450" spans="1:8" ht="36">
      <c r="A450" s="930"/>
      <c r="B450" s="539" t="s">
        <v>8852</v>
      </c>
      <c r="C450" s="556">
        <f t="shared" si="7"/>
        <v>498</v>
      </c>
      <c r="D450" s="932" t="s">
        <v>8152</v>
      </c>
      <c r="E450" s="932" t="s">
        <v>8152</v>
      </c>
      <c r="F450" s="521"/>
      <c r="G450" s="522"/>
      <c r="H450" s="522"/>
    </row>
    <row r="451" spans="1:8" ht="36">
      <c r="A451" s="930"/>
      <c r="B451" s="528" t="s">
        <v>9129</v>
      </c>
      <c r="C451" s="524">
        <v>499</v>
      </c>
      <c r="D451" s="932" t="s">
        <v>8152</v>
      </c>
      <c r="E451" s="932" t="s">
        <v>8152</v>
      </c>
      <c r="F451" s="521"/>
      <c r="G451" s="522"/>
      <c r="H451" s="522"/>
    </row>
    <row r="452" spans="1:8" ht="36">
      <c r="A452" s="930"/>
      <c r="B452" s="530" t="s">
        <v>9130</v>
      </c>
      <c r="C452" s="524">
        <v>500</v>
      </c>
      <c r="D452" s="932" t="s">
        <v>8152</v>
      </c>
      <c r="E452" s="932" t="s">
        <v>8152</v>
      </c>
      <c r="F452" s="521"/>
      <c r="G452" s="522"/>
      <c r="H452" s="522"/>
    </row>
    <row r="453" spans="1:8" ht="48">
      <c r="A453" s="930"/>
      <c r="B453" s="530" t="s">
        <v>9131</v>
      </c>
      <c r="C453" s="524">
        <v>501</v>
      </c>
      <c r="D453" s="932" t="s">
        <v>8152</v>
      </c>
      <c r="E453" s="932" t="s">
        <v>8152</v>
      </c>
      <c r="F453" s="521"/>
      <c r="G453" s="522"/>
      <c r="H453" s="522"/>
    </row>
    <row r="454" spans="1:8" ht="48">
      <c r="A454" s="930"/>
      <c r="B454" s="530" t="s">
        <v>9132</v>
      </c>
      <c r="C454" s="524">
        <v>502</v>
      </c>
      <c r="D454" s="932" t="s">
        <v>8152</v>
      </c>
      <c r="E454" s="932" t="s">
        <v>8152</v>
      </c>
      <c r="F454" s="521"/>
      <c r="G454" s="522"/>
      <c r="H454" s="522"/>
    </row>
    <row r="455" spans="1:8" ht="24">
      <c r="A455" s="930"/>
      <c r="B455" s="529" t="s">
        <v>9133</v>
      </c>
      <c r="C455" s="524">
        <v>503</v>
      </c>
      <c r="D455" s="932" t="s">
        <v>8152</v>
      </c>
      <c r="E455" s="932" t="s">
        <v>8152</v>
      </c>
      <c r="F455" s="521"/>
      <c r="G455" s="522"/>
      <c r="H455" s="522"/>
    </row>
    <row r="456" spans="1:8" ht="48">
      <c r="A456" s="930"/>
      <c r="B456" s="539" t="s">
        <v>8851</v>
      </c>
      <c r="C456" s="524">
        <v>504</v>
      </c>
      <c r="D456" s="932" t="s">
        <v>8152</v>
      </c>
      <c r="E456" s="932" t="s">
        <v>8152</v>
      </c>
      <c r="F456" s="521"/>
      <c r="G456" s="522"/>
      <c r="H456" s="522"/>
    </row>
    <row r="457" spans="1:8" ht="36">
      <c r="A457" s="930"/>
      <c r="B457" s="539" t="s">
        <v>8852</v>
      </c>
      <c r="C457" s="524">
        <v>505</v>
      </c>
      <c r="D457" s="932" t="s">
        <v>8152</v>
      </c>
      <c r="E457" s="932" t="s">
        <v>8152</v>
      </c>
      <c r="F457" s="521"/>
      <c r="G457" s="522"/>
      <c r="H457" s="522"/>
    </row>
    <row r="458" spans="1:8" ht="36">
      <c r="A458" s="930"/>
      <c r="B458" s="530" t="s">
        <v>9134</v>
      </c>
      <c r="C458" s="524">
        <v>506</v>
      </c>
      <c r="D458" s="932" t="s">
        <v>8152</v>
      </c>
      <c r="E458" s="932" t="s">
        <v>8152</v>
      </c>
      <c r="F458" s="521"/>
      <c r="G458" s="522"/>
      <c r="H458" s="522"/>
    </row>
    <row r="459" spans="1:8" ht="24">
      <c r="A459" s="930"/>
      <c r="B459" s="529" t="s">
        <v>9135</v>
      </c>
      <c r="C459" s="524">
        <v>507</v>
      </c>
      <c r="D459" s="932" t="s">
        <v>8152</v>
      </c>
      <c r="E459" s="932" t="s">
        <v>8152</v>
      </c>
      <c r="F459" s="521"/>
      <c r="G459" s="522"/>
      <c r="H459" s="522"/>
    </row>
    <row r="460" spans="1:8" ht="48">
      <c r="A460" s="930"/>
      <c r="B460" s="539" t="s">
        <v>8851</v>
      </c>
      <c r="C460" s="524">
        <v>508</v>
      </c>
      <c r="D460" s="932" t="s">
        <v>8152</v>
      </c>
      <c r="E460" s="932" t="s">
        <v>8152</v>
      </c>
      <c r="F460" s="521"/>
      <c r="G460" s="522"/>
      <c r="H460" s="522"/>
    </row>
    <row r="461" spans="1:8" ht="36">
      <c r="A461" s="930"/>
      <c r="B461" s="539" t="s">
        <v>8852</v>
      </c>
      <c r="C461" s="524">
        <v>509</v>
      </c>
      <c r="D461" s="932" t="s">
        <v>8152</v>
      </c>
      <c r="E461" s="932" t="s">
        <v>8152</v>
      </c>
      <c r="F461" s="521"/>
      <c r="G461" s="522"/>
      <c r="H461" s="522"/>
    </row>
    <row r="462" spans="1:8" ht="13.5" thickBot="1">
      <c r="A462" s="944"/>
      <c r="B462" s="945" t="s">
        <v>9136</v>
      </c>
      <c r="C462" s="946">
        <v>510</v>
      </c>
      <c r="D462" s="947" t="s">
        <v>8152</v>
      </c>
      <c r="E462" s="947" t="s">
        <v>8152</v>
      </c>
      <c r="F462" s="521"/>
      <c r="G462" s="522"/>
      <c r="H462" s="522"/>
    </row>
    <row r="463" spans="1:8" ht="13.5" thickBot="1">
      <c r="A463" s="948"/>
      <c r="B463" s="949" t="s">
        <v>9137</v>
      </c>
      <c r="C463" s="950">
        <v>525</v>
      </c>
      <c r="D463" s="951" t="s">
        <v>8152</v>
      </c>
      <c r="E463" s="951" t="s">
        <v>8152</v>
      </c>
      <c r="F463" s="521"/>
      <c r="G463" s="522"/>
      <c r="H463" s="522"/>
    </row>
    <row r="464" spans="1:8">
      <c r="A464" s="501"/>
      <c r="B464" s="558" t="s">
        <v>8235</v>
      </c>
      <c r="C464" s="1524" t="s">
        <v>8236</v>
      </c>
      <c r="D464" s="1524"/>
      <c r="E464" s="1524"/>
      <c r="F464" s="521"/>
      <c r="G464" s="522"/>
      <c r="H464" s="522"/>
    </row>
    <row r="465" spans="1:8">
      <c r="A465" s="501"/>
      <c r="B465" s="558" t="s">
        <v>9759</v>
      </c>
      <c r="C465" s="1524" t="s">
        <v>9138</v>
      </c>
      <c r="D465" s="1524"/>
      <c r="E465" s="1524"/>
      <c r="F465" s="521"/>
      <c r="G465" s="522"/>
      <c r="H465" s="522"/>
    </row>
    <row r="466" spans="1:8" ht="15">
      <c r="A466" s="96"/>
      <c r="B466" s="310"/>
      <c r="C466" s="651"/>
      <c r="D466" s="1442" t="s">
        <v>9760</v>
      </c>
      <c r="E466" s="1442"/>
      <c r="F466" s="521"/>
      <c r="G466" s="522"/>
      <c r="H466" s="522"/>
    </row>
    <row r="467" spans="1:8" ht="15">
      <c r="A467" s="96"/>
      <c r="B467" s="560"/>
      <c r="C467" s="651"/>
      <c r="D467" s="652"/>
      <c r="E467" s="653"/>
      <c r="F467" s="521"/>
      <c r="G467" s="522"/>
      <c r="H467" s="522"/>
    </row>
    <row r="468" spans="1:8" ht="15">
      <c r="B468" s="560"/>
      <c r="C468" s="651"/>
      <c r="D468" s="652"/>
      <c r="E468" s="653"/>
      <c r="F468" s="97"/>
    </row>
    <row r="469" spans="1:8">
      <c r="B469" s="560"/>
      <c r="D469" s="559"/>
      <c r="F469" s="97"/>
    </row>
    <row r="470" spans="1:8">
      <c r="F470" s="97"/>
    </row>
    <row r="471" spans="1:8">
      <c r="F471" s="97"/>
    </row>
    <row r="472" spans="1:8">
      <c r="F472" s="97"/>
    </row>
  </sheetData>
  <mergeCells count="8">
    <mergeCell ref="D466:E466"/>
    <mergeCell ref="C465:E465"/>
    <mergeCell ref="A2:D2"/>
    <mergeCell ref="A3:D3"/>
    <mergeCell ref="A6:E6"/>
    <mergeCell ref="A7:E7"/>
    <mergeCell ref="D9:E9"/>
    <mergeCell ref="C464:E464"/>
  </mergeCells>
  <pageMargins left="0.35433070866141736" right="0" top="0.19685039370078741" bottom="0.19685039370078741" header="0.15748031496062992" footer="0.19685039370078741"/>
  <pageSetup paperSize="9" scale="99" orientation="portrait" r:id="rId1"/>
  <headerFooter alignWithMargins="0"/>
  <rowBreaks count="1" manualBreakCount="1">
    <brk id="45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43"/>
  <sheetViews>
    <sheetView zoomScale="80" zoomScaleNormal="80" workbookViewId="0">
      <selection activeCell="F32" sqref="F32"/>
    </sheetView>
  </sheetViews>
  <sheetFormatPr defaultColWidth="0" defaultRowHeight="12.75" zeroHeight="1"/>
  <cols>
    <col min="1" max="1" width="38.85546875" style="239" customWidth="1"/>
    <col min="2" max="2" width="5.140625" style="488" bestFit="1" customWidth="1"/>
    <col min="3" max="3" width="14.5703125" style="240" customWidth="1"/>
    <col min="4" max="4" width="13.7109375" style="239" customWidth="1"/>
    <col min="5" max="5" width="15.42578125" style="239" customWidth="1"/>
    <col min="6" max="6" width="16.5703125" style="239" customWidth="1"/>
    <col min="7" max="16384" width="0" style="239" hidden="1"/>
  </cols>
  <sheetData>
    <row r="1" spans="1:6" s="175" customFormat="1" ht="15">
      <c r="A1" s="1530"/>
      <c r="B1" s="1530"/>
      <c r="C1" s="1530"/>
      <c r="D1" s="1530"/>
    </row>
    <row r="2" spans="1:6" s="175" customFormat="1" ht="14.25">
      <c r="A2" s="1531" t="s">
        <v>9757</v>
      </c>
      <c r="B2" s="1531"/>
      <c r="C2" s="1531"/>
      <c r="D2" s="1531"/>
      <c r="E2" s="175" t="s">
        <v>8706</v>
      </c>
    </row>
    <row r="3" spans="1:6" s="175" customFormat="1">
      <c r="B3" s="446"/>
      <c r="C3" s="481"/>
    </row>
    <row r="4" spans="1:6" s="175" customFormat="1">
      <c r="B4" s="446"/>
      <c r="C4" s="481"/>
    </row>
    <row r="5" spans="1:6" s="175" customFormat="1">
      <c r="B5" s="446"/>
      <c r="C5" s="481"/>
    </row>
    <row r="6" spans="1:6" s="175" customFormat="1">
      <c r="A6" s="416" t="s">
        <v>8707</v>
      </c>
      <c r="B6" s="446"/>
      <c r="C6" s="481"/>
    </row>
    <row r="7" spans="1:6" s="175" customFormat="1">
      <c r="A7" s="1532" t="s">
        <v>9767</v>
      </c>
      <c r="B7" s="1533"/>
      <c r="C7" s="1533"/>
      <c r="D7" s="1533"/>
      <c r="E7" s="1533"/>
      <c r="F7" s="1533"/>
    </row>
    <row r="8" spans="1:6" s="175" customFormat="1">
      <c r="A8" s="175" t="s">
        <v>8708</v>
      </c>
      <c r="B8" s="446"/>
      <c r="C8" s="481"/>
      <c r="F8" s="175" t="s">
        <v>8141</v>
      </c>
    </row>
    <row r="9" spans="1:6" s="112" customFormat="1" ht="38.25">
      <c r="A9" s="111" t="s">
        <v>8709</v>
      </c>
      <c r="B9" s="111" t="s">
        <v>8144</v>
      </c>
      <c r="C9" s="108" t="s">
        <v>8145</v>
      </c>
      <c r="D9" s="111" t="s">
        <v>8710</v>
      </c>
      <c r="E9" s="111" t="s">
        <v>8711</v>
      </c>
      <c r="F9" s="111" t="s">
        <v>8712</v>
      </c>
    </row>
    <row r="10" spans="1:6" s="107" customFormat="1">
      <c r="A10" s="482" t="s">
        <v>8147</v>
      </c>
      <c r="B10" s="482" t="s">
        <v>8148</v>
      </c>
      <c r="C10" s="483">
        <v>1</v>
      </c>
      <c r="D10" s="482">
        <v>2</v>
      </c>
      <c r="E10" s="482">
        <v>3</v>
      </c>
      <c r="F10" s="482">
        <v>4</v>
      </c>
    </row>
    <row r="11" spans="1:6" ht="25.5">
      <c r="A11" s="484" t="s">
        <v>9139</v>
      </c>
      <c r="B11" s="485" t="s">
        <v>9142</v>
      </c>
      <c r="C11" s="1212">
        <v>0</v>
      </c>
      <c r="D11" s="1212">
        <v>0</v>
      </c>
      <c r="E11" s="1212">
        <v>0</v>
      </c>
      <c r="F11" s="1212">
        <v>0</v>
      </c>
    </row>
    <row r="12" spans="1:6" ht="38.25">
      <c r="A12" s="484" t="s">
        <v>9140</v>
      </c>
      <c r="B12" s="485" t="s">
        <v>9141</v>
      </c>
      <c r="C12" s="1212">
        <v>3025779</v>
      </c>
      <c r="D12" s="1212">
        <v>0</v>
      </c>
      <c r="E12" s="1212">
        <v>0</v>
      </c>
      <c r="F12" s="1212">
        <v>3025779</v>
      </c>
    </row>
    <row r="13" spans="1:6" ht="38.25">
      <c r="A13" s="484" t="s">
        <v>9143</v>
      </c>
      <c r="B13" s="485" t="s">
        <v>9144</v>
      </c>
      <c r="C13" s="1212">
        <v>0</v>
      </c>
      <c r="D13" s="1212">
        <v>0</v>
      </c>
      <c r="E13" s="1212">
        <v>0</v>
      </c>
      <c r="F13" s="1212">
        <v>0</v>
      </c>
    </row>
    <row r="14" spans="1:6" ht="38.25">
      <c r="A14" s="484" t="s">
        <v>9145</v>
      </c>
      <c r="B14" s="485" t="s">
        <v>9146</v>
      </c>
      <c r="C14" s="1212">
        <v>0</v>
      </c>
      <c r="D14" s="1212">
        <v>0</v>
      </c>
      <c r="E14" s="1212">
        <v>0</v>
      </c>
      <c r="F14" s="1212">
        <v>0</v>
      </c>
    </row>
    <row r="15" spans="1:6" ht="38.25">
      <c r="A15" s="484" t="s">
        <v>9147</v>
      </c>
      <c r="B15" s="485" t="s">
        <v>9148</v>
      </c>
      <c r="C15" s="1212">
        <v>0</v>
      </c>
      <c r="D15" s="1212">
        <v>0</v>
      </c>
      <c r="E15" s="1212">
        <v>0</v>
      </c>
      <c r="F15" s="1212">
        <v>0</v>
      </c>
    </row>
    <row r="16" spans="1:6" ht="38.25">
      <c r="A16" s="484" t="s">
        <v>9149</v>
      </c>
      <c r="B16" s="485" t="s">
        <v>9150</v>
      </c>
      <c r="C16" s="1212">
        <v>0</v>
      </c>
      <c r="D16" s="1212">
        <v>0</v>
      </c>
      <c r="E16" s="1212">
        <v>0</v>
      </c>
      <c r="F16" s="1212">
        <v>0</v>
      </c>
    </row>
    <row r="17" spans="1:6" ht="51">
      <c r="A17" s="484" t="s">
        <v>9152</v>
      </c>
      <c r="B17" s="485" t="s">
        <v>9151</v>
      </c>
      <c r="C17" s="1212">
        <v>0</v>
      </c>
      <c r="D17" s="1212">
        <v>0</v>
      </c>
      <c r="E17" s="1212">
        <v>0</v>
      </c>
      <c r="F17" s="1212">
        <v>0</v>
      </c>
    </row>
    <row r="18" spans="1:6" ht="38.25">
      <c r="A18" s="484" t="s">
        <v>9153</v>
      </c>
      <c r="B18" s="485" t="s">
        <v>9154</v>
      </c>
      <c r="C18" s="1212">
        <v>58896</v>
      </c>
      <c r="D18" s="1212">
        <v>0</v>
      </c>
      <c r="E18" s="1212">
        <v>0</v>
      </c>
      <c r="F18" s="1212">
        <v>58896</v>
      </c>
    </row>
    <row r="19" spans="1:6" ht="38.25">
      <c r="A19" s="484" t="s">
        <v>9155</v>
      </c>
      <c r="B19" s="485" t="s">
        <v>9156</v>
      </c>
      <c r="C19" s="1212">
        <v>0</v>
      </c>
      <c r="D19" s="1212">
        <v>0</v>
      </c>
      <c r="E19" s="1212">
        <v>0</v>
      </c>
      <c r="F19" s="1212">
        <v>0</v>
      </c>
    </row>
    <row r="20" spans="1:6" ht="25.5">
      <c r="A20" s="484" t="s">
        <v>8713</v>
      </c>
      <c r="B20" s="485" t="s">
        <v>9157</v>
      </c>
      <c r="C20" s="1213" t="s">
        <v>8746</v>
      </c>
      <c r="D20" s="1213" t="s">
        <v>8746</v>
      </c>
      <c r="E20" s="1213" t="s">
        <v>8746</v>
      </c>
      <c r="F20" s="1213" t="s">
        <v>8746</v>
      </c>
    </row>
    <row r="21" spans="1:6" ht="38.25">
      <c r="A21" s="484" t="s">
        <v>9158</v>
      </c>
      <c r="B21" s="485" t="s">
        <v>9159</v>
      </c>
      <c r="C21" s="1212">
        <v>0</v>
      </c>
      <c r="D21" s="1212">
        <v>0</v>
      </c>
      <c r="E21" s="1212">
        <v>0</v>
      </c>
      <c r="F21" s="1212">
        <v>0</v>
      </c>
    </row>
    <row r="22" spans="1:6" ht="38.25">
      <c r="A22" s="484" t="s">
        <v>9160</v>
      </c>
      <c r="B22" s="485">
        <v>10</v>
      </c>
      <c r="C22" s="1212">
        <v>0</v>
      </c>
      <c r="D22" s="1212">
        <v>0</v>
      </c>
      <c r="E22" s="1212">
        <v>0</v>
      </c>
      <c r="F22" s="1212">
        <v>0</v>
      </c>
    </row>
    <row r="23" spans="1:6" ht="38.25">
      <c r="A23" s="484" t="s">
        <v>8714</v>
      </c>
      <c r="B23" s="485">
        <v>11</v>
      </c>
      <c r="C23" s="1213" t="s">
        <v>8746</v>
      </c>
      <c r="D23" s="1213" t="s">
        <v>8746</v>
      </c>
      <c r="E23" s="1213" t="s">
        <v>8746</v>
      </c>
      <c r="F23" s="1213" t="s">
        <v>8746</v>
      </c>
    </row>
    <row r="24" spans="1:6" ht="25.5">
      <c r="A24" s="484" t="s">
        <v>8715</v>
      </c>
      <c r="B24" s="485">
        <v>12</v>
      </c>
      <c r="C24" s="1212">
        <v>0</v>
      </c>
      <c r="D24" s="1212">
        <v>0</v>
      </c>
      <c r="E24" s="1212">
        <v>0</v>
      </c>
      <c r="F24" s="1212">
        <v>0</v>
      </c>
    </row>
    <row r="25" spans="1:6" ht="38.25">
      <c r="A25" s="484" t="s">
        <v>8716</v>
      </c>
      <c r="B25" s="485">
        <v>13</v>
      </c>
      <c r="C25" s="1213" t="s">
        <v>8746</v>
      </c>
      <c r="D25" s="1213" t="s">
        <v>8746</v>
      </c>
      <c r="E25" s="1213" t="s">
        <v>8746</v>
      </c>
      <c r="F25" s="1213" t="s">
        <v>8746</v>
      </c>
    </row>
    <row r="26" spans="1:6" ht="25.5">
      <c r="A26" s="484" t="s">
        <v>8717</v>
      </c>
      <c r="B26" s="485">
        <v>14</v>
      </c>
      <c r="C26" s="1213" t="s">
        <v>8746</v>
      </c>
      <c r="D26" s="1213" t="s">
        <v>8746</v>
      </c>
      <c r="E26" s="1213" t="s">
        <v>8746</v>
      </c>
      <c r="F26" s="1213" t="s">
        <v>8746</v>
      </c>
    </row>
    <row r="27" spans="1:6" ht="25.5">
      <c r="A27" s="484" t="s">
        <v>9161</v>
      </c>
      <c r="B27" s="485">
        <v>15</v>
      </c>
      <c r="C27" s="1212">
        <v>0</v>
      </c>
      <c r="D27" s="1212">
        <v>0</v>
      </c>
      <c r="E27" s="1212">
        <v>0</v>
      </c>
      <c r="F27" s="1212">
        <v>0</v>
      </c>
    </row>
    <row r="28" spans="1:6" ht="38.25">
      <c r="A28" s="484" t="s">
        <v>8718</v>
      </c>
      <c r="B28" s="485">
        <v>16</v>
      </c>
      <c r="C28" s="1212">
        <v>0</v>
      </c>
      <c r="D28" s="1212">
        <v>0</v>
      </c>
      <c r="E28" s="1212">
        <v>0</v>
      </c>
      <c r="F28" s="1212">
        <v>0</v>
      </c>
    </row>
    <row r="29" spans="1:6" ht="25.5">
      <c r="A29" s="484" t="s">
        <v>9162</v>
      </c>
      <c r="B29" s="485">
        <v>17</v>
      </c>
      <c r="C29" s="1212">
        <v>201789</v>
      </c>
      <c r="D29" s="1212">
        <v>2338611</v>
      </c>
      <c r="E29" s="1212">
        <v>2523864</v>
      </c>
      <c r="F29" s="1212">
        <f>C29+D29-E29</f>
        <v>16536</v>
      </c>
    </row>
    <row r="30" spans="1:6" ht="25.5">
      <c r="A30" s="484" t="s">
        <v>9163</v>
      </c>
      <c r="B30" s="485">
        <v>18</v>
      </c>
      <c r="C30" s="1212">
        <v>0</v>
      </c>
      <c r="D30" s="1212">
        <v>0</v>
      </c>
      <c r="E30" s="1212">
        <v>0</v>
      </c>
      <c r="F30" s="1212">
        <v>0</v>
      </c>
    </row>
    <row r="31" spans="1:6" ht="25.5">
      <c r="A31" s="484" t="s">
        <v>9164</v>
      </c>
      <c r="B31" s="485">
        <v>19</v>
      </c>
      <c r="C31" s="1212">
        <v>0</v>
      </c>
      <c r="D31" s="1212">
        <v>0</v>
      </c>
      <c r="E31" s="1212">
        <v>0</v>
      </c>
      <c r="F31" s="1212">
        <v>0</v>
      </c>
    </row>
    <row r="32" spans="1:6" ht="25.5">
      <c r="A32" s="484" t="s">
        <v>9165</v>
      </c>
      <c r="B32" s="485">
        <v>20</v>
      </c>
      <c r="C32" s="1212">
        <v>2520812</v>
      </c>
      <c r="D32" s="1212">
        <v>1701513</v>
      </c>
      <c r="E32" s="1212">
        <v>135577</v>
      </c>
      <c r="F32" s="1212">
        <f>C32+D32-E32</f>
        <v>4086748</v>
      </c>
    </row>
    <row r="33" spans="1:6" ht="25.5">
      <c r="A33" s="484" t="s">
        <v>8719</v>
      </c>
      <c r="B33" s="485">
        <v>21</v>
      </c>
      <c r="C33" s="1212">
        <f>C12+C18+C29-C32</f>
        <v>765652</v>
      </c>
      <c r="D33" s="1213" t="s">
        <v>8746</v>
      </c>
      <c r="E33" s="1213" t="s">
        <v>8746</v>
      </c>
      <c r="F33" s="1212">
        <f>F12+F18+F29-F32</f>
        <v>-985537</v>
      </c>
    </row>
    <row r="34" spans="1:6" s="175" customFormat="1">
      <c r="B34" s="446"/>
    </row>
    <row r="35" spans="1:6" s="175" customFormat="1">
      <c r="B35" s="446"/>
    </row>
    <row r="36" spans="1:6" s="175" customFormat="1">
      <c r="A36" s="486" t="s">
        <v>8720</v>
      </c>
      <c r="B36" s="414"/>
      <c r="C36" s="487" t="s">
        <v>8236</v>
      </c>
      <c r="D36" s="416"/>
    </row>
    <row r="37" spans="1:6" s="175" customFormat="1">
      <c r="A37" s="1214"/>
      <c r="B37" s="414"/>
      <c r="C37" s="487" t="s">
        <v>8721</v>
      </c>
      <c r="D37" s="416"/>
    </row>
    <row r="38" spans="1:6" s="175" customFormat="1">
      <c r="A38" s="499"/>
      <c r="B38" s="245"/>
      <c r="C38" s="500"/>
      <c r="D38" s="499"/>
      <c r="E38" s="499"/>
    </row>
    <row r="39" spans="1:6" s="175" customFormat="1">
      <c r="A39" s="499"/>
      <c r="B39" s="245"/>
      <c r="C39" s="500"/>
      <c r="D39" s="499"/>
      <c r="E39" s="499"/>
    </row>
    <row r="40" spans="1:6" s="175" customFormat="1">
      <c r="A40" s="499"/>
      <c r="B40" s="245"/>
      <c r="C40" s="500"/>
      <c r="D40" s="499"/>
      <c r="E40" s="499"/>
    </row>
    <row r="41" spans="1:6" s="175" customFormat="1">
      <c r="B41" s="446"/>
      <c r="C41" s="481"/>
    </row>
    <row r="42" spans="1:6" hidden="1"/>
    <row r="43" spans="1:6" hidden="1">
      <c r="A43" s="488"/>
    </row>
  </sheetData>
  <mergeCells count="3">
    <mergeCell ref="A1:D1"/>
    <mergeCell ref="A2:D2"/>
    <mergeCell ref="A7:F7"/>
  </mergeCells>
  <pageMargins left="0.75" right="0.37" top="1.21" bottom="0.68" header="0.51" footer="0.28000000000000003"/>
  <pageSetup paperSize="9" scale="87" fitToHeight="0" orientation="portrait" r:id="rId1"/>
  <headerFooter alignWithMargins="0">
    <oddFooter>&amp;CPag. &amp;P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154"/>
  <sheetViews>
    <sheetView topLeftCell="A4" workbookViewId="0">
      <selection activeCell="Q8" sqref="Q8"/>
    </sheetView>
  </sheetViews>
  <sheetFormatPr defaultRowHeight="12.75"/>
  <cols>
    <col min="2" max="2" width="2.5703125" customWidth="1"/>
    <col min="3" max="3" width="27.140625" customWidth="1"/>
    <col min="4" max="4" width="9.85546875" customWidth="1"/>
    <col min="5" max="6" width="9.140625" customWidth="1"/>
    <col min="7" max="7" width="10" customWidth="1"/>
    <col min="8" max="8" width="9.140625" customWidth="1"/>
    <col min="9" max="9" width="9.140625" style="1197" customWidth="1"/>
    <col min="10" max="10" width="9.140625" style="1238" customWidth="1"/>
    <col min="11" max="11" width="9.140625" style="1237" customWidth="1"/>
    <col min="12" max="12" width="11.140625" customWidth="1"/>
    <col min="13" max="13" width="12.28515625" style="1204" bestFit="1" customWidth="1"/>
  </cols>
  <sheetData>
    <row r="1" spans="1:31">
      <c r="A1" s="1241" t="s">
        <v>9758</v>
      </c>
      <c r="B1" s="1197"/>
      <c r="C1" s="1197"/>
      <c r="D1" s="1197"/>
      <c r="E1" s="1197"/>
      <c r="F1" s="1197"/>
      <c r="G1" s="1197"/>
      <c r="H1" s="1197"/>
      <c r="J1" s="11"/>
      <c r="K1" s="1197"/>
      <c r="L1" s="1197"/>
      <c r="M1" s="1242"/>
    </row>
    <row r="2" spans="1:31">
      <c r="A2" s="1241"/>
      <c r="B2" s="1197"/>
      <c r="C2" s="1197"/>
      <c r="D2" s="1197"/>
      <c r="E2" s="1197"/>
      <c r="F2" s="1197"/>
      <c r="G2" s="1197"/>
      <c r="H2" s="1197"/>
      <c r="J2" s="11"/>
      <c r="K2" s="1197"/>
      <c r="L2" s="1197"/>
      <c r="M2" s="1242"/>
      <c r="O2" s="1197"/>
      <c r="P2" s="1197"/>
      <c r="Q2" s="1197"/>
      <c r="R2" s="1197"/>
    </row>
    <row r="3" spans="1:31">
      <c r="A3" s="1241"/>
      <c r="B3" s="1197"/>
      <c r="C3" s="1197"/>
      <c r="D3" s="1197"/>
      <c r="E3" s="1197"/>
      <c r="F3" s="1197"/>
      <c r="G3" s="1197"/>
      <c r="H3" s="1197"/>
      <c r="J3" s="11"/>
      <c r="K3" s="1197"/>
      <c r="L3" s="1197"/>
      <c r="M3" s="1242"/>
      <c r="O3" s="1197"/>
      <c r="P3" s="1197"/>
      <c r="Q3" s="1197"/>
      <c r="R3" s="1197"/>
    </row>
    <row r="4" spans="1:31">
      <c r="A4" s="1537" t="s">
        <v>9456</v>
      </c>
      <c r="B4" s="1537"/>
      <c r="C4" s="1537"/>
      <c r="D4" s="1537"/>
      <c r="E4" s="1537"/>
      <c r="F4" s="1537"/>
      <c r="G4" s="1537"/>
      <c r="H4" s="1537"/>
      <c r="I4" s="1537"/>
      <c r="J4" s="1537"/>
      <c r="K4" s="1537"/>
      <c r="L4" s="1197"/>
      <c r="M4" s="1242"/>
      <c r="O4" s="1197"/>
      <c r="P4" s="1197"/>
      <c r="Q4" s="1197"/>
      <c r="R4" s="1197"/>
    </row>
    <row r="5" spans="1:31">
      <c r="A5" s="1243" t="s">
        <v>9457</v>
      </c>
      <c r="B5" s="1197"/>
      <c r="C5" s="1197"/>
      <c r="D5" s="1289" t="s">
        <v>9765</v>
      </c>
      <c r="E5" s="1197"/>
      <c r="F5" s="1197"/>
      <c r="G5" s="1197"/>
      <c r="H5" s="1197"/>
      <c r="J5" s="11"/>
      <c r="K5" s="1197"/>
      <c r="L5" s="1197"/>
      <c r="M5" s="1242"/>
      <c r="O5" s="1197"/>
      <c r="P5" s="1197"/>
      <c r="Q5" s="1197"/>
      <c r="R5" s="1197"/>
    </row>
    <row r="6" spans="1:31" ht="13.5" thickBot="1">
      <c r="A6" s="1244" t="s">
        <v>9458</v>
      </c>
      <c r="B6" s="1197"/>
      <c r="C6" s="1197"/>
      <c r="D6" s="1197"/>
      <c r="E6" s="1197"/>
      <c r="F6" s="1197"/>
      <c r="G6" s="1244" t="s">
        <v>9459</v>
      </c>
      <c r="H6" s="1197"/>
      <c r="J6" s="11"/>
      <c r="K6" s="1197"/>
      <c r="L6" s="1197"/>
      <c r="M6" s="1242"/>
      <c r="O6" s="1197"/>
      <c r="P6" s="1197"/>
      <c r="Q6" s="1197"/>
      <c r="R6" s="1197"/>
    </row>
    <row r="7" spans="1:31" ht="34.5" thickBot="1">
      <c r="A7" s="1538" t="s">
        <v>8143</v>
      </c>
      <c r="B7" s="1539"/>
      <c r="C7" s="1540"/>
      <c r="D7" s="1544" t="s">
        <v>9460</v>
      </c>
      <c r="E7" s="1546" t="s">
        <v>9461</v>
      </c>
      <c r="F7" s="1547"/>
      <c r="G7" s="1546" t="s">
        <v>9462</v>
      </c>
      <c r="H7" s="1547"/>
      <c r="I7" s="1226" t="s">
        <v>9463</v>
      </c>
      <c r="J7" s="1245" t="s">
        <v>9464</v>
      </c>
      <c r="K7" s="1226" t="s">
        <v>9465</v>
      </c>
      <c r="L7" s="1226" t="s">
        <v>9466</v>
      </c>
      <c r="M7" s="1246" t="s">
        <v>9467</v>
      </c>
      <c r="O7" s="1197"/>
      <c r="P7" s="1197"/>
      <c r="Q7" s="1197"/>
      <c r="R7" s="1197"/>
    </row>
    <row r="8" spans="1:31" ht="13.5" thickBot="1">
      <c r="A8" s="1541"/>
      <c r="B8" s="1542"/>
      <c r="C8" s="1543"/>
      <c r="D8" s="1545"/>
      <c r="E8" s="1227" t="s">
        <v>9748</v>
      </c>
      <c r="F8" s="1227" t="s">
        <v>9749</v>
      </c>
      <c r="G8" s="1227" t="s">
        <v>9748</v>
      </c>
      <c r="H8" s="1227" t="s">
        <v>9749</v>
      </c>
      <c r="I8" s="1227"/>
      <c r="J8" s="1247"/>
      <c r="K8" s="1227"/>
      <c r="L8" s="1227"/>
      <c r="M8" s="1248"/>
      <c r="O8" s="1197"/>
      <c r="P8" s="1197"/>
      <c r="Q8" s="1197"/>
      <c r="R8" s="1197"/>
    </row>
    <row r="9" spans="1:31" ht="13.5" thickBot="1">
      <c r="A9" s="1534" t="s">
        <v>8147</v>
      </c>
      <c r="B9" s="1535"/>
      <c r="C9" s="1536"/>
      <c r="D9" s="1228" t="s">
        <v>8148</v>
      </c>
      <c r="E9" s="1228">
        <v>1</v>
      </c>
      <c r="F9" s="1228">
        <v>2</v>
      </c>
      <c r="G9" s="1228">
        <v>3</v>
      </c>
      <c r="H9" s="1228">
        <v>4</v>
      </c>
      <c r="I9" s="1228">
        <v>5</v>
      </c>
      <c r="J9" s="1249">
        <v>6</v>
      </c>
      <c r="K9" s="1228">
        <v>7</v>
      </c>
      <c r="L9" s="1228" t="s">
        <v>9468</v>
      </c>
      <c r="M9" s="1250">
        <v>9</v>
      </c>
      <c r="O9" s="1197"/>
      <c r="P9" s="1197"/>
      <c r="Q9" s="1197"/>
      <c r="R9" s="1197"/>
    </row>
    <row r="10" spans="1:31" ht="37.5" customHeight="1" thickBot="1">
      <c r="A10" s="1251"/>
      <c r="B10" s="1548" t="s">
        <v>9469</v>
      </c>
      <c r="C10" s="1549"/>
      <c r="D10" s="1228"/>
      <c r="E10" s="1228">
        <f>E11+E108+E118+E126</f>
        <v>2327665</v>
      </c>
      <c r="F10" s="1228">
        <f>F11+F108+F118+F126</f>
        <v>2798431</v>
      </c>
      <c r="G10" s="1228">
        <f>G11+G108+G119+G126</f>
        <v>2329372</v>
      </c>
      <c r="H10" s="1228">
        <f>H11+H108+H118+H126</f>
        <v>2818182</v>
      </c>
      <c r="I10" s="1228">
        <f>I11+I108+I118+I126</f>
        <v>2796283</v>
      </c>
      <c r="J10" s="1249">
        <f>J11+J108+J118+J126</f>
        <v>2796283</v>
      </c>
      <c r="K10" s="1228">
        <f>K11+K108+K118+K126</f>
        <v>2796283</v>
      </c>
      <c r="L10" s="1249">
        <f t="shared" ref="L10:M10" si="0">L11+L108+L119</f>
        <v>0</v>
      </c>
      <c r="M10" s="1250">
        <f t="shared" si="0"/>
        <v>4222325</v>
      </c>
      <c r="O10" s="1197"/>
      <c r="P10" s="1197"/>
      <c r="Q10" s="1197"/>
      <c r="R10" s="1197"/>
    </row>
    <row r="11" spans="1:31" ht="33.75" customHeight="1" thickBot="1">
      <c r="A11" s="1550" t="s">
        <v>9470</v>
      </c>
      <c r="B11" s="1548"/>
      <c r="C11" s="1549"/>
      <c r="D11" s="1228">
        <v>1</v>
      </c>
      <c r="E11" s="1228">
        <f t="shared" ref="E11:M11" si="1">E12+E33+E63+E67+E86+E105</f>
        <v>2329372</v>
      </c>
      <c r="F11" s="1228">
        <f t="shared" si="1"/>
        <v>2791182</v>
      </c>
      <c r="G11" s="1228">
        <f t="shared" si="1"/>
        <v>2329372</v>
      </c>
      <c r="H11" s="1228">
        <f t="shared" si="1"/>
        <v>2791182</v>
      </c>
      <c r="I11" s="1228">
        <f t="shared" si="1"/>
        <v>2789478</v>
      </c>
      <c r="J11" s="1249">
        <f t="shared" si="1"/>
        <v>2789478</v>
      </c>
      <c r="K11" s="1228">
        <f t="shared" si="1"/>
        <v>2789478</v>
      </c>
      <c r="L11" s="1249">
        <f t="shared" si="1"/>
        <v>0</v>
      </c>
      <c r="M11" s="1250">
        <f t="shared" si="1"/>
        <v>4161463</v>
      </c>
      <c r="O11" s="1196"/>
      <c r="P11" s="1197"/>
      <c r="Q11" s="1197"/>
      <c r="R11" s="1197"/>
    </row>
    <row r="12" spans="1:31" ht="30.75" customHeight="1" thickBot="1">
      <c r="A12" s="1550" t="s">
        <v>9471</v>
      </c>
      <c r="B12" s="1548"/>
      <c r="C12" s="1549"/>
      <c r="D12" s="1228">
        <v>10</v>
      </c>
      <c r="E12" s="1228">
        <f>E13+E22+E24</f>
        <v>2104972</v>
      </c>
      <c r="F12" s="1228">
        <f t="shared" ref="F12:M12" si="2">F13+F22+F24</f>
        <v>2583762</v>
      </c>
      <c r="G12" s="1228">
        <f t="shared" si="2"/>
        <v>2104972</v>
      </c>
      <c r="H12" s="1228">
        <f t="shared" si="2"/>
        <v>2583762</v>
      </c>
      <c r="I12" s="1228">
        <f t="shared" si="2"/>
        <v>2583329</v>
      </c>
      <c r="J12" s="1249">
        <f t="shared" si="2"/>
        <v>2583329</v>
      </c>
      <c r="K12" s="1228">
        <f t="shared" si="2"/>
        <v>2583329</v>
      </c>
      <c r="L12" s="1249">
        <f t="shared" si="2"/>
        <v>0</v>
      </c>
      <c r="M12" s="1250">
        <f t="shared" si="2"/>
        <v>3947946</v>
      </c>
      <c r="O12" s="1197"/>
      <c r="P12" s="1197"/>
      <c r="Q12" s="1197"/>
      <c r="R12" s="1197"/>
    </row>
    <row r="13" spans="1:31" ht="45" customHeight="1" thickBot="1">
      <c r="A13" s="1252"/>
      <c r="B13" s="1548" t="s">
        <v>9472</v>
      </c>
      <c r="C13" s="1549"/>
      <c r="D13" s="1184" t="s">
        <v>9473</v>
      </c>
      <c r="E13" s="1185">
        <f>SUM(E14:E21)</f>
        <v>2015895</v>
      </c>
      <c r="F13" s="1185">
        <f t="shared" ref="F13:M13" si="3">SUM(F14:F21)</f>
        <v>2503956</v>
      </c>
      <c r="G13" s="1185">
        <f t="shared" si="3"/>
        <v>2015895</v>
      </c>
      <c r="H13" s="1185">
        <f t="shared" si="3"/>
        <v>2503956</v>
      </c>
      <c r="I13" s="1185">
        <f t="shared" si="3"/>
        <v>2503887</v>
      </c>
      <c r="J13" s="1239">
        <f t="shared" si="3"/>
        <v>2503887</v>
      </c>
      <c r="K13" s="1185">
        <f t="shared" si="3"/>
        <v>2503887</v>
      </c>
      <c r="L13" s="1239">
        <f t="shared" si="3"/>
        <v>0</v>
      </c>
      <c r="M13" s="1205">
        <f t="shared" si="3"/>
        <v>3871468</v>
      </c>
      <c r="O13" s="1197"/>
      <c r="P13" s="1197"/>
      <c r="Q13" s="1197"/>
      <c r="R13" s="1197"/>
    </row>
    <row r="14" spans="1:31" ht="13.5" thickBot="1">
      <c r="A14" s="1183"/>
      <c r="B14" s="1253"/>
      <c r="C14" s="1189" t="s">
        <v>9474</v>
      </c>
      <c r="D14" s="1186" t="s">
        <v>9475</v>
      </c>
      <c r="E14" s="1187">
        <v>1759862</v>
      </c>
      <c r="F14" s="1187">
        <v>2147355</v>
      </c>
      <c r="G14" s="1187">
        <v>1759862</v>
      </c>
      <c r="H14" s="1187">
        <v>2147355</v>
      </c>
      <c r="I14" s="1187">
        <v>2147286</v>
      </c>
      <c r="J14" s="1187">
        <v>2147286</v>
      </c>
      <c r="K14" s="1187">
        <v>2147286</v>
      </c>
      <c r="L14" s="1240">
        <f>J14-K14</f>
        <v>0</v>
      </c>
      <c r="M14" s="1206">
        <v>3512898</v>
      </c>
      <c r="O14" s="1197"/>
      <c r="P14" s="1197"/>
      <c r="Q14" s="1197"/>
      <c r="R14" s="1197"/>
      <c r="S14" s="3"/>
      <c r="T14" s="1292"/>
      <c r="U14" s="1292"/>
      <c r="V14" s="1292"/>
      <c r="W14" s="1292"/>
      <c r="X14" s="1292"/>
      <c r="Y14" s="1292"/>
      <c r="Z14" s="1292"/>
      <c r="AA14" s="1292"/>
      <c r="AB14" s="1292"/>
      <c r="AC14" s="1292"/>
      <c r="AD14" s="3"/>
      <c r="AE14" s="3"/>
    </row>
    <row r="15" spans="1:31" ht="13.5" thickBot="1">
      <c r="A15" s="1183"/>
      <c r="B15" s="1253"/>
      <c r="C15" s="1189" t="s">
        <v>9476</v>
      </c>
      <c r="D15" s="1186" t="s">
        <v>9477</v>
      </c>
      <c r="E15" s="1187">
        <v>156236</v>
      </c>
      <c r="F15" s="1187">
        <v>248733</v>
      </c>
      <c r="G15" s="1187">
        <v>156236</v>
      </c>
      <c r="H15" s="1187">
        <v>248733</v>
      </c>
      <c r="I15" s="1187">
        <v>248733</v>
      </c>
      <c r="J15" s="1187">
        <v>248733</v>
      </c>
      <c r="K15" s="1187">
        <v>248733</v>
      </c>
      <c r="L15" s="1240">
        <f t="shared" ref="L15:L21" si="4">J15-K15</f>
        <v>0</v>
      </c>
      <c r="M15" s="1206">
        <v>249269</v>
      </c>
      <c r="O15" s="1197"/>
      <c r="P15" s="1197"/>
      <c r="Q15" s="1197"/>
      <c r="R15" s="1197"/>
      <c r="S15" s="3"/>
      <c r="T15" s="3"/>
      <c r="U15" s="3"/>
      <c r="V15" s="3"/>
      <c r="W15" s="3"/>
      <c r="X15" s="3"/>
      <c r="Y15" s="3"/>
      <c r="Z15" s="3"/>
      <c r="AA15" s="3"/>
      <c r="AB15" s="3"/>
      <c r="AC15" s="3"/>
      <c r="AD15" s="3"/>
      <c r="AE15" s="3"/>
    </row>
    <row r="16" spans="1:31" ht="13.5" thickBot="1">
      <c r="A16" s="1183"/>
      <c r="B16" s="1253"/>
      <c r="C16" s="1189" t="s">
        <v>9478</v>
      </c>
      <c r="D16" s="1186" t="s">
        <v>9479</v>
      </c>
      <c r="E16" s="1187">
        <v>8088</v>
      </c>
      <c r="F16" s="1187">
        <v>13296</v>
      </c>
      <c r="G16" s="1187">
        <v>8088</v>
      </c>
      <c r="H16" s="1187">
        <v>13296</v>
      </c>
      <c r="I16" s="1187">
        <v>13296</v>
      </c>
      <c r="J16" s="1187">
        <v>13296</v>
      </c>
      <c r="K16" s="1187">
        <v>13296</v>
      </c>
      <c r="L16" s="1240">
        <f t="shared" si="4"/>
        <v>0</v>
      </c>
      <c r="M16" s="1206">
        <v>15056</v>
      </c>
      <c r="O16" s="1197"/>
      <c r="P16" s="1197"/>
      <c r="Q16" s="1197"/>
      <c r="R16" s="1197"/>
      <c r="S16" s="3"/>
      <c r="T16" s="3"/>
      <c r="U16" s="3"/>
      <c r="V16" s="3"/>
      <c r="W16" s="3"/>
      <c r="X16" s="3"/>
      <c r="Y16" s="3"/>
      <c r="Z16" s="3"/>
      <c r="AA16" s="3"/>
      <c r="AB16" s="3"/>
      <c r="AC16" s="3"/>
      <c r="AD16" s="3"/>
      <c r="AE16" s="3"/>
    </row>
    <row r="17" spans="1:31" ht="24.75" thickBot="1">
      <c r="A17" s="1183"/>
      <c r="B17" s="1253"/>
      <c r="C17" s="1189" t="s">
        <v>9480</v>
      </c>
      <c r="D17" s="1186" t="s">
        <v>9481</v>
      </c>
      <c r="E17" s="1187">
        <v>0</v>
      </c>
      <c r="F17" s="1187">
        <v>0</v>
      </c>
      <c r="G17" s="1187">
        <v>0</v>
      </c>
      <c r="H17" s="1187">
        <v>0</v>
      </c>
      <c r="I17" s="1187">
        <v>0</v>
      </c>
      <c r="J17" s="1187">
        <v>0</v>
      </c>
      <c r="K17" s="1187">
        <v>0</v>
      </c>
      <c r="L17" s="1240">
        <f t="shared" si="4"/>
        <v>0</v>
      </c>
      <c r="M17" s="1206">
        <v>0</v>
      </c>
      <c r="O17" s="1197"/>
      <c r="P17" s="1197"/>
      <c r="Q17" s="1197"/>
      <c r="R17" s="1197"/>
      <c r="S17" s="3"/>
      <c r="T17" s="3"/>
      <c r="U17" s="3"/>
      <c r="V17" s="3"/>
      <c r="W17" s="3"/>
      <c r="X17" s="3"/>
      <c r="Y17" s="3"/>
      <c r="Z17" s="3"/>
      <c r="AA17" s="3"/>
      <c r="AB17" s="3"/>
      <c r="AC17" s="3"/>
      <c r="AD17" s="3"/>
      <c r="AE17" s="3"/>
    </row>
    <row r="18" spans="1:31" ht="13.5" thickBot="1">
      <c r="A18" s="1183"/>
      <c r="B18" s="1253"/>
      <c r="C18" s="1189" t="s">
        <v>9482</v>
      </c>
      <c r="D18" s="1186" t="s">
        <v>9483</v>
      </c>
      <c r="E18" s="1187">
        <v>500</v>
      </c>
      <c r="F18" s="1187">
        <v>0</v>
      </c>
      <c r="G18" s="1187">
        <v>500</v>
      </c>
      <c r="H18" s="1187">
        <v>0</v>
      </c>
      <c r="I18" s="1187">
        <v>0</v>
      </c>
      <c r="J18" s="1187">
        <v>0</v>
      </c>
      <c r="K18" s="1187">
        <v>0</v>
      </c>
      <c r="L18" s="1240">
        <f t="shared" si="4"/>
        <v>0</v>
      </c>
      <c r="M18" s="1234">
        <v>0</v>
      </c>
      <c r="O18" s="1197"/>
      <c r="P18" s="1197"/>
      <c r="Q18" s="1197"/>
      <c r="R18" s="1197"/>
      <c r="S18" s="3"/>
      <c r="T18" s="3"/>
      <c r="U18" s="3"/>
      <c r="V18" s="3"/>
      <c r="W18" s="3"/>
      <c r="X18" s="3"/>
      <c r="Y18" s="3"/>
      <c r="Z18" s="3"/>
      <c r="AA18" s="3"/>
      <c r="AB18" s="3"/>
      <c r="AC18" s="3"/>
      <c r="AD18" s="3"/>
      <c r="AE18" s="3"/>
    </row>
    <row r="19" spans="1:31" ht="13.5" thickBot="1">
      <c r="A19" s="1183"/>
      <c r="B19" s="1253"/>
      <c r="C19" s="1189" t="s">
        <v>9484</v>
      </c>
      <c r="D19" s="1186" t="s">
        <v>9485</v>
      </c>
      <c r="E19" s="1187">
        <v>0</v>
      </c>
      <c r="F19" s="1187">
        <v>0</v>
      </c>
      <c r="G19" s="1187">
        <v>0</v>
      </c>
      <c r="H19" s="1187">
        <v>0</v>
      </c>
      <c r="I19" s="1187">
        <v>0</v>
      </c>
      <c r="J19" s="1187">
        <v>0</v>
      </c>
      <c r="K19" s="1187">
        <v>0</v>
      </c>
      <c r="L19" s="1240">
        <f t="shared" si="4"/>
        <v>0</v>
      </c>
      <c r="M19" s="1207">
        <v>0</v>
      </c>
      <c r="O19" s="1197"/>
      <c r="P19" s="1197"/>
      <c r="Q19" s="1197"/>
      <c r="R19" s="1197"/>
      <c r="S19" s="3"/>
      <c r="T19" s="3"/>
      <c r="U19" s="3"/>
      <c r="V19" s="3"/>
      <c r="W19" s="3"/>
      <c r="X19" s="3"/>
      <c r="Y19" s="3"/>
      <c r="Z19" s="3"/>
      <c r="AA19" s="3"/>
      <c r="AB19" s="3"/>
      <c r="AC19" s="3"/>
      <c r="AD19" s="3"/>
      <c r="AE19" s="3"/>
    </row>
    <row r="20" spans="1:31" ht="13.5" thickBot="1">
      <c r="A20" s="1183"/>
      <c r="B20" s="1253"/>
      <c r="C20" s="1189" t="s">
        <v>9486</v>
      </c>
      <c r="D20" s="1186" t="s">
        <v>9487</v>
      </c>
      <c r="E20" s="1187">
        <v>91209</v>
      </c>
      <c r="F20" s="1187">
        <v>94572</v>
      </c>
      <c r="G20" s="1187">
        <v>91209</v>
      </c>
      <c r="H20" s="1187">
        <v>94572</v>
      </c>
      <c r="I20" s="1187">
        <v>94572</v>
      </c>
      <c r="J20" s="1187">
        <v>94572</v>
      </c>
      <c r="K20" s="1187">
        <v>94572</v>
      </c>
      <c r="L20" s="1240">
        <f t="shared" si="4"/>
        <v>0</v>
      </c>
      <c r="M20" s="1206">
        <v>94245</v>
      </c>
      <c r="O20" s="1197"/>
      <c r="P20" s="1197"/>
      <c r="Q20" s="1197"/>
      <c r="R20" s="1197"/>
      <c r="S20" s="3"/>
      <c r="T20" s="3"/>
      <c r="U20" s="3"/>
      <c r="V20" s="3"/>
      <c r="W20" s="3"/>
      <c r="X20" s="3"/>
      <c r="Y20" s="3"/>
      <c r="Z20" s="3"/>
      <c r="AA20" s="3"/>
      <c r="AB20" s="3"/>
      <c r="AC20" s="3"/>
      <c r="AD20" s="3"/>
      <c r="AE20" s="3"/>
    </row>
    <row r="21" spans="1:31" ht="13.5" thickBot="1">
      <c r="A21" s="1183"/>
      <c r="B21" s="1253"/>
      <c r="C21" s="1189" t="s">
        <v>9488</v>
      </c>
      <c r="D21" s="1186" t="s">
        <v>9489</v>
      </c>
      <c r="E21" s="1187">
        <v>0</v>
      </c>
      <c r="F21" s="1187">
        <v>0</v>
      </c>
      <c r="G21" s="1187">
        <v>0</v>
      </c>
      <c r="H21" s="1187">
        <v>0</v>
      </c>
      <c r="I21" s="1187">
        <v>0</v>
      </c>
      <c r="J21" s="1187">
        <v>0</v>
      </c>
      <c r="K21" s="1188">
        <v>0</v>
      </c>
      <c r="L21" s="1240">
        <f t="shared" si="4"/>
        <v>0</v>
      </c>
      <c r="M21" s="1206">
        <v>0</v>
      </c>
      <c r="O21" s="1197"/>
      <c r="P21" s="1197"/>
      <c r="Q21" s="1197"/>
      <c r="R21" s="1197"/>
      <c r="S21" s="3"/>
      <c r="T21" s="3"/>
      <c r="U21" s="3"/>
      <c r="V21" s="3"/>
      <c r="W21" s="3"/>
      <c r="X21" s="3"/>
      <c r="Y21" s="3"/>
      <c r="Z21" s="3"/>
      <c r="AA21" s="3"/>
      <c r="AB21" s="3"/>
      <c r="AC21" s="3"/>
      <c r="AD21" s="3"/>
      <c r="AE21" s="3"/>
    </row>
    <row r="22" spans="1:31" ht="44.25" customHeight="1" thickBot="1">
      <c r="A22" s="1183"/>
      <c r="B22" s="1548" t="s">
        <v>9490</v>
      </c>
      <c r="C22" s="1549"/>
      <c r="D22" s="1184" t="s">
        <v>9491</v>
      </c>
      <c r="E22" s="1185">
        <f>E23</f>
        <v>37700</v>
      </c>
      <c r="F22" s="1185">
        <f t="shared" ref="F22:M22" si="5">F23</f>
        <v>0</v>
      </c>
      <c r="G22" s="1185">
        <f t="shared" si="5"/>
        <v>37700</v>
      </c>
      <c r="H22" s="1185">
        <f t="shared" si="5"/>
        <v>0</v>
      </c>
      <c r="I22" s="1185">
        <f t="shared" si="5"/>
        <v>0</v>
      </c>
      <c r="J22" s="1239">
        <f t="shared" si="5"/>
        <v>0</v>
      </c>
      <c r="K22" s="1185">
        <f t="shared" si="5"/>
        <v>0</v>
      </c>
      <c r="L22" s="1239">
        <f t="shared" si="5"/>
        <v>0</v>
      </c>
      <c r="M22" s="1235">
        <f t="shared" si="5"/>
        <v>0</v>
      </c>
      <c r="O22" s="1197"/>
      <c r="P22" s="1197"/>
      <c r="Q22" s="1197"/>
      <c r="R22" s="1197"/>
      <c r="S22" s="3"/>
      <c r="T22" s="3"/>
      <c r="U22" s="3"/>
      <c r="V22" s="3"/>
      <c r="W22" s="3"/>
      <c r="X22" s="3"/>
      <c r="Y22" s="3"/>
      <c r="Z22" s="3"/>
      <c r="AA22" s="3"/>
      <c r="AB22" s="3"/>
      <c r="AC22" s="3"/>
      <c r="AD22" s="3"/>
      <c r="AE22" s="3"/>
    </row>
    <row r="23" spans="1:31" ht="13.5" thickBot="1">
      <c r="A23" s="1183"/>
      <c r="B23" s="1253"/>
      <c r="C23" s="1189" t="s">
        <v>9492</v>
      </c>
      <c r="D23" s="1186" t="s">
        <v>9493</v>
      </c>
      <c r="E23" s="1187">
        <v>37700</v>
      </c>
      <c r="F23" s="1188">
        <v>0</v>
      </c>
      <c r="G23" s="1188">
        <v>37700</v>
      </c>
      <c r="H23" s="1188">
        <v>0</v>
      </c>
      <c r="I23" s="1188">
        <v>0</v>
      </c>
      <c r="J23" s="1188">
        <v>0</v>
      </c>
      <c r="K23" s="1188">
        <v>0</v>
      </c>
      <c r="L23" s="1240">
        <v>0</v>
      </c>
      <c r="M23" s="1206">
        <v>0</v>
      </c>
      <c r="S23" s="3"/>
      <c r="T23" s="3"/>
      <c r="U23" s="3"/>
      <c r="V23" s="3"/>
      <c r="W23" s="3"/>
      <c r="X23" s="3"/>
      <c r="Y23" s="3"/>
      <c r="Z23" s="3"/>
      <c r="AA23" s="3"/>
      <c r="AB23" s="3"/>
      <c r="AC23" s="3"/>
      <c r="AD23" s="3"/>
      <c r="AE23" s="3"/>
    </row>
    <row r="24" spans="1:31" ht="47.25" customHeight="1" thickBot="1">
      <c r="A24" s="1183"/>
      <c r="B24" s="1548" t="s">
        <v>9494</v>
      </c>
      <c r="C24" s="1549"/>
      <c r="D24" s="1184" t="s">
        <v>9495</v>
      </c>
      <c r="E24" s="1185">
        <f>SUM(E25:E32)</f>
        <v>51377</v>
      </c>
      <c r="F24" s="1185">
        <f t="shared" ref="F24:M24" si="6">SUM(F25:F32)</f>
        <v>79806</v>
      </c>
      <c r="G24" s="1185">
        <f t="shared" si="6"/>
        <v>51377</v>
      </c>
      <c r="H24" s="1185">
        <f t="shared" si="6"/>
        <v>79806</v>
      </c>
      <c r="I24" s="1185">
        <f t="shared" si="6"/>
        <v>79442</v>
      </c>
      <c r="J24" s="1239">
        <f t="shared" si="6"/>
        <v>79442</v>
      </c>
      <c r="K24" s="1185">
        <f t="shared" si="6"/>
        <v>79442</v>
      </c>
      <c r="L24" s="1239">
        <f t="shared" si="6"/>
        <v>0</v>
      </c>
      <c r="M24" s="1205">
        <f t="shared" si="6"/>
        <v>76478</v>
      </c>
    </row>
    <row r="25" spans="1:31" ht="24.75" thickBot="1">
      <c r="A25" s="1183"/>
      <c r="B25" s="1253"/>
      <c r="C25" s="1189" t="s">
        <v>9496</v>
      </c>
      <c r="D25" s="1186" t="s">
        <v>9497</v>
      </c>
      <c r="E25" s="1187">
        <v>4757</v>
      </c>
      <c r="F25" s="1187">
        <v>18075</v>
      </c>
      <c r="G25" s="1187">
        <v>4757</v>
      </c>
      <c r="H25" s="1187">
        <v>18075</v>
      </c>
      <c r="I25" s="1187">
        <v>18075</v>
      </c>
      <c r="J25" s="1187">
        <v>18075</v>
      </c>
      <c r="K25" s="1187">
        <v>18075</v>
      </c>
      <c r="L25" s="1240">
        <f>J25-K25</f>
        <v>0</v>
      </c>
      <c r="M25" s="1206">
        <v>16154</v>
      </c>
    </row>
    <row r="26" spans="1:31" ht="24.75" thickBot="1">
      <c r="A26" s="1183"/>
      <c r="B26" s="1253"/>
      <c r="C26" s="1189" t="s">
        <v>9498</v>
      </c>
      <c r="D26" s="1186" t="s">
        <v>9499</v>
      </c>
      <c r="E26" s="1187">
        <v>148</v>
      </c>
      <c r="F26" s="1187">
        <v>577</v>
      </c>
      <c r="G26" s="1187">
        <v>148</v>
      </c>
      <c r="H26" s="1187">
        <v>577</v>
      </c>
      <c r="I26" s="1187">
        <v>577</v>
      </c>
      <c r="J26" s="1187">
        <v>577</v>
      </c>
      <c r="K26" s="1187">
        <v>577</v>
      </c>
      <c r="L26" s="1240">
        <f t="shared" ref="L26:L32" si="7">J26-K26</f>
        <v>0</v>
      </c>
      <c r="M26" s="1206">
        <v>516</v>
      </c>
    </row>
    <row r="27" spans="1:31" ht="24.75" thickBot="1">
      <c r="A27" s="1183"/>
      <c r="B27" s="1253"/>
      <c r="C27" s="1189" t="s">
        <v>9500</v>
      </c>
      <c r="D27" s="1186" t="s">
        <v>9501</v>
      </c>
      <c r="E27" s="1187">
        <v>1564</v>
      </c>
      <c r="F27" s="1187">
        <v>5949</v>
      </c>
      <c r="G27" s="1187">
        <v>1564</v>
      </c>
      <c r="H27" s="1187">
        <v>5949</v>
      </c>
      <c r="I27" s="1187">
        <v>5949</v>
      </c>
      <c r="J27" s="1187">
        <v>5949</v>
      </c>
      <c r="K27" s="1187">
        <v>5949</v>
      </c>
      <c r="L27" s="1240">
        <f t="shared" si="7"/>
        <v>0</v>
      </c>
      <c r="M27" s="1206">
        <v>5318</v>
      </c>
    </row>
    <row r="28" spans="1:31" ht="36.75" thickBot="1">
      <c r="A28" s="1183"/>
      <c r="B28" s="1253"/>
      <c r="C28" s="1189" t="s">
        <v>9502</v>
      </c>
      <c r="D28" s="1186" t="s">
        <v>9503</v>
      </c>
      <c r="E28" s="1187">
        <v>56</v>
      </c>
      <c r="F28" s="1187">
        <v>204</v>
      </c>
      <c r="G28" s="1187">
        <v>56</v>
      </c>
      <c r="H28" s="1187">
        <v>204</v>
      </c>
      <c r="I28" s="1187">
        <v>204</v>
      </c>
      <c r="J28" s="1187">
        <v>204</v>
      </c>
      <c r="K28" s="1187">
        <v>204</v>
      </c>
      <c r="L28" s="1240">
        <f t="shared" si="7"/>
        <v>0</v>
      </c>
      <c r="M28" s="1206">
        <v>182</v>
      </c>
    </row>
    <row r="29" spans="1:31" ht="36.75" thickBot="1">
      <c r="A29" s="1183"/>
      <c r="B29" s="1253"/>
      <c r="C29" s="1189" t="s">
        <v>9504</v>
      </c>
      <c r="D29" s="1186" t="s">
        <v>9505</v>
      </c>
      <c r="E29" s="1187">
        <v>0</v>
      </c>
      <c r="F29" s="1187">
        <v>0</v>
      </c>
      <c r="G29" s="1187">
        <v>0</v>
      </c>
      <c r="H29" s="1187">
        <v>0</v>
      </c>
      <c r="I29" s="1187">
        <v>0</v>
      </c>
      <c r="J29" s="1187">
        <v>0</v>
      </c>
      <c r="K29" s="1187">
        <v>0</v>
      </c>
      <c r="L29" s="1240">
        <f t="shared" si="7"/>
        <v>0</v>
      </c>
      <c r="M29" s="1206">
        <v>0</v>
      </c>
    </row>
    <row r="30" spans="1:31" ht="24.75" thickBot="1">
      <c r="A30" s="1183"/>
      <c r="B30" s="1253"/>
      <c r="C30" s="1189" t="s">
        <v>9506</v>
      </c>
      <c r="D30" s="1186" t="s">
        <v>9507</v>
      </c>
      <c r="E30" s="1187">
        <v>258</v>
      </c>
      <c r="F30" s="1187">
        <v>973</v>
      </c>
      <c r="G30" s="1187">
        <v>258</v>
      </c>
      <c r="H30" s="1187">
        <v>973</v>
      </c>
      <c r="I30" s="1187">
        <v>973</v>
      </c>
      <c r="J30" s="1187">
        <v>973</v>
      </c>
      <c r="K30" s="1187">
        <v>973</v>
      </c>
      <c r="L30" s="1240">
        <f t="shared" si="7"/>
        <v>0</v>
      </c>
      <c r="M30" s="1206">
        <v>869</v>
      </c>
    </row>
    <row r="31" spans="1:31" ht="24.75" thickBot="1">
      <c r="A31" s="1183"/>
      <c r="B31" s="1253"/>
      <c r="C31" s="1189" t="s">
        <v>9508</v>
      </c>
      <c r="D31" s="1186" t="s">
        <v>9509</v>
      </c>
      <c r="E31" s="1187">
        <v>44594</v>
      </c>
      <c r="F31" s="1187">
        <v>54028</v>
      </c>
      <c r="G31" s="1187">
        <v>44594</v>
      </c>
      <c r="H31" s="1187">
        <v>54028</v>
      </c>
      <c r="I31" s="1188">
        <v>53664</v>
      </c>
      <c r="J31" s="1188">
        <v>53664</v>
      </c>
      <c r="K31" s="1188">
        <v>53664</v>
      </c>
      <c r="L31" s="1240">
        <f t="shared" si="7"/>
        <v>0</v>
      </c>
      <c r="M31" s="1206">
        <v>53439</v>
      </c>
    </row>
    <row r="32" spans="1:31" ht="24.75" thickBot="1">
      <c r="A32" s="1183"/>
      <c r="B32" s="1253"/>
      <c r="C32" s="1189" t="s">
        <v>9510</v>
      </c>
      <c r="D32" s="1186" t="s">
        <v>9511</v>
      </c>
      <c r="E32" s="1187">
        <v>0</v>
      </c>
      <c r="F32" s="1188">
        <v>0</v>
      </c>
      <c r="G32" s="1188">
        <v>0</v>
      </c>
      <c r="H32" s="1188">
        <v>0</v>
      </c>
      <c r="I32" s="1188">
        <v>0</v>
      </c>
      <c r="J32" s="1240">
        <v>0</v>
      </c>
      <c r="K32" s="1188">
        <v>0</v>
      </c>
      <c r="L32" s="1240">
        <f t="shared" si="7"/>
        <v>0</v>
      </c>
      <c r="M32" s="1206">
        <v>0</v>
      </c>
    </row>
    <row r="33" spans="1:41" ht="60" customHeight="1" thickBot="1">
      <c r="A33" s="1550" t="s">
        <v>9512</v>
      </c>
      <c r="B33" s="1548"/>
      <c r="C33" s="1549"/>
      <c r="D33" s="1185">
        <v>20</v>
      </c>
      <c r="E33" s="1185">
        <f>E34+E45+E46+E49+E52+E53+E54+E55+E56+E57</f>
        <v>224400</v>
      </c>
      <c r="F33" s="1185">
        <f t="shared" ref="F33:M33" si="8">F34+F45+F46+F49+F52+F53+F54+F55+F56+F57</f>
        <v>207420</v>
      </c>
      <c r="G33" s="1185">
        <f t="shared" si="8"/>
        <v>224400</v>
      </c>
      <c r="H33" s="1185">
        <f t="shared" si="8"/>
        <v>207420</v>
      </c>
      <c r="I33" s="1185">
        <f t="shared" si="8"/>
        <v>206149</v>
      </c>
      <c r="J33" s="1239">
        <f t="shared" si="8"/>
        <v>206149</v>
      </c>
      <c r="K33" s="1185">
        <f t="shared" si="8"/>
        <v>206149</v>
      </c>
      <c r="L33" s="1239">
        <f t="shared" si="8"/>
        <v>0</v>
      </c>
      <c r="M33" s="1205">
        <f t="shared" si="8"/>
        <v>213517</v>
      </c>
    </row>
    <row r="34" spans="1:41" ht="45" customHeight="1" thickBot="1">
      <c r="A34" s="1183"/>
      <c r="B34" s="1548" t="s">
        <v>9513</v>
      </c>
      <c r="C34" s="1549"/>
      <c r="D34" s="1184" t="s">
        <v>9514</v>
      </c>
      <c r="E34" s="1185">
        <f>SUM(E35:E44)</f>
        <v>201000</v>
      </c>
      <c r="F34" s="1185">
        <f t="shared" ref="F34:M34" si="9">SUM(F35:F44)</f>
        <v>194120</v>
      </c>
      <c r="G34" s="1185">
        <f t="shared" si="9"/>
        <v>201000</v>
      </c>
      <c r="H34" s="1185">
        <f t="shared" si="9"/>
        <v>194120</v>
      </c>
      <c r="I34" s="1185">
        <f t="shared" si="9"/>
        <v>193377</v>
      </c>
      <c r="J34" s="1239">
        <f t="shared" si="9"/>
        <v>193377</v>
      </c>
      <c r="K34" s="1185">
        <f t="shared" si="9"/>
        <v>193377</v>
      </c>
      <c r="L34" s="1239">
        <f t="shared" si="9"/>
        <v>0</v>
      </c>
      <c r="M34" s="1205">
        <f t="shared" si="9"/>
        <v>200668</v>
      </c>
    </row>
    <row r="35" spans="1:41" ht="13.5" thickBot="1">
      <c r="A35" s="1183"/>
      <c r="B35" s="1253"/>
      <c r="C35" s="1189" t="s">
        <v>9515</v>
      </c>
      <c r="D35" s="1186" t="s">
        <v>9516</v>
      </c>
      <c r="E35" s="1187">
        <v>3300</v>
      </c>
      <c r="F35" s="1187">
        <v>4000</v>
      </c>
      <c r="G35" s="1187">
        <v>3300</v>
      </c>
      <c r="H35" s="1187">
        <v>4000</v>
      </c>
      <c r="I35" s="1188">
        <v>3998</v>
      </c>
      <c r="J35" s="1188">
        <v>3998</v>
      </c>
      <c r="K35" s="1188">
        <v>3998</v>
      </c>
      <c r="L35" s="1240">
        <f>J35-K35</f>
        <v>0</v>
      </c>
      <c r="M35" s="1206">
        <v>3382</v>
      </c>
    </row>
    <row r="36" spans="1:41" ht="13.5" thickBot="1">
      <c r="A36" s="1183"/>
      <c r="B36" s="1253"/>
      <c r="C36" s="1189" t="s">
        <v>9517</v>
      </c>
      <c r="D36" s="1186" t="s">
        <v>9518</v>
      </c>
      <c r="E36" s="1187">
        <v>0</v>
      </c>
      <c r="F36" s="1187">
        <v>0</v>
      </c>
      <c r="G36" s="1187">
        <v>0</v>
      </c>
      <c r="H36" s="1187">
        <v>0</v>
      </c>
      <c r="I36" s="1188">
        <v>0</v>
      </c>
      <c r="J36" s="1188">
        <v>0</v>
      </c>
      <c r="K36" s="1188">
        <v>0</v>
      </c>
      <c r="L36" s="1240">
        <f t="shared" ref="L36:L45" si="10">J36-K36</f>
        <v>0</v>
      </c>
      <c r="M36" s="1206">
        <v>351</v>
      </c>
      <c r="O36" s="1290"/>
      <c r="P36" s="1198"/>
      <c r="Q36" s="1198"/>
      <c r="R36" s="1198"/>
      <c r="S36" s="1198"/>
      <c r="T36" s="1198"/>
      <c r="U36" s="1198"/>
      <c r="V36" s="1198"/>
      <c r="W36" s="1198"/>
      <c r="X36" s="1198"/>
      <c r="Y36" s="1198"/>
      <c r="Z36" s="1198"/>
      <c r="AA36" s="1291"/>
      <c r="AB36" s="1198"/>
      <c r="AC36" s="1198"/>
      <c r="AD36" s="1198"/>
      <c r="AE36" s="1198"/>
      <c r="AF36" s="1198"/>
      <c r="AG36" s="1198"/>
      <c r="AH36" s="1198"/>
      <c r="AI36" s="1198"/>
      <c r="AJ36" s="1198"/>
      <c r="AK36" s="1198"/>
      <c r="AL36" s="3"/>
      <c r="AM36" s="3"/>
      <c r="AN36" s="3"/>
      <c r="AO36" s="3"/>
    </row>
    <row r="37" spans="1:41" ht="13.5" thickBot="1">
      <c r="A37" s="1183"/>
      <c r="B37" s="1253"/>
      <c r="C37" s="1189" t="s">
        <v>9519</v>
      </c>
      <c r="D37" s="1186" t="s">
        <v>9520</v>
      </c>
      <c r="E37" s="1187">
        <v>74500</v>
      </c>
      <c r="F37" s="1187">
        <v>81000</v>
      </c>
      <c r="G37" s="1187">
        <v>74500</v>
      </c>
      <c r="H37" s="1187">
        <v>81000</v>
      </c>
      <c r="I37" s="1188">
        <v>81000</v>
      </c>
      <c r="J37" s="1188">
        <v>81000</v>
      </c>
      <c r="K37" s="1188">
        <v>81000</v>
      </c>
      <c r="L37" s="1240">
        <f t="shared" si="10"/>
        <v>0</v>
      </c>
      <c r="M37" s="1206">
        <v>81135</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3.5" thickBot="1">
      <c r="A38" s="1183"/>
      <c r="B38" s="1253"/>
      <c r="C38" s="1189" t="s">
        <v>9521</v>
      </c>
      <c r="D38" s="1186" t="s">
        <v>9522</v>
      </c>
      <c r="E38" s="1187">
        <v>3700</v>
      </c>
      <c r="F38" s="1187">
        <v>4500</v>
      </c>
      <c r="G38" s="1187">
        <v>3700</v>
      </c>
      <c r="H38" s="1187">
        <v>4500</v>
      </c>
      <c r="I38" s="1188">
        <v>4493</v>
      </c>
      <c r="J38" s="1188">
        <v>4493</v>
      </c>
      <c r="K38" s="1188">
        <v>4493</v>
      </c>
      <c r="L38" s="1240">
        <f t="shared" si="10"/>
        <v>0</v>
      </c>
      <c r="M38" s="1206">
        <v>4493</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3.5" thickBot="1">
      <c r="A39" s="1183"/>
      <c r="B39" s="1253"/>
      <c r="C39" s="1189" t="s">
        <v>9523</v>
      </c>
      <c r="D39" s="1186" t="s">
        <v>9524</v>
      </c>
      <c r="E39" s="1187">
        <v>35000</v>
      </c>
      <c r="F39" s="1187">
        <v>15000</v>
      </c>
      <c r="G39" s="1187">
        <v>35000</v>
      </c>
      <c r="H39" s="1187">
        <v>15000</v>
      </c>
      <c r="I39" s="1188">
        <v>15000</v>
      </c>
      <c r="J39" s="1188">
        <v>15000</v>
      </c>
      <c r="K39" s="1188">
        <v>15000</v>
      </c>
      <c r="L39" s="1240">
        <f t="shared" si="10"/>
        <v>0</v>
      </c>
      <c r="M39" s="1206">
        <v>25860</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3.5" thickBot="1">
      <c r="A40" s="1183"/>
      <c r="B40" s="1253"/>
      <c r="C40" s="1189" t="s">
        <v>9525</v>
      </c>
      <c r="D40" s="1186" t="s">
        <v>9526</v>
      </c>
      <c r="E40" s="1187">
        <v>3300</v>
      </c>
      <c r="F40" s="1187">
        <v>0</v>
      </c>
      <c r="G40" s="1187">
        <v>3300</v>
      </c>
      <c r="H40" s="1187">
        <v>0</v>
      </c>
      <c r="I40" s="1188">
        <v>0</v>
      </c>
      <c r="J40" s="1188">
        <v>0</v>
      </c>
      <c r="K40" s="1188">
        <v>0</v>
      </c>
      <c r="L40" s="1240">
        <f t="shared" si="10"/>
        <v>0</v>
      </c>
      <c r="M40" s="1206">
        <v>511</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3.5" thickBot="1">
      <c r="A41" s="1183"/>
      <c r="B41" s="1253"/>
      <c r="C41" s="1189" t="s">
        <v>9527</v>
      </c>
      <c r="D41" s="1186" t="s">
        <v>9528</v>
      </c>
      <c r="E41" s="1187">
        <v>0</v>
      </c>
      <c r="F41" s="1187">
        <v>0</v>
      </c>
      <c r="G41" s="1187">
        <v>0</v>
      </c>
      <c r="H41" s="1187">
        <v>0</v>
      </c>
      <c r="I41" s="1188">
        <v>0</v>
      </c>
      <c r="J41" s="1188">
        <v>0</v>
      </c>
      <c r="K41" s="1188">
        <v>0</v>
      </c>
      <c r="L41" s="1240">
        <f t="shared" si="10"/>
        <v>0</v>
      </c>
      <c r="M41" s="1206">
        <v>0</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ht="24.75" thickBot="1">
      <c r="A42" s="1183"/>
      <c r="B42" s="1253"/>
      <c r="C42" s="1189" t="s">
        <v>9529</v>
      </c>
      <c r="D42" s="1186" t="s">
        <v>9530</v>
      </c>
      <c r="E42" s="1187">
        <v>4000</v>
      </c>
      <c r="F42" s="1187">
        <v>2200</v>
      </c>
      <c r="G42" s="1187">
        <v>4000</v>
      </c>
      <c r="H42" s="1187">
        <v>2200</v>
      </c>
      <c r="I42" s="1188">
        <v>2193</v>
      </c>
      <c r="J42" s="1188">
        <v>2193</v>
      </c>
      <c r="K42" s="1188">
        <v>2193</v>
      </c>
      <c r="L42" s="1240">
        <f t="shared" si="10"/>
        <v>0</v>
      </c>
      <c r="M42" s="1206">
        <v>2323</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22.5" customHeight="1" thickBot="1">
      <c r="A43" s="1183"/>
      <c r="B43" s="1253"/>
      <c r="C43" s="1189" t="s">
        <v>9531</v>
      </c>
      <c r="D43" s="1186" t="s">
        <v>9532</v>
      </c>
      <c r="E43" s="1187">
        <v>19000</v>
      </c>
      <c r="F43" s="1187">
        <v>24420</v>
      </c>
      <c r="G43" s="1187">
        <v>19000</v>
      </c>
      <c r="H43" s="1187">
        <v>24420</v>
      </c>
      <c r="I43" s="1188">
        <v>24403</v>
      </c>
      <c r="J43" s="1188">
        <v>24403</v>
      </c>
      <c r="K43" s="1188">
        <v>24403</v>
      </c>
      <c r="L43" s="1240">
        <f t="shared" si="10"/>
        <v>0</v>
      </c>
      <c r="M43" s="1206">
        <v>23518</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24.75" thickBot="1">
      <c r="A44" s="1183"/>
      <c r="B44" s="1253"/>
      <c r="C44" s="1189" t="s">
        <v>9533</v>
      </c>
      <c r="D44" s="1186" t="s">
        <v>9534</v>
      </c>
      <c r="E44" s="1187">
        <v>58200</v>
      </c>
      <c r="F44" s="1187">
        <v>63000</v>
      </c>
      <c r="G44" s="1187">
        <v>58200</v>
      </c>
      <c r="H44" s="1187">
        <v>63000</v>
      </c>
      <c r="I44" s="1188">
        <v>62290</v>
      </c>
      <c r="J44" s="1188">
        <v>62290</v>
      </c>
      <c r="K44" s="1188">
        <v>62290</v>
      </c>
      <c r="L44" s="1240">
        <f t="shared" si="10"/>
        <v>0</v>
      </c>
      <c r="M44" s="1206">
        <v>59095</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33" customHeight="1" thickBot="1">
      <c r="A45" s="1183"/>
      <c r="B45" s="1548" t="s">
        <v>9535</v>
      </c>
      <c r="C45" s="1549"/>
      <c r="D45" s="1184" t="s">
        <v>9536</v>
      </c>
      <c r="E45" s="1185">
        <v>0</v>
      </c>
      <c r="F45" s="1188">
        <v>0</v>
      </c>
      <c r="G45" s="1188">
        <v>0</v>
      </c>
      <c r="H45" s="1188">
        <v>0</v>
      </c>
      <c r="I45" s="1188">
        <v>0</v>
      </c>
      <c r="J45" s="1188">
        <v>0</v>
      </c>
      <c r="K45" s="1188">
        <v>0</v>
      </c>
      <c r="L45" s="1240">
        <f t="shared" si="10"/>
        <v>0</v>
      </c>
      <c r="M45" s="1206">
        <v>0</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42.75" customHeight="1" thickBot="1">
      <c r="A46" s="1252"/>
      <c r="B46" s="1548" t="s">
        <v>9537</v>
      </c>
      <c r="C46" s="1549"/>
      <c r="D46" s="1184" t="s">
        <v>9538</v>
      </c>
      <c r="E46" s="1185">
        <f>E47+E48</f>
        <v>0</v>
      </c>
      <c r="F46" s="1185">
        <f t="shared" ref="F46:M46" si="11">F47+F48</f>
        <v>2000</v>
      </c>
      <c r="G46" s="1185">
        <f t="shared" si="11"/>
        <v>0</v>
      </c>
      <c r="H46" s="1185">
        <f t="shared" si="11"/>
        <v>2000</v>
      </c>
      <c r="I46" s="1185">
        <f t="shared" si="11"/>
        <v>1970</v>
      </c>
      <c r="J46" s="1239">
        <f t="shared" si="11"/>
        <v>1970</v>
      </c>
      <c r="K46" s="1185">
        <f t="shared" si="11"/>
        <v>1970</v>
      </c>
      <c r="L46" s="1239">
        <f t="shared" si="11"/>
        <v>0</v>
      </c>
      <c r="M46" s="1205">
        <f t="shared" si="11"/>
        <v>4039</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3.5" thickBot="1">
      <c r="A47" s="1183"/>
      <c r="B47" s="1253"/>
      <c r="C47" s="1189" t="s">
        <v>9539</v>
      </c>
      <c r="D47" s="1186" t="s">
        <v>9540</v>
      </c>
      <c r="E47" s="1187">
        <v>0</v>
      </c>
      <c r="F47" s="1188">
        <v>0</v>
      </c>
      <c r="G47" s="1188">
        <v>0</v>
      </c>
      <c r="H47" s="1188">
        <v>0</v>
      </c>
      <c r="I47" s="1188">
        <v>0</v>
      </c>
      <c r="J47" s="1240">
        <v>0</v>
      </c>
      <c r="K47" s="1188">
        <v>0</v>
      </c>
      <c r="L47" s="1240">
        <v>0</v>
      </c>
      <c r="M47" s="1206">
        <v>0</v>
      </c>
      <c r="O47" s="1290"/>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13.5" thickBot="1">
      <c r="A48" s="1183"/>
      <c r="B48" s="1253"/>
      <c r="C48" s="1189" t="s">
        <v>9541</v>
      </c>
      <c r="D48" s="1186" t="s">
        <v>9542</v>
      </c>
      <c r="E48" s="1187"/>
      <c r="F48" s="1188">
        <v>2000</v>
      </c>
      <c r="G48" s="1188">
        <v>0</v>
      </c>
      <c r="H48" s="1188">
        <v>2000</v>
      </c>
      <c r="I48" s="1188">
        <v>1970</v>
      </c>
      <c r="J48" s="1240">
        <v>1970</v>
      </c>
      <c r="K48" s="1188">
        <v>1970</v>
      </c>
      <c r="L48" s="1240">
        <f>J48-K48</f>
        <v>0</v>
      </c>
      <c r="M48" s="1206">
        <v>4039</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26.25" customHeight="1" thickBot="1">
      <c r="A49" s="1252"/>
      <c r="B49" s="1548" t="s">
        <v>9543</v>
      </c>
      <c r="C49" s="1549"/>
      <c r="D49" s="1184" t="s">
        <v>9544</v>
      </c>
      <c r="E49" s="1185">
        <f>E50+E51</f>
        <v>0</v>
      </c>
      <c r="F49" s="1185">
        <f t="shared" ref="F49:M49" si="12">F50+F51</f>
        <v>0</v>
      </c>
      <c r="G49" s="1185">
        <f t="shared" si="12"/>
        <v>0</v>
      </c>
      <c r="H49" s="1236">
        <f t="shared" si="12"/>
        <v>0</v>
      </c>
      <c r="I49" s="1185">
        <f t="shared" si="12"/>
        <v>0</v>
      </c>
      <c r="J49" s="1239">
        <f t="shared" si="12"/>
        <v>0</v>
      </c>
      <c r="K49" s="1185">
        <f t="shared" si="12"/>
        <v>0</v>
      </c>
      <c r="L49" s="1239">
        <f t="shared" si="12"/>
        <v>0</v>
      </c>
      <c r="M49" s="1205">
        <f t="shared" si="12"/>
        <v>0</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ht="24.75" thickBot="1">
      <c r="A50" s="1183"/>
      <c r="B50" s="1253"/>
      <c r="C50" s="1189" t="s">
        <v>9545</v>
      </c>
      <c r="D50" s="1186" t="s">
        <v>9546</v>
      </c>
      <c r="E50" s="1187"/>
      <c r="F50" s="1188">
        <v>0</v>
      </c>
      <c r="G50" s="1188">
        <v>0</v>
      </c>
      <c r="H50" s="1188">
        <v>0</v>
      </c>
      <c r="I50" s="1188">
        <v>0</v>
      </c>
      <c r="J50" s="1188">
        <v>0</v>
      </c>
      <c r="K50" s="1188">
        <v>0</v>
      </c>
      <c r="L50" s="1240">
        <f>J50-K50</f>
        <v>0</v>
      </c>
      <c r="M50" s="1206">
        <v>0</v>
      </c>
      <c r="O50" s="1290"/>
      <c r="P50" s="1198"/>
      <c r="Q50" s="1198"/>
      <c r="R50" s="3"/>
      <c r="S50" s="3"/>
      <c r="T50" s="3"/>
      <c r="U50" s="3"/>
      <c r="V50" s="3"/>
      <c r="W50" s="3"/>
      <c r="X50" s="3"/>
      <c r="Y50" s="3"/>
      <c r="Z50" s="3"/>
      <c r="AA50" s="3"/>
      <c r="AB50" s="3"/>
      <c r="AC50" s="3"/>
      <c r="AD50" s="3"/>
      <c r="AE50" s="3"/>
      <c r="AF50" s="3"/>
      <c r="AG50" s="3"/>
      <c r="AH50" s="3"/>
      <c r="AI50" s="3"/>
      <c r="AJ50" s="3"/>
      <c r="AK50" s="3"/>
      <c r="AL50" s="3"/>
      <c r="AM50" s="3"/>
      <c r="AN50" s="3"/>
      <c r="AO50" s="3"/>
    </row>
    <row r="51" spans="1:41" ht="13.5" thickBot="1">
      <c r="A51" s="1183"/>
      <c r="B51" s="1253"/>
      <c r="C51" s="1189" t="s">
        <v>9547</v>
      </c>
      <c r="D51" s="1186" t="s">
        <v>9548</v>
      </c>
      <c r="E51" s="1187">
        <v>0</v>
      </c>
      <c r="F51" s="1188">
        <v>0</v>
      </c>
      <c r="G51" s="1188">
        <v>0</v>
      </c>
      <c r="H51" s="1188">
        <v>0</v>
      </c>
      <c r="I51" s="1188">
        <v>0</v>
      </c>
      <c r="J51" s="1188">
        <v>0</v>
      </c>
      <c r="K51" s="1188">
        <v>0</v>
      </c>
      <c r="L51" s="1240">
        <f t="shared" ref="L51:L56" si="13">J51-K51</f>
        <v>0</v>
      </c>
      <c r="M51" s="1206">
        <v>0</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33.75" customHeight="1" thickBot="1">
      <c r="A52" s="1252"/>
      <c r="B52" s="1548" t="s">
        <v>9549</v>
      </c>
      <c r="C52" s="1549"/>
      <c r="D52" s="1184" t="s">
        <v>9550</v>
      </c>
      <c r="E52" s="1185">
        <v>0</v>
      </c>
      <c r="F52" s="1188">
        <v>0</v>
      </c>
      <c r="G52" s="1188">
        <v>0</v>
      </c>
      <c r="H52" s="1188">
        <v>0</v>
      </c>
      <c r="I52" s="1188">
        <v>0</v>
      </c>
      <c r="J52" s="1188">
        <v>0</v>
      </c>
      <c r="K52" s="1188">
        <v>0</v>
      </c>
      <c r="L52" s="1240">
        <f t="shared" si="13"/>
        <v>0</v>
      </c>
      <c r="M52" s="1206">
        <v>0</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13.5" thickBot="1">
      <c r="A53" s="1252"/>
      <c r="B53" s="1548" t="s">
        <v>9551</v>
      </c>
      <c r="C53" s="1549"/>
      <c r="D53" s="1184" t="s">
        <v>9552</v>
      </c>
      <c r="E53" s="1185">
        <v>0</v>
      </c>
      <c r="F53" s="1188">
        <v>0</v>
      </c>
      <c r="G53" s="1188">
        <v>0</v>
      </c>
      <c r="H53" s="1188">
        <v>0</v>
      </c>
      <c r="I53" s="1188">
        <v>0</v>
      </c>
      <c r="J53" s="1188">
        <v>0</v>
      </c>
      <c r="K53" s="1188">
        <v>0</v>
      </c>
      <c r="L53" s="1240">
        <f t="shared" si="13"/>
        <v>0</v>
      </c>
      <c r="M53" s="1206">
        <v>0</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13.5" thickBot="1">
      <c r="A54" s="1252"/>
      <c r="B54" s="1548" t="s">
        <v>9553</v>
      </c>
      <c r="C54" s="1549"/>
      <c r="D54" s="1185" t="s">
        <v>9554</v>
      </c>
      <c r="E54" s="1185">
        <v>0</v>
      </c>
      <c r="F54" s="1188">
        <v>0</v>
      </c>
      <c r="G54" s="1188">
        <v>0</v>
      </c>
      <c r="H54" s="1188">
        <v>0</v>
      </c>
      <c r="I54" s="1188">
        <v>0</v>
      </c>
      <c r="J54" s="1188">
        <v>0</v>
      </c>
      <c r="K54" s="1188">
        <v>0</v>
      </c>
      <c r="L54" s="1240">
        <f t="shared" si="13"/>
        <v>0</v>
      </c>
      <c r="M54" s="1206">
        <v>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ht="13.5" thickBot="1">
      <c r="A55" s="1252"/>
      <c r="B55" s="1548" t="s">
        <v>9555</v>
      </c>
      <c r="C55" s="1549"/>
      <c r="D55" s="1185" t="s">
        <v>9556</v>
      </c>
      <c r="E55" s="1185">
        <v>8500</v>
      </c>
      <c r="F55" s="1188">
        <v>4300</v>
      </c>
      <c r="G55" s="1188">
        <v>8500</v>
      </c>
      <c r="H55" s="1188">
        <v>4300</v>
      </c>
      <c r="I55" s="1188">
        <v>4279</v>
      </c>
      <c r="J55" s="1240">
        <v>4279</v>
      </c>
      <c r="K55" s="1188">
        <v>4279</v>
      </c>
      <c r="L55" s="1240">
        <f t="shared" si="13"/>
        <v>0</v>
      </c>
      <c r="M55" s="1206">
        <v>4287</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ht="63" customHeight="1" thickBot="1">
      <c r="A56" s="1252"/>
      <c r="B56" s="1253"/>
      <c r="C56" s="1256" t="s">
        <v>9557</v>
      </c>
      <c r="D56" s="1185" t="s">
        <v>9558</v>
      </c>
      <c r="E56" s="1185">
        <v>14000</v>
      </c>
      <c r="F56" s="1188">
        <v>2000</v>
      </c>
      <c r="G56" s="1188">
        <v>14000</v>
      </c>
      <c r="H56" s="1188">
        <v>2000</v>
      </c>
      <c r="I56" s="1188">
        <v>2000</v>
      </c>
      <c r="J56" s="1240">
        <v>2000</v>
      </c>
      <c r="K56" s="1188">
        <v>2000</v>
      </c>
      <c r="L56" s="1240">
        <f t="shared" si="13"/>
        <v>0</v>
      </c>
      <c r="M56" s="1206">
        <v>0</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ht="35.25" customHeight="1" thickBot="1">
      <c r="A57" s="1252"/>
      <c r="B57" s="1548" t="s">
        <v>9559</v>
      </c>
      <c r="C57" s="1549"/>
      <c r="D57" s="1185" t="s">
        <v>9560</v>
      </c>
      <c r="E57" s="1185">
        <f>SUM(E58:E62)</f>
        <v>900</v>
      </c>
      <c r="F57" s="1185">
        <f t="shared" ref="F57:M57" si="14">SUM(F58:F62)</f>
        <v>5000</v>
      </c>
      <c r="G57" s="1185">
        <f t="shared" si="14"/>
        <v>900</v>
      </c>
      <c r="H57" s="1185">
        <f t="shared" si="14"/>
        <v>5000</v>
      </c>
      <c r="I57" s="1185">
        <f t="shared" si="14"/>
        <v>4523</v>
      </c>
      <c r="J57" s="1239">
        <f t="shared" si="14"/>
        <v>4523</v>
      </c>
      <c r="K57" s="1185">
        <f t="shared" si="14"/>
        <v>4523</v>
      </c>
      <c r="L57" s="1239">
        <f t="shared" si="14"/>
        <v>0</v>
      </c>
      <c r="M57" s="1205">
        <f t="shared" si="14"/>
        <v>4523</v>
      </c>
      <c r="O57" s="1290"/>
      <c r="P57" s="1198"/>
      <c r="Q57" s="1198"/>
      <c r="R57" s="1198"/>
      <c r="S57" s="1198"/>
      <c r="T57" s="1198"/>
      <c r="U57" s="3"/>
      <c r="V57" s="3"/>
      <c r="W57" s="3"/>
      <c r="X57" s="3"/>
      <c r="Y57" s="3"/>
      <c r="Z57" s="3"/>
      <c r="AA57" s="3"/>
      <c r="AB57" s="3"/>
      <c r="AC57" s="3"/>
      <c r="AD57" s="3"/>
      <c r="AE57" s="3"/>
      <c r="AF57" s="3"/>
      <c r="AG57" s="3"/>
      <c r="AH57" s="3"/>
      <c r="AI57" s="3"/>
      <c r="AJ57" s="3"/>
      <c r="AK57" s="3"/>
      <c r="AL57" s="3"/>
      <c r="AM57" s="3"/>
      <c r="AN57" s="3"/>
      <c r="AO57" s="3"/>
    </row>
    <row r="58" spans="1:41" ht="13.5" thickBot="1">
      <c r="A58" s="1183"/>
      <c r="B58" s="1253"/>
      <c r="C58" s="1189" t="s">
        <v>9561</v>
      </c>
      <c r="D58" s="1187" t="s">
        <v>9562</v>
      </c>
      <c r="E58" s="1187">
        <v>0</v>
      </c>
      <c r="F58" s="1187">
        <v>0</v>
      </c>
      <c r="G58" s="1188">
        <v>0</v>
      </c>
      <c r="H58" s="1188">
        <v>0</v>
      </c>
      <c r="I58" s="1188">
        <v>0</v>
      </c>
      <c r="J58" s="1240">
        <v>0</v>
      </c>
      <c r="K58" s="1188">
        <v>0</v>
      </c>
      <c r="L58" s="1240">
        <v>0</v>
      </c>
      <c r="M58" s="1206">
        <v>0</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3.5" thickBot="1">
      <c r="A59" s="1183"/>
      <c r="B59" s="1253"/>
      <c r="C59" s="1189" t="s">
        <v>9563</v>
      </c>
      <c r="D59" s="1187" t="s">
        <v>9564</v>
      </c>
      <c r="E59" s="1187">
        <v>0</v>
      </c>
      <c r="F59" s="1187">
        <v>0</v>
      </c>
      <c r="G59" s="1188">
        <v>0</v>
      </c>
      <c r="H59" s="1188">
        <v>0</v>
      </c>
      <c r="I59" s="1188">
        <v>0</v>
      </c>
      <c r="J59" s="1240">
        <v>0</v>
      </c>
      <c r="K59" s="1188">
        <v>0</v>
      </c>
      <c r="L59" s="1240">
        <f>J59-K59</f>
        <v>0</v>
      </c>
      <c r="M59" s="1206">
        <v>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3.5" thickBot="1">
      <c r="A60" s="1183"/>
      <c r="B60" s="1253"/>
      <c r="C60" s="1189" t="s">
        <v>9565</v>
      </c>
      <c r="D60" s="1187" t="s">
        <v>9566</v>
      </c>
      <c r="E60" s="1187">
        <v>900</v>
      </c>
      <c r="F60" s="1187">
        <v>5000</v>
      </c>
      <c r="G60" s="1188">
        <v>900</v>
      </c>
      <c r="H60" s="1188">
        <v>5000</v>
      </c>
      <c r="I60" s="1188">
        <v>4523</v>
      </c>
      <c r="J60" s="1240">
        <v>4523</v>
      </c>
      <c r="K60" s="1188">
        <v>4523</v>
      </c>
      <c r="L60" s="1240">
        <f t="shared" ref="L60:L62" si="15">J60-K60</f>
        <v>0</v>
      </c>
      <c r="M60" s="1206">
        <v>4523</v>
      </c>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3.5" thickBot="1">
      <c r="A61" s="1183"/>
      <c r="B61" s="1253"/>
      <c r="C61" s="1189" t="s">
        <v>9567</v>
      </c>
      <c r="D61" s="1187" t="s">
        <v>9568</v>
      </c>
      <c r="E61" s="1187">
        <v>0</v>
      </c>
      <c r="F61" s="1187">
        <v>0</v>
      </c>
      <c r="G61" s="1188">
        <v>0</v>
      </c>
      <c r="H61" s="1188">
        <v>0</v>
      </c>
      <c r="I61" s="1188">
        <v>0</v>
      </c>
      <c r="J61" s="1254">
        <v>0</v>
      </c>
      <c r="K61" s="1188">
        <v>0</v>
      </c>
      <c r="L61" s="1240">
        <f t="shared" si="15"/>
        <v>0</v>
      </c>
      <c r="M61" s="1206">
        <v>0</v>
      </c>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24.75" thickBot="1">
      <c r="A62" s="1257"/>
      <c r="B62" s="1258"/>
      <c r="C62" s="1259" t="s">
        <v>9569</v>
      </c>
      <c r="D62" s="1260" t="s">
        <v>9570</v>
      </c>
      <c r="E62" s="1260">
        <v>0</v>
      </c>
      <c r="F62" s="1260">
        <v>0</v>
      </c>
      <c r="G62" s="1229">
        <v>0</v>
      </c>
      <c r="H62" s="1229">
        <v>0</v>
      </c>
      <c r="I62" s="1229">
        <v>0</v>
      </c>
      <c r="J62" s="1261">
        <v>0</v>
      </c>
      <c r="K62" s="1229">
        <v>0</v>
      </c>
      <c r="L62" s="1261">
        <f t="shared" si="15"/>
        <v>0</v>
      </c>
      <c r="M62" s="1208">
        <v>0</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3.5" thickBot="1">
      <c r="A63" s="1553" t="s">
        <v>9571</v>
      </c>
      <c r="B63" s="1554"/>
      <c r="C63" s="1554"/>
      <c r="D63" s="1190">
        <v>55</v>
      </c>
      <c r="E63" s="1262">
        <f>E64</f>
        <v>0</v>
      </c>
      <c r="F63" s="1308">
        <f t="shared" ref="F63:M63" si="16">F64</f>
        <v>0</v>
      </c>
      <c r="G63" s="1262">
        <f t="shared" si="16"/>
        <v>0</v>
      </c>
      <c r="H63" s="1262">
        <f t="shared" si="16"/>
        <v>0</v>
      </c>
      <c r="I63" s="1308">
        <f t="shared" si="16"/>
        <v>0</v>
      </c>
      <c r="J63" s="1263">
        <f t="shared" si="16"/>
        <v>0</v>
      </c>
      <c r="K63" s="1308">
        <f t="shared" si="16"/>
        <v>0</v>
      </c>
      <c r="L63" s="1263">
        <f t="shared" si="16"/>
        <v>0</v>
      </c>
      <c r="M63" s="1209">
        <f t="shared" si="16"/>
        <v>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3.5" thickBot="1">
      <c r="A64" s="1553" t="s">
        <v>9572</v>
      </c>
      <c r="B64" s="1554"/>
      <c r="C64" s="1554"/>
      <c r="D64" s="1190">
        <v>55.01</v>
      </c>
      <c r="E64" s="1264">
        <f>E65+E66</f>
        <v>0</v>
      </c>
      <c r="F64" s="1230">
        <f t="shared" ref="F64:M64" si="17">F65+F66</f>
        <v>0</v>
      </c>
      <c r="G64" s="1264">
        <f t="shared" si="17"/>
        <v>0</v>
      </c>
      <c r="H64" s="1264">
        <f t="shared" si="17"/>
        <v>0</v>
      </c>
      <c r="I64" s="1230">
        <f t="shared" si="17"/>
        <v>0</v>
      </c>
      <c r="J64" s="1265">
        <f t="shared" si="17"/>
        <v>0</v>
      </c>
      <c r="K64" s="1230">
        <f t="shared" si="17"/>
        <v>0</v>
      </c>
      <c r="L64" s="1265">
        <f t="shared" si="17"/>
        <v>0</v>
      </c>
      <c r="M64" s="1210">
        <f t="shared" si="17"/>
        <v>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3.5" thickBot="1">
      <c r="A65" s="1266"/>
      <c r="B65" s="1267"/>
      <c r="C65" s="1191" t="s">
        <v>9573</v>
      </c>
      <c r="D65" s="1192" t="s">
        <v>9574</v>
      </c>
      <c r="E65" s="1230"/>
      <c r="F65" s="1268"/>
      <c r="G65" s="1231"/>
      <c r="H65" s="1268"/>
      <c r="I65" s="1231"/>
      <c r="J65" s="1269"/>
      <c r="K65" s="1231"/>
      <c r="L65" s="1269"/>
      <c r="M65" s="1211"/>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3.5" thickBot="1">
      <c r="A66" s="1266"/>
      <c r="B66" s="1267"/>
      <c r="C66" s="1193" t="s">
        <v>9575</v>
      </c>
      <c r="D66" s="1194" t="s">
        <v>9576</v>
      </c>
      <c r="E66" s="1230"/>
      <c r="F66" s="1268"/>
      <c r="G66" s="1231"/>
      <c r="H66" s="1268"/>
      <c r="I66" s="1231"/>
      <c r="J66" s="1269"/>
      <c r="K66" s="1231"/>
      <c r="L66" s="1269"/>
      <c r="M66" s="1211"/>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34.5" customHeight="1">
      <c r="A67" s="1558" t="s">
        <v>9577</v>
      </c>
      <c r="B67" s="1559"/>
      <c r="C67" s="1560"/>
      <c r="D67" s="1551">
        <v>56</v>
      </c>
      <c r="E67" s="1551">
        <f>E69+E77+E81+E73</f>
        <v>0</v>
      </c>
      <c r="F67" s="1551">
        <f t="shared" ref="F67:M67" si="18">F69+F77+F81+F73</f>
        <v>0</v>
      </c>
      <c r="G67" s="1551">
        <f t="shared" si="18"/>
        <v>0</v>
      </c>
      <c r="H67" s="1551">
        <f t="shared" si="18"/>
        <v>0</v>
      </c>
      <c r="I67" s="1551">
        <f t="shared" si="18"/>
        <v>0</v>
      </c>
      <c r="J67" s="1551">
        <f t="shared" si="18"/>
        <v>0</v>
      </c>
      <c r="K67" s="1551">
        <f t="shared" si="18"/>
        <v>0</v>
      </c>
      <c r="L67" s="1551">
        <f t="shared" si="18"/>
        <v>0</v>
      </c>
      <c r="M67" s="1551">
        <f t="shared" si="18"/>
        <v>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36" customHeight="1" thickBot="1">
      <c r="A68" s="1555" t="s">
        <v>9578</v>
      </c>
      <c r="B68" s="1556"/>
      <c r="C68" s="1557"/>
      <c r="D68" s="1552"/>
      <c r="E68" s="1552"/>
      <c r="F68" s="1552"/>
      <c r="G68" s="1552"/>
      <c r="H68" s="1552"/>
      <c r="I68" s="1552"/>
      <c r="J68" s="1552"/>
      <c r="K68" s="1552"/>
      <c r="L68" s="1552"/>
      <c r="M68" s="1552"/>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36.75" thickBot="1">
      <c r="A69" s="1252"/>
      <c r="B69" s="1253"/>
      <c r="C69" s="1256" t="s">
        <v>9579</v>
      </c>
      <c r="D69" s="1185" t="s">
        <v>9580</v>
      </c>
      <c r="E69" s="1185">
        <f>E70+E71+E72</f>
        <v>0</v>
      </c>
      <c r="F69" s="1185">
        <f t="shared" ref="F69:M69" si="19">F70+F71+F72</f>
        <v>0</v>
      </c>
      <c r="G69" s="1185">
        <f t="shared" si="19"/>
        <v>0</v>
      </c>
      <c r="H69" s="1185">
        <f t="shared" si="19"/>
        <v>0</v>
      </c>
      <c r="I69" s="1185">
        <f t="shared" si="19"/>
        <v>0</v>
      </c>
      <c r="J69" s="1239">
        <f t="shared" si="19"/>
        <v>0</v>
      </c>
      <c r="K69" s="1185">
        <f t="shared" si="19"/>
        <v>0</v>
      </c>
      <c r="L69" s="1239">
        <f t="shared" si="19"/>
        <v>0</v>
      </c>
      <c r="M69" s="1205">
        <f t="shared" si="19"/>
        <v>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3.5" thickBot="1">
      <c r="A70" s="1252"/>
      <c r="B70" s="1253"/>
      <c r="C70" s="1189" t="s">
        <v>9581</v>
      </c>
      <c r="D70" s="1187" t="s">
        <v>9582</v>
      </c>
      <c r="E70" s="1187"/>
      <c r="F70" s="1188"/>
      <c r="G70" s="1188"/>
      <c r="H70" s="1188"/>
      <c r="I70" s="1188"/>
      <c r="J70" s="1240"/>
      <c r="K70" s="1188"/>
      <c r="L70" s="1240"/>
      <c r="M70" s="1206"/>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24.75" thickBot="1">
      <c r="A71" s="1252"/>
      <c r="B71" s="1253"/>
      <c r="C71" s="1189" t="s">
        <v>9583</v>
      </c>
      <c r="D71" s="1187" t="s">
        <v>9584</v>
      </c>
      <c r="E71" s="1187"/>
      <c r="F71" s="1188"/>
      <c r="G71" s="1188"/>
      <c r="H71" s="1188"/>
      <c r="I71" s="1188"/>
      <c r="J71" s="1240"/>
      <c r="K71" s="1188"/>
      <c r="L71" s="1240"/>
      <c r="M71" s="1206"/>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3.5" thickBot="1">
      <c r="A72" s="1252"/>
      <c r="B72" s="1253"/>
      <c r="C72" s="1189" t="s">
        <v>9585</v>
      </c>
      <c r="D72" s="1187" t="s">
        <v>9586</v>
      </c>
      <c r="E72" s="1187">
        <v>0</v>
      </c>
      <c r="F72" s="1188">
        <v>0</v>
      </c>
      <c r="G72" s="1188">
        <v>0</v>
      </c>
      <c r="H72" s="1188">
        <v>0</v>
      </c>
      <c r="I72" s="1188"/>
      <c r="J72" s="1240"/>
      <c r="K72" s="1188"/>
      <c r="L72" s="1240"/>
      <c r="M72" s="1206">
        <v>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24.75" thickBot="1">
      <c r="A73" s="1298"/>
      <c r="B73" s="1299"/>
      <c r="C73" s="1300" t="s">
        <v>9743</v>
      </c>
      <c r="D73" s="1185">
        <v>56.07</v>
      </c>
      <c r="E73" s="1187"/>
      <c r="F73" s="1188"/>
      <c r="G73" s="1188"/>
      <c r="H73" s="1188"/>
      <c r="I73" s="1188"/>
      <c r="J73" s="1240"/>
      <c r="K73" s="1188"/>
      <c r="L73" s="1240"/>
      <c r="M73" s="1206"/>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3.5" thickBot="1">
      <c r="A74" s="1298"/>
      <c r="B74" s="1299"/>
      <c r="C74" s="1189" t="s">
        <v>9581</v>
      </c>
      <c r="D74" s="1187" t="s">
        <v>9744</v>
      </c>
      <c r="E74" s="1187"/>
      <c r="F74" s="1188"/>
      <c r="G74" s="1188"/>
      <c r="H74" s="1188"/>
      <c r="I74" s="1188"/>
      <c r="J74" s="1240"/>
      <c r="K74" s="1188"/>
      <c r="L74" s="1240"/>
      <c r="M74" s="1206"/>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24.75" thickBot="1">
      <c r="A75" s="1298"/>
      <c r="B75" s="1299"/>
      <c r="C75" s="1189" t="s">
        <v>9583</v>
      </c>
      <c r="D75" s="1187" t="s">
        <v>9745</v>
      </c>
      <c r="E75" s="1187"/>
      <c r="F75" s="1188"/>
      <c r="G75" s="1188"/>
      <c r="H75" s="1188"/>
      <c r="I75" s="1188"/>
      <c r="J75" s="1240"/>
      <c r="K75" s="1188"/>
      <c r="L75" s="1240"/>
      <c r="M75" s="1206"/>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3.5" thickBot="1">
      <c r="A76" s="1298"/>
      <c r="B76" s="1299"/>
      <c r="C76" s="1189" t="s">
        <v>9585</v>
      </c>
      <c r="D76" s="1187" t="s">
        <v>9746</v>
      </c>
      <c r="E76" s="1187"/>
      <c r="F76" s="1188"/>
      <c r="G76" s="1188"/>
      <c r="H76" s="1188"/>
      <c r="I76" s="1188"/>
      <c r="J76" s="1240"/>
      <c r="K76" s="1188"/>
      <c r="L76" s="1240"/>
      <c r="M76" s="1206"/>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3.5" thickBot="1">
      <c r="A77" s="1286"/>
      <c r="B77" s="1287"/>
      <c r="C77" s="1288" t="s">
        <v>9739</v>
      </c>
      <c r="D77" s="1185">
        <v>56.08</v>
      </c>
      <c r="E77" s="1185">
        <f>E78+E79+E80</f>
        <v>0</v>
      </c>
      <c r="F77" s="1185">
        <f t="shared" ref="F77:M77" si="20">F78+F79+F80</f>
        <v>0</v>
      </c>
      <c r="G77" s="1185">
        <f t="shared" si="20"/>
        <v>0</v>
      </c>
      <c r="H77" s="1185">
        <f t="shared" si="20"/>
        <v>0</v>
      </c>
      <c r="I77" s="1185">
        <f t="shared" si="20"/>
        <v>0</v>
      </c>
      <c r="J77" s="1239">
        <f t="shared" si="20"/>
        <v>0</v>
      </c>
      <c r="K77" s="1185">
        <f t="shared" si="20"/>
        <v>0</v>
      </c>
      <c r="L77" s="1239">
        <f t="shared" si="20"/>
        <v>0</v>
      </c>
      <c r="M77" s="1205">
        <f t="shared" si="20"/>
        <v>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3.5" thickBot="1">
      <c r="A78" s="1286"/>
      <c r="B78" s="1287"/>
      <c r="C78" s="1189" t="s">
        <v>9581</v>
      </c>
      <c r="D78" s="1187"/>
      <c r="E78" s="1187"/>
      <c r="F78" s="1188"/>
      <c r="G78" s="1188"/>
      <c r="H78" s="1188"/>
      <c r="I78" s="1188"/>
      <c r="J78" s="1240"/>
      <c r="K78" s="1188"/>
      <c r="L78" s="1240"/>
      <c r="M78" s="1206"/>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24.75" thickBot="1">
      <c r="A79" s="1286"/>
      <c r="B79" s="1287"/>
      <c r="C79" s="1189" t="s">
        <v>9583</v>
      </c>
      <c r="D79" s="1187" t="s">
        <v>9740</v>
      </c>
      <c r="E79" s="1187"/>
      <c r="F79" s="1188"/>
      <c r="G79" s="1188"/>
      <c r="H79" s="1188"/>
      <c r="I79" s="1188"/>
      <c r="J79" s="1240"/>
      <c r="K79" s="1188"/>
      <c r="L79" s="1240"/>
      <c r="M79" s="120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3.5" thickBot="1">
      <c r="A80" s="1286"/>
      <c r="B80" s="1287"/>
      <c r="C80" s="1189" t="s">
        <v>9585</v>
      </c>
      <c r="D80" s="1187" t="s">
        <v>9741</v>
      </c>
      <c r="E80" s="1187"/>
      <c r="F80" s="1188"/>
      <c r="G80" s="1188"/>
      <c r="H80" s="1188"/>
      <c r="I80" s="1188"/>
      <c r="J80" s="1240"/>
      <c r="K80" s="1188"/>
      <c r="L80" s="1240"/>
      <c r="M80" s="120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36.75" thickBot="1">
      <c r="A81" s="1252"/>
      <c r="B81" s="1253"/>
      <c r="C81" s="1256" t="s">
        <v>9587</v>
      </c>
      <c r="D81" s="1185" t="s">
        <v>9588</v>
      </c>
      <c r="E81" s="1561">
        <f>E83+E84+E85</f>
        <v>0</v>
      </c>
      <c r="F81" s="1561">
        <f t="shared" ref="F81:M81" si="21">F83+F84+F85</f>
        <v>0</v>
      </c>
      <c r="G81" s="1561">
        <f t="shared" si="21"/>
        <v>0</v>
      </c>
      <c r="H81" s="1561">
        <f t="shared" si="21"/>
        <v>0</v>
      </c>
      <c r="I81" s="1561">
        <f t="shared" si="21"/>
        <v>0</v>
      </c>
      <c r="J81" s="1581">
        <f t="shared" si="21"/>
        <v>0</v>
      </c>
      <c r="K81" s="1561">
        <f t="shared" si="21"/>
        <v>0</v>
      </c>
      <c r="L81" s="1581">
        <f t="shared" si="21"/>
        <v>0</v>
      </c>
      <c r="M81" s="1583">
        <f t="shared" si="21"/>
        <v>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3.5" thickBot="1">
      <c r="A82" s="1252"/>
      <c r="B82" s="1253"/>
      <c r="C82" s="1189" t="s">
        <v>9581</v>
      </c>
      <c r="D82" s="1187" t="s">
        <v>9589</v>
      </c>
      <c r="E82" s="1552"/>
      <c r="F82" s="1552"/>
      <c r="G82" s="1552"/>
      <c r="H82" s="1552"/>
      <c r="I82" s="1552"/>
      <c r="J82" s="1582"/>
      <c r="K82" s="1552"/>
      <c r="L82" s="1582"/>
      <c r="M82" s="1584"/>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24.75" thickBot="1">
      <c r="A83" s="1252"/>
      <c r="B83" s="1253"/>
      <c r="C83" s="1189" t="s">
        <v>9583</v>
      </c>
      <c r="D83" s="1187" t="s">
        <v>9590</v>
      </c>
      <c r="E83" s="1187"/>
      <c r="F83" s="1188"/>
      <c r="G83" s="1188"/>
      <c r="H83" s="1188"/>
      <c r="I83" s="1188"/>
      <c r="J83" s="1240"/>
      <c r="K83" s="1188"/>
      <c r="L83" s="1240"/>
      <c r="M83" s="1206"/>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3.5" thickBot="1">
      <c r="A84" s="1252"/>
      <c r="B84" s="1253"/>
      <c r="C84" s="1189" t="s">
        <v>9585</v>
      </c>
      <c r="D84" s="1187" t="s">
        <v>9591</v>
      </c>
      <c r="E84" s="1187"/>
      <c r="F84" s="1188"/>
      <c r="G84" s="1188"/>
      <c r="H84" s="1188"/>
      <c r="I84" s="1188"/>
      <c r="J84" s="1240"/>
      <c r="K84" s="1188"/>
      <c r="L84" s="1240"/>
      <c r="M84" s="1206"/>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24.75" thickBot="1">
      <c r="A85" s="1301"/>
      <c r="B85" s="1302"/>
      <c r="C85" s="1270" t="s">
        <v>9592</v>
      </c>
      <c r="D85" s="1296" t="s">
        <v>9593</v>
      </c>
      <c r="E85" s="1187"/>
      <c r="F85" s="1188"/>
      <c r="G85" s="1188"/>
      <c r="H85" s="1188"/>
      <c r="I85" s="1188"/>
      <c r="J85" s="1240"/>
      <c r="K85" s="1188"/>
      <c r="L85" s="1240"/>
      <c r="M85" s="1206"/>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3.5" thickBot="1">
      <c r="A86" s="1252"/>
      <c r="B86" s="1253"/>
      <c r="C86" s="1189" t="s">
        <v>9581</v>
      </c>
      <c r="D86" s="1187" t="s">
        <v>9594</v>
      </c>
      <c r="E86" s="1185">
        <f>E87+E95+E100+E91</f>
        <v>0</v>
      </c>
      <c r="F86" s="1185">
        <f t="shared" ref="F86:M86" si="22">F87+F95+F100+F91</f>
        <v>0</v>
      </c>
      <c r="G86" s="1185">
        <f t="shared" si="22"/>
        <v>0</v>
      </c>
      <c r="H86" s="1185">
        <f t="shared" si="22"/>
        <v>0</v>
      </c>
      <c r="I86" s="1185">
        <f t="shared" si="22"/>
        <v>0</v>
      </c>
      <c r="J86" s="1239">
        <f t="shared" si="22"/>
        <v>0</v>
      </c>
      <c r="K86" s="1185">
        <f t="shared" si="22"/>
        <v>0</v>
      </c>
      <c r="L86" s="1239">
        <f t="shared" si="22"/>
        <v>0</v>
      </c>
      <c r="M86" s="1185">
        <f t="shared" si="22"/>
        <v>0</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24.75" thickBot="1">
      <c r="A87" s="1252"/>
      <c r="B87" s="1253"/>
      <c r="C87" s="1189" t="s">
        <v>9583</v>
      </c>
      <c r="D87" s="1187" t="s">
        <v>9595</v>
      </c>
      <c r="E87" s="1185">
        <f>E88+E89+E90</f>
        <v>0</v>
      </c>
      <c r="F87" s="1185">
        <f t="shared" ref="F87:M87" si="23">F88+F89+F90</f>
        <v>0</v>
      </c>
      <c r="G87" s="1185">
        <f t="shared" si="23"/>
        <v>0</v>
      </c>
      <c r="H87" s="1185">
        <f t="shared" si="23"/>
        <v>0</v>
      </c>
      <c r="I87" s="1185">
        <f t="shared" si="23"/>
        <v>0</v>
      </c>
      <c r="J87" s="1239">
        <f t="shared" si="23"/>
        <v>0</v>
      </c>
      <c r="K87" s="1185">
        <f t="shared" si="23"/>
        <v>0</v>
      </c>
      <c r="L87" s="1239">
        <f t="shared" si="23"/>
        <v>0</v>
      </c>
      <c r="M87" s="1205">
        <f t="shared" si="23"/>
        <v>0</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3.5" thickBot="1">
      <c r="A88" s="1252"/>
      <c r="B88" s="1253"/>
      <c r="C88" s="1189" t="s">
        <v>9585</v>
      </c>
      <c r="D88" s="1187" t="s">
        <v>9596</v>
      </c>
      <c r="E88" s="1185"/>
      <c r="F88" s="1188"/>
      <c r="G88" s="1188"/>
      <c r="H88" s="1188"/>
      <c r="I88" s="1188"/>
      <c r="J88" s="1240"/>
      <c r="K88" s="1188"/>
      <c r="L88" s="1240"/>
      <c r="M88" s="1206"/>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3.5" thickBot="1">
      <c r="A89" s="1298"/>
      <c r="B89" s="1299"/>
      <c r="C89" s="1300" t="s">
        <v>9750</v>
      </c>
      <c r="D89" s="1187">
        <v>56.17</v>
      </c>
      <c r="E89" s="1185"/>
      <c r="F89" s="1188"/>
      <c r="G89" s="1188"/>
      <c r="H89" s="1188"/>
      <c r="I89" s="1188"/>
      <c r="J89" s="1240"/>
      <c r="K89" s="1188"/>
      <c r="L89" s="1240"/>
      <c r="M89" s="1206"/>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3.5" thickBot="1">
      <c r="A90" s="1298"/>
      <c r="B90" s="1299"/>
      <c r="C90" s="1189" t="s">
        <v>9581</v>
      </c>
      <c r="D90" s="1187" t="s">
        <v>9751</v>
      </c>
      <c r="E90" s="1185"/>
      <c r="F90" s="1188"/>
      <c r="G90" s="1188"/>
      <c r="H90" s="1188"/>
      <c r="I90" s="1188"/>
      <c r="J90" s="1240"/>
      <c r="K90" s="1188"/>
      <c r="L90" s="1240"/>
      <c r="M90" s="1206"/>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24.75" thickBot="1">
      <c r="A91" s="1298"/>
      <c r="B91" s="1299"/>
      <c r="C91" s="1189" t="s">
        <v>9583</v>
      </c>
      <c r="D91" s="1187" t="s">
        <v>9752</v>
      </c>
      <c r="E91" s="1185">
        <f>E92+E93+E94</f>
        <v>0</v>
      </c>
      <c r="F91" s="1185">
        <f t="shared" ref="F91:M91" si="24">F92+F93+F94</f>
        <v>0</v>
      </c>
      <c r="G91" s="1185">
        <f t="shared" si="24"/>
        <v>0</v>
      </c>
      <c r="H91" s="1185">
        <f t="shared" si="24"/>
        <v>0</v>
      </c>
      <c r="I91" s="1185">
        <f t="shared" si="24"/>
        <v>0</v>
      </c>
      <c r="J91" s="1239">
        <f t="shared" si="24"/>
        <v>0</v>
      </c>
      <c r="K91" s="1185">
        <f t="shared" si="24"/>
        <v>0</v>
      </c>
      <c r="L91" s="1239">
        <f t="shared" si="24"/>
        <v>0</v>
      </c>
      <c r="M91" s="1205">
        <f t="shared" si="24"/>
        <v>0</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3.5" thickBot="1">
      <c r="A92" s="1298"/>
      <c r="B92" s="1299"/>
      <c r="C92" s="1189" t="s">
        <v>9585</v>
      </c>
      <c r="D92" s="1187" t="s">
        <v>9753</v>
      </c>
      <c r="E92" s="1185"/>
      <c r="F92" s="1188"/>
      <c r="G92" s="1188"/>
      <c r="H92" s="1188"/>
      <c r="I92" s="1188"/>
      <c r="J92" s="1240"/>
      <c r="K92" s="1188"/>
      <c r="L92" s="1240"/>
      <c r="M92" s="1206"/>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36" customHeight="1" thickBot="1">
      <c r="A93" s="1565" t="s">
        <v>9597</v>
      </c>
      <c r="B93" s="1566"/>
      <c r="C93" s="1567"/>
      <c r="D93" s="1185">
        <v>58</v>
      </c>
      <c r="E93" s="1185"/>
      <c r="F93" s="1188"/>
      <c r="G93" s="1188"/>
      <c r="H93" s="1188"/>
      <c r="I93" s="1188"/>
      <c r="J93" s="1240"/>
      <c r="K93" s="1188"/>
      <c r="L93" s="1240"/>
      <c r="M93" s="1206"/>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35.25" customHeight="1" thickBot="1">
      <c r="A94" s="1568" t="s">
        <v>9598</v>
      </c>
      <c r="B94" s="1569"/>
      <c r="C94" s="1570"/>
      <c r="D94" s="1185" t="s">
        <v>9599</v>
      </c>
      <c r="E94" s="1185"/>
      <c r="F94" s="1188"/>
      <c r="G94" s="1188"/>
      <c r="H94" s="1188"/>
      <c r="I94" s="1188"/>
      <c r="J94" s="1240"/>
      <c r="K94" s="1188"/>
      <c r="L94" s="1240"/>
      <c r="M94" s="1206"/>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3.5" thickBot="1">
      <c r="A95" s="1571" t="s">
        <v>9581</v>
      </c>
      <c r="B95" s="1572"/>
      <c r="C95" s="1573"/>
      <c r="D95" s="1187" t="s">
        <v>9600</v>
      </c>
      <c r="E95" s="1561">
        <f>E97+E98+E99</f>
        <v>0</v>
      </c>
      <c r="F95" s="1561">
        <f t="shared" ref="F95:M95" si="25">F97+F98+F99</f>
        <v>0</v>
      </c>
      <c r="G95" s="1561">
        <f t="shared" si="25"/>
        <v>0</v>
      </c>
      <c r="H95" s="1561">
        <f t="shared" si="25"/>
        <v>0</v>
      </c>
      <c r="I95" s="1561">
        <f t="shared" si="25"/>
        <v>0</v>
      </c>
      <c r="J95" s="1581">
        <f t="shared" si="25"/>
        <v>0</v>
      </c>
      <c r="K95" s="1561">
        <f t="shared" si="25"/>
        <v>0</v>
      </c>
      <c r="L95" s="1581">
        <f t="shared" si="25"/>
        <v>0</v>
      </c>
      <c r="M95" s="1583">
        <f t="shared" si="25"/>
        <v>0</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3.5" thickBot="1">
      <c r="A96" s="1571" t="s">
        <v>9583</v>
      </c>
      <c r="B96" s="1572"/>
      <c r="C96" s="1573"/>
      <c r="D96" s="1187" t="s">
        <v>9601</v>
      </c>
      <c r="E96" s="1552"/>
      <c r="F96" s="1552"/>
      <c r="G96" s="1552"/>
      <c r="H96" s="1552"/>
      <c r="I96" s="1552"/>
      <c r="J96" s="1582"/>
      <c r="K96" s="1552"/>
      <c r="L96" s="1582"/>
      <c r="M96" s="1584"/>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23.25" customHeight="1" thickBot="1">
      <c r="A97" s="1571" t="s">
        <v>9585</v>
      </c>
      <c r="B97" s="1572"/>
      <c r="C97" s="1573"/>
      <c r="D97" s="1187" t="s">
        <v>9602</v>
      </c>
      <c r="E97" s="1185"/>
      <c r="F97" s="1188"/>
      <c r="G97" s="1188"/>
      <c r="H97" s="1188"/>
      <c r="I97" s="1188"/>
      <c r="J97" s="1240"/>
      <c r="K97" s="1188"/>
      <c r="L97" s="1240"/>
      <c r="M97" s="1206"/>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39.75" customHeight="1" thickBot="1">
      <c r="A98" s="1568" t="s">
        <v>9734</v>
      </c>
      <c r="B98" s="1569"/>
      <c r="C98" s="1570"/>
      <c r="D98" s="1185" t="s">
        <v>9730</v>
      </c>
      <c r="E98" s="1185"/>
      <c r="F98" s="1188"/>
      <c r="G98" s="1188"/>
      <c r="H98" s="1188"/>
      <c r="I98" s="1188"/>
      <c r="J98" s="1240"/>
      <c r="K98" s="1188"/>
      <c r="L98" s="1240"/>
      <c r="M98" s="1206"/>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3.5" thickBot="1">
      <c r="A99" s="1571" t="s">
        <v>9581</v>
      </c>
      <c r="B99" s="1572"/>
      <c r="C99" s="1573"/>
      <c r="D99" s="1187" t="s">
        <v>9731</v>
      </c>
      <c r="E99" s="1185"/>
      <c r="F99" s="1188"/>
      <c r="G99" s="1188"/>
      <c r="H99" s="1188"/>
      <c r="I99" s="1188"/>
      <c r="J99" s="1240"/>
      <c r="K99" s="1188"/>
      <c r="L99" s="1240"/>
      <c r="M99" s="1206"/>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3.5" thickBot="1">
      <c r="A100" s="1571" t="s">
        <v>9583</v>
      </c>
      <c r="B100" s="1572"/>
      <c r="C100" s="1573"/>
      <c r="D100" s="1187" t="s">
        <v>9732</v>
      </c>
      <c r="E100" s="1561">
        <f>E102+E103+E104</f>
        <v>0</v>
      </c>
      <c r="F100" s="1561">
        <f t="shared" ref="F100:M100" si="26">F102+F103+F104</f>
        <v>0</v>
      </c>
      <c r="G100" s="1561">
        <f t="shared" si="26"/>
        <v>0</v>
      </c>
      <c r="H100" s="1561">
        <f t="shared" si="26"/>
        <v>0</v>
      </c>
      <c r="I100" s="1561">
        <f t="shared" si="26"/>
        <v>0</v>
      </c>
      <c r="J100" s="1581">
        <f t="shared" si="26"/>
        <v>0</v>
      </c>
      <c r="K100" s="1561">
        <f t="shared" si="26"/>
        <v>0</v>
      </c>
      <c r="L100" s="1581">
        <f t="shared" si="26"/>
        <v>0</v>
      </c>
      <c r="M100" s="1583">
        <f t="shared" si="26"/>
        <v>0</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3.5" thickBot="1">
      <c r="A101" s="1571" t="s">
        <v>9585</v>
      </c>
      <c r="B101" s="1572"/>
      <c r="C101" s="1573"/>
      <c r="D101" s="1187" t="s">
        <v>9733</v>
      </c>
      <c r="E101" s="1552"/>
      <c r="F101" s="1552"/>
      <c r="G101" s="1552"/>
      <c r="H101" s="1552"/>
      <c r="I101" s="1552"/>
      <c r="J101" s="1582"/>
      <c r="K101" s="1552"/>
      <c r="L101" s="1582"/>
      <c r="M101" s="1584"/>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ht="13.5" thickBot="1">
      <c r="A102" s="1562" t="s">
        <v>9603</v>
      </c>
      <c r="B102" s="1563"/>
      <c r="C102" s="1564"/>
      <c r="D102" s="1561" t="s">
        <v>9604</v>
      </c>
      <c r="E102" s="1185"/>
      <c r="F102" s="1188"/>
      <c r="G102" s="1188"/>
      <c r="H102" s="1188"/>
      <c r="I102" s="1188"/>
      <c r="J102" s="1240"/>
      <c r="K102" s="1188"/>
      <c r="L102" s="1240"/>
      <c r="M102" s="1206"/>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3.5" thickBot="1">
      <c r="A103" s="1555" t="s">
        <v>9605</v>
      </c>
      <c r="B103" s="1556"/>
      <c r="C103" s="1557"/>
      <c r="D103" s="1552"/>
      <c r="E103" s="1185"/>
      <c r="F103" s="1188"/>
      <c r="G103" s="1188"/>
      <c r="H103" s="1188"/>
      <c r="I103" s="1188"/>
      <c r="J103" s="1240"/>
      <c r="K103" s="1188"/>
      <c r="L103" s="1240"/>
      <c r="M103" s="1206"/>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ht="13.5" thickBot="1">
      <c r="A104" s="1571" t="s">
        <v>9581</v>
      </c>
      <c r="B104" s="1572"/>
      <c r="C104" s="1573"/>
      <c r="D104" s="1187" t="s">
        <v>9606</v>
      </c>
      <c r="E104" s="1185"/>
      <c r="F104" s="1188"/>
      <c r="G104" s="1188"/>
      <c r="H104" s="1188"/>
      <c r="I104" s="1188"/>
      <c r="J104" s="1240"/>
      <c r="K104" s="1188"/>
      <c r="L104" s="1240"/>
      <c r="M104" s="1206"/>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ht="13.5" thickBot="1">
      <c r="A105" s="1571" t="s">
        <v>9583</v>
      </c>
      <c r="B105" s="1572"/>
      <c r="C105" s="1573"/>
      <c r="D105" s="1187" t="s">
        <v>9607</v>
      </c>
      <c r="E105" s="1185">
        <f>E106+E107</f>
        <v>0</v>
      </c>
      <c r="F105" s="1185">
        <f t="shared" ref="F105:M105" si="27">F106+F107</f>
        <v>0</v>
      </c>
      <c r="G105" s="1185">
        <f t="shared" si="27"/>
        <v>0</v>
      </c>
      <c r="H105" s="1185">
        <f t="shared" si="27"/>
        <v>0</v>
      </c>
      <c r="I105" s="1185">
        <f t="shared" si="27"/>
        <v>0</v>
      </c>
      <c r="J105" s="1239">
        <f t="shared" si="27"/>
        <v>0</v>
      </c>
      <c r="K105" s="1185">
        <f t="shared" si="27"/>
        <v>0</v>
      </c>
      <c r="L105" s="1239">
        <f t="shared" si="27"/>
        <v>0</v>
      </c>
      <c r="M105" s="1205">
        <f t="shared" si="27"/>
        <v>0</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ht="24" customHeight="1" thickBot="1">
      <c r="A106" s="1571" t="s">
        <v>9585</v>
      </c>
      <c r="B106" s="1572"/>
      <c r="C106" s="1573"/>
      <c r="D106" s="1187" t="s">
        <v>9608</v>
      </c>
      <c r="E106" s="1185">
        <v>0</v>
      </c>
      <c r="F106" s="1188"/>
      <c r="G106" s="1188">
        <v>0</v>
      </c>
      <c r="H106" s="1188"/>
      <c r="I106" s="1188"/>
      <c r="J106" s="1240"/>
      <c r="K106" s="1188">
        <v>0</v>
      </c>
      <c r="L106" s="1240"/>
      <c r="M106" s="1206"/>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ht="23.25" customHeight="1" thickBot="1">
      <c r="A107" s="1574" t="s">
        <v>9609</v>
      </c>
      <c r="B107" s="1575"/>
      <c r="C107" s="1576"/>
      <c r="D107" s="1561" t="s">
        <v>9610</v>
      </c>
      <c r="E107" s="1185"/>
      <c r="F107" s="1188"/>
      <c r="G107" s="1188"/>
      <c r="H107" s="1188"/>
      <c r="I107" s="1188"/>
      <c r="J107" s="1240"/>
      <c r="K107" s="1188"/>
      <c r="L107" s="1240"/>
      <c r="M107" s="1206"/>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ht="22.5" customHeight="1" thickBot="1">
      <c r="A108" s="1578" t="s">
        <v>9611</v>
      </c>
      <c r="B108" s="1579"/>
      <c r="C108" s="1580"/>
      <c r="D108" s="1552"/>
      <c r="E108" s="1185">
        <f>E109</f>
        <v>0</v>
      </c>
      <c r="F108" s="1185">
        <f t="shared" ref="F108:M109" si="28">F109</f>
        <v>0</v>
      </c>
      <c r="G108" s="1185">
        <f t="shared" si="28"/>
        <v>0</v>
      </c>
      <c r="H108" s="1185">
        <f t="shared" si="28"/>
        <v>0</v>
      </c>
      <c r="I108" s="1185">
        <f t="shared" si="28"/>
        <v>0</v>
      </c>
      <c r="J108" s="1239">
        <f>U115</f>
        <v>0</v>
      </c>
      <c r="K108" s="1185">
        <f t="shared" si="28"/>
        <v>0</v>
      </c>
      <c r="L108" s="1239">
        <f t="shared" si="28"/>
        <v>0</v>
      </c>
      <c r="M108" s="1205">
        <f t="shared" si="28"/>
        <v>0</v>
      </c>
    </row>
    <row r="109" spans="1:41" ht="13.5" thickBot="1">
      <c r="A109" s="1568" t="s">
        <v>9581</v>
      </c>
      <c r="B109" s="1569"/>
      <c r="C109" s="1570"/>
      <c r="D109" s="1187" t="s">
        <v>9612</v>
      </c>
      <c r="E109" s="1185">
        <f>E110+E116+E118</f>
        <v>0</v>
      </c>
      <c r="F109" s="1185">
        <f t="shared" si="28"/>
        <v>0</v>
      </c>
      <c r="G109" s="1185">
        <f t="shared" si="28"/>
        <v>0</v>
      </c>
      <c r="H109" s="1185">
        <f t="shared" si="28"/>
        <v>0</v>
      </c>
      <c r="I109" s="1185">
        <f t="shared" si="28"/>
        <v>0</v>
      </c>
      <c r="J109" s="1239">
        <f t="shared" si="28"/>
        <v>0</v>
      </c>
      <c r="K109" s="1185">
        <f t="shared" si="28"/>
        <v>0</v>
      </c>
      <c r="L109" s="1239">
        <f t="shared" si="28"/>
        <v>0</v>
      </c>
      <c r="M109" s="1205">
        <f t="shared" si="28"/>
        <v>0</v>
      </c>
    </row>
    <row r="110" spans="1:41" ht="13.5" thickBot="1">
      <c r="A110" s="1568" t="s">
        <v>9583</v>
      </c>
      <c r="B110" s="1569"/>
      <c r="C110" s="1570"/>
      <c r="D110" s="1187" t="s">
        <v>9613</v>
      </c>
      <c r="E110" s="1185">
        <f>E111+E112+E113+E114+E115</f>
        <v>0</v>
      </c>
      <c r="F110" s="1185">
        <f t="shared" ref="F110:M110" si="29">F111+F112+F113+F114+F115</f>
        <v>0</v>
      </c>
      <c r="G110" s="1185">
        <f t="shared" si="29"/>
        <v>0</v>
      </c>
      <c r="H110" s="1185">
        <f t="shared" si="29"/>
        <v>0</v>
      </c>
      <c r="I110" s="1185">
        <f>I112+I113+I114+I115</f>
        <v>0</v>
      </c>
      <c r="J110" s="1273">
        <f>J112+J113+J114+J115</f>
        <v>0</v>
      </c>
      <c r="K110" s="1185">
        <f>K112+K113+K114+K115</f>
        <v>0</v>
      </c>
      <c r="L110" s="1239">
        <f t="shared" si="29"/>
        <v>0</v>
      </c>
      <c r="M110" s="1205">
        <f t="shared" si="29"/>
        <v>0</v>
      </c>
    </row>
    <row r="111" spans="1:41" ht="13.5" thickBot="1">
      <c r="A111" s="1568" t="s">
        <v>9585</v>
      </c>
      <c r="B111" s="1569"/>
      <c r="C111" s="1570"/>
      <c r="D111" s="1187" t="s">
        <v>9614</v>
      </c>
      <c r="E111" s="1187"/>
      <c r="F111" s="1188"/>
      <c r="G111" s="1188"/>
      <c r="H111" s="1188"/>
      <c r="I111" s="1188"/>
      <c r="J111" s="1261"/>
      <c r="K111" s="1188"/>
      <c r="L111" s="1240">
        <v>0</v>
      </c>
      <c r="M111" s="1206">
        <v>0</v>
      </c>
    </row>
    <row r="112" spans="1:41" ht="38.25" customHeight="1" thickBot="1">
      <c r="A112" s="1550" t="s">
        <v>9615</v>
      </c>
      <c r="B112" s="1548"/>
      <c r="C112" s="1549"/>
      <c r="D112" s="1185">
        <v>59</v>
      </c>
      <c r="E112" s="1187"/>
      <c r="F112" s="1188"/>
      <c r="G112" s="1188"/>
      <c r="H112" s="1188"/>
      <c r="I112" s="1232"/>
      <c r="J112" s="1323"/>
      <c r="K112" s="1188"/>
      <c r="L112" s="1240">
        <v>0</v>
      </c>
      <c r="M112" s="1206">
        <v>0</v>
      </c>
    </row>
    <row r="113" spans="1:13" ht="13.5" thickBot="1">
      <c r="A113" s="1252"/>
      <c r="B113" s="1271"/>
      <c r="C113" s="1189" t="s">
        <v>9616</v>
      </c>
      <c r="D113" s="1187" t="s">
        <v>9617</v>
      </c>
      <c r="E113" s="1187">
        <v>0</v>
      </c>
      <c r="F113" s="1188"/>
      <c r="G113" s="1188"/>
      <c r="H113" s="1188"/>
      <c r="I113" s="1232"/>
      <c r="J113" s="1324"/>
      <c r="K113" s="1188"/>
      <c r="L113" s="1240">
        <f>J113-K113</f>
        <v>0</v>
      </c>
      <c r="M113" s="1206">
        <v>0</v>
      </c>
    </row>
    <row r="114" spans="1:13" ht="24.75" thickBot="1">
      <c r="A114" s="1252"/>
      <c r="B114" s="1272"/>
      <c r="C114" s="1189" t="s">
        <v>9618</v>
      </c>
      <c r="D114" s="1187" t="s">
        <v>9619</v>
      </c>
      <c r="E114" s="1187"/>
      <c r="F114" s="1277"/>
      <c r="G114" s="1188"/>
      <c r="H114" s="1188"/>
      <c r="I114" s="1232"/>
      <c r="J114" s="1325"/>
      <c r="K114" s="1188"/>
      <c r="L114" s="1240">
        <v>0</v>
      </c>
      <c r="M114" s="1206">
        <v>0</v>
      </c>
    </row>
    <row r="115" spans="1:13" ht="26.25" customHeight="1" thickBot="1">
      <c r="A115" s="1565" t="s">
        <v>9620</v>
      </c>
      <c r="B115" s="1566"/>
      <c r="C115" s="1567"/>
      <c r="D115" s="1185">
        <v>70</v>
      </c>
      <c r="E115" s="1187"/>
      <c r="F115" s="1277"/>
      <c r="G115" s="1188"/>
      <c r="H115" s="1188"/>
      <c r="I115" s="1232"/>
      <c r="J115" s="1323"/>
      <c r="K115" s="1188">
        <v>0</v>
      </c>
      <c r="L115" s="1240">
        <v>0</v>
      </c>
      <c r="M115" s="1206">
        <v>0</v>
      </c>
    </row>
    <row r="116" spans="1:13" ht="32.25" customHeight="1" thickBot="1">
      <c r="A116" s="1550" t="s">
        <v>9621</v>
      </c>
      <c r="B116" s="1548"/>
      <c r="C116" s="1549"/>
      <c r="D116" s="1185">
        <v>71</v>
      </c>
      <c r="E116" s="1185"/>
      <c r="F116" s="1188"/>
      <c r="G116" s="1188"/>
      <c r="H116" s="1188"/>
      <c r="I116" s="1188"/>
      <c r="J116" s="1240"/>
      <c r="K116" s="1188"/>
      <c r="L116" s="1240"/>
      <c r="M116" s="1206"/>
    </row>
    <row r="117" spans="1:13" ht="29.25" customHeight="1" thickBot="1">
      <c r="A117" s="1183"/>
      <c r="B117" s="1566" t="s">
        <v>9622</v>
      </c>
      <c r="C117" s="1567"/>
      <c r="D117" s="1185" t="s">
        <v>9623</v>
      </c>
      <c r="E117" s="1187"/>
      <c r="F117" s="1188"/>
      <c r="G117" s="1188"/>
      <c r="H117" s="1188"/>
      <c r="I117" s="1188"/>
      <c r="J117" s="1240"/>
      <c r="K117" s="1188"/>
      <c r="L117" s="1240"/>
      <c r="M117" s="1206"/>
    </row>
    <row r="118" spans="1:13" ht="13.5" thickBot="1">
      <c r="A118" s="1252"/>
      <c r="B118" s="1253"/>
      <c r="C118" s="1274" t="s">
        <v>9624</v>
      </c>
      <c r="D118" s="1187" t="s">
        <v>9625</v>
      </c>
      <c r="E118" s="1185">
        <v>0</v>
      </c>
      <c r="F118" s="1188">
        <v>27000</v>
      </c>
      <c r="G118" s="1188">
        <v>0</v>
      </c>
      <c r="H118" s="1188">
        <v>27000</v>
      </c>
      <c r="I118" s="1188">
        <v>26557</v>
      </c>
      <c r="J118" s="1240">
        <v>26557</v>
      </c>
      <c r="K118" s="1188">
        <v>26557</v>
      </c>
      <c r="L118" s="1240"/>
      <c r="M118" s="1206"/>
    </row>
    <row r="119" spans="1:13" ht="24.75" thickBot="1">
      <c r="A119" s="1252"/>
      <c r="B119" s="1253"/>
      <c r="C119" s="1274" t="s">
        <v>9626</v>
      </c>
      <c r="D119" s="1187" t="s">
        <v>9627</v>
      </c>
      <c r="E119" s="1185">
        <f>E120</f>
        <v>0</v>
      </c>
      <c r="F119" s="1185">
        <v>20000</v>
      </c>
      <c r="G119" s="1185">
        <f t="shared" ref="G119:M119" si="30">G120</f>
        <v>0</v>
      </c>
      <c r="H119" s="1185">
        <v>20000</v>
      </c>
      <c r="I119" s="1185">
        <v>19595</v>
      </c>
      <c r="J119" s="1239">
        <v>19595</v>
      </c>
      <c r="K119" s="1185">
        <v>19595</v>
      </c>
      <c r="L119" s="1239">
        <f t="shared" si="30"/>
        <v>0</v>
      </c>
      <c r="M119" s="1205">
        <f t="shared" si="30"/>
        <v>60862</v>
      </c>
    </row>
    <row r="120" spans="1:13" ht="24.75" thickBot="1">
      <c r="A120" s="1252"/>
      <c r="B120" s="1253"/>
      <c r="C120" s="1274" t="s">
        <v>9628</v>
      </c>
      <c r="D120" s="1187" t="s">
        <v>9629</v>
      </c>
      <c r="E120" s="1185">
        <f>E121+E122+E123</f>
        <v>0</v>
      </c>
      <c r="F120" s="1185">
        <v>7000</v>
      </c>
      <c r="G120" s="1185">
        <f t="shared" ref="G120:M120" si="31">G121+G122+G123</f>
        <v>0</v>
      </c>
      <c r="H120" s="1185">
        <v>7000</v>
      </c>
      <c r="I120" s="1185">
        <v>6962</v>
      </c>
      <c r="J120" s="1239">
        <v>6962</v>
      </c>
      <c r="K120" s="1185">
        <v>6962</v>
      </c>
      <c r="L120" s="1239">
        <f t="shared" si="31"/>
        <v>0</v>
      </c>
      <c r="M120" s="1205">
        <f t="shared" si="31"/>
        <v>60862</v>
      </c>
    </row>
    <row r="121" spans="1:13" ht="13.5" thickBot="1">
      <c r="A121" s="1252"/>
      <c r="B121" s="1253"/>
      <c r="C121" s="1274" t="s">
        <v>9630</v>
      </c>
      <c r="D121" s="1187" t="s">
        <v>9631</v>
      </c>
      <c r="E121" s="1185">
        <v>0</v>
      </c>
      <c r="F121" s="1188">
        <v>0</v>
      </c>
      <c r="G121" s="1188">
        <v>0</v>
      </c>
      <c r="H121" s="1188">
        <v>0</v>
      </c>
      <c r="I121" s="1188">
        <v>0</v>
      </c>
      <c r="J121" s="1240">
        <v>0</v>
      </c>
      <c r="K121" s="1188">
        <v>0</v>
      </c>
      <c r="L121" s="1240">
        <v>0</v>
      </c>
      <c r="M121" s="1206">
        <v>59050</v>
      </c>
    </row>
    <row r="122" spans="1:13" ht="13.5" thickBot="1">
      <c r="A122" s="1252"/>
      <c r="B122" s="1253"/>
      <c r="C122" s="1274" t="s">
        <v>9632</v>
      </c>
      <c r="D122" s="1187" t="s">
        <v>9633</v>
      </c>
      <c r="E122" s="1187"/>
      <c r="F122" s="1277"/>
      <c r="G122" s="1188"/>
      <c r="H122" s="1188"/>
      <c r="I122" s="1232"/>
      <c r="J122" s="1275"/>
      <c r="K122" s="1188">
        <v>0</v>
      </c>
      <c r="L122" s="1240">
        <v>0</v>
      </c>
      <c r="M122" s="1206">
        <v>1812</v>
      </c>
    </row>
    <row r="123" spans="1:13" ht="13.5" thickBot="1">
      <c r="A123" s="1252"/>
      <c r="B123" s="1253"/>
      <c r="C123" s="1279" t="s">
        <v>9634</v>
      </c>
      <c r="D123" s="1185" t="s">
        <v>9635</v>
      </c>
      <c r="E123" s="1185"/>
      <c r="F123" s="1188"/>
      <c r="G123" s="1188"/>
      <c r="H123" s="1188"/>
      <c r="I123" s="1188"/>
      <c r="J123" s="1240"/>
      <c r="K123" s="1188"/>
      <c r="L123" s="1240"/>
      <c r="M123" s="1206"/>
    </row>
    <row r="124" spans="1:13" ht="13.5" thickBot="1">
      <c r="A124" s="1252"/>
      <c r="B124" s="1272"/>
      <c r="C124" s="1274" t="s">
        <v>9636</v>
      </c>
      <c r="D124" s="1187" t="s">
        <v>9637</v>
      </c>
      <c r="E124" s="1187"/>
      <c r="F124" s="1188"/>
      <c r="G124" s="1188"/>
      <c r="H124" s="1188"/>
      <c r="I124" s="1188"/>
      <c r="J124" s="1240"/>
      <c r="K124" s="1188"/>
      <c r="L124" s="1240"/>
      <c r="M124" s="1206"/>
    </row>
    <row r="125" spans="1:13" ht="24.75" thickBot="1">
      <c r="A125" s="1252"/>
      <c r="B125" s="1253"/>
      <c r="C125" s="1279" t="s">
        <v>9638</v>
      </c>
      <c r="D125" s="1185" t="s">
        <v>9639</v>
      </c>
      <c r="E125" s="1185">
        <v>0</v>
      </c>
      <c r="F125" s="1188">
        <v>0</v>
      </c>
      <c r="G125" s="1188">
        <v>0</v>
      </c>
      <c r="H125" s="1188"/>
      <c r="I125" s="1188"/>
      <c r="J125" s="1240"/>
      <c r="K125" s="1188"/>
      <c r="L125" s="1240"/>
      <c r="M125" s="1206"/>
    </row>
    <row r="126" spans="1:13" ht="48" customHeight="1" thickBot="1">
      <c r="A126" s="1550" t="s">
        <v>9640</v>
      </c>
      <c r="B126" s="1548"/>
      <c r="C126" s="1549"/>
      <c r="D126" s="1185">
        <v>85</v>
      </c>
      <c r="E126" s="1185">
        <f>E127</f>
        <v>-1707</v>
      </c>
      <c r="F126" s="1185">
        <f t="shared" ref="F126:M126" si="32">F127</f>
        <v>-19751</v>
      </c>
      <c r="G126" s="1185">
        <f t="shared" si="32"/>
        <v>0</v>
      </c>
      <c r="H126" s="1185">
        <f t="shared" si="32"/>
        <v>0</v>
      </c>
      <c r="I126" s="1185">
        <f t="shared" si="32"/>
        <v>-19752</v>
      </c>
      <c r="J126" s="1239">
        <f t="shared" si="32"/>
        <v>-19752</v>
      </c>
      <c r="K126" s="1185">
        <f t="shared" si="32"/>
        <v>-19752</v>
      </c>
      <c r="L126" s="1239">
        <f t="shared" si="32"/>
        <v>0</v>
      </c>
      <c r="M126" s="1205">
        <f t="shared" si="32"/>
        <v>0</v>
      </c>
    </row>
    <row r="127" spans="1:13" ht="48.75" thickBot="1">
      <c r="A127" s="1252"/>
      <c r="B127" s="1253"/>
      <c r="C127" s="1279" t="s">
        <v>9641</v>
      </c>
      <c r="D127" s="1185" t="s">
        <v>9642</v>
      </c>
      <c r="E127" s="1185">
        <f>E128+E129+E130</f>
        <v>-1707</v>
      </c>
      <c r="F127" s="1185">
        <f t="shared" ref="F127:M127" si="33">F128+F129+F130</f>
        <v>-19751</v>
      </c>
      <c r="G127" s="1185">
        <f t="shared" si="33"/>
        <v>0</v>
      </c>
      <c r="H127" s="1185">
        <f t="shared" si="33"/>
        <v>0</v>
      </c>
      <c r="I127" s="1185">
        <f t="shared" ref="I127" si="34">I128+I129+I130</f>
        <v>-19752</v>
      </c>
      <c r="J127" s="1239">
        <f t="shared" si="33"/>
        <v>-19752</v>
      </c>
      <c r="K127" s="1185">
        <f t="shared" si="33"/>
        <v>-19752</v>
      </c>
      <c r="L127" s="1239">
        <f t="shared" si="33"/>
        <v>0</v>
      </c>
      <c r="M127" s="1205">
        <f t="shared" si="33"/>
        <v>0</v>
      </c>
    </row>
    <row r="128" spans="1:13" ht="60.75" thickBot="1">
      <c r="A128" s="1252"/>
      <c r="B128" s="1253"/>
      <c r="C128" s="1274" t="s">
        <v>9643</v>
      </c>
      <c r="D128" s="1187" t="s">
        <v>9644</v>
      </c>
      <c r="E128" s="1185">
        <v>-1707</v>
      </c>
      <c r="F128" s="1188">
        <v>-19751</v>
      </c>
      <c r="G128" s="1188">
        <v>0</v>
      </c>
      <c r="H128" s="1188">
        <v>0</v>
      </c>
      <c r="I128" s="1188">
        <v>-19752</v>
      </c>
      <c r="J128" s="1240">
        <v>-19752</v>
      </c>
      <c r="K128" s="1188">
        <v>-19752</v>
      </c>
      <c r="L128" s="1240">
        <v>0</v>
      </c>
      <c r="M128" s="1206">
        <v>0</v>
      </c>
    </row>
    <row r="129" spans="1:13" ht="48.75" thickBot="1">
      <c r="A129" s="1252"/>
      <c r="B129" s="1253"/>
      <c r="C129" s="1274" t="s">
        <v>9645</v>
      </c>
      <c r="D129" s="1187" t="s">
        <v>9646</v>
      </c>
      <c r="E129" s="1185"/>
      <c r="F129" s="1188"/>
      <c r="G129" s="1188"/>
      <c r="H129" s="1188"/>
      <c r="I129" s="1188"/>
      <c r="J129" s="1240"/>
      <c r="K129" s="1188"/>
      <c r="L129" s="1240"/>
      <c r="M129" s="1206"/>
    </row>
    <row r="130" spans="1:13" ht="48.75" thickBot="1">
      <c r="A130" s="1252"/>
      <c r="B130" s="1253"/>
      <c r="C130" s="1274" t="s">
        <v>9647</v>
      </c>
      <c r="D130" s="1187" t="s">
        <v>9648</v>
      </c>
      <c r="E130" s="1185"/>
      <c r="F130" s="1188"/>
      <c r="G130" s="1188"/>
      <c r="H130" s="1188"/>
      <c r="I130" s="1188"/>
      <c r="J130" s="1240"/>
      <c r="K130" s="1188"/>
      <c r="L130" s="1240"/>
      <c r="M130" s="1206"/>
    </row>
    <row r="131" spans="1:13">
      <c r="A131" s="1280"/>
      <c r="B131" s="1197"/>
      <c r="C131" s="1197" t="s">
        <v>8235</v>
      </c>
      <c r="D131" s="1197"/>
      <c r="E131" s="1197"/>
      <c r="F131" s="1197"/>
      <c r="G131" s="1197"/>
      <c r="H131" s="1197" t="s">
        <v>8236</v>
      </c>
      <c r="J131" s="11"/>
      <c r="K131" s="1197"/>
      <c r="L131" s="1197"/>
      <c r="M131" s="1242"/>
    </row>
    <row r="132" spans="1:13">
      <c r="A132" s="1280"/>
      <c r="B132" s="1197"/>
      <c r="C132" s="1281" t="s">
        <v>9759</v>
      </c>
      <c r="D132" s="1197"/>
      <c r="E132" s="1197"/>
      <c r="F132" s="1197"/>
      <c r="G132" s="1197"/>
      <c r="H132" s="1197" t="s">
        <v>8424</v>
      </c>
      <c r="J132" s="11"/>
      <c r="K132" s="1197"/>
      <c r="L132" s="1197"/>
      <c r="M132" s="1242"/>
    </row>
    <row r="133" spans="1:13">
      <c r="A133" s="1280"/>
      <c r="B133" s="1197"/>
      <c r="C133" s="1197"/>
      <c r="D133" s="1197"/>
      <c r="E133" s="1197"/>
      <c r="F133" s="1197"/>
      <c r="G133" s="1197"/>
      <c r="H133" s="1585" t="s">
        <v>9760</v>
      </c>
      <c r="I133" s="1585"/>
      <c r="J133" s="1585"/>
      <c r="K133" s="1197"/>
      <c r="L133" s="1197"/>
      <c r="M133" s="1242"/>
    </row>
    <row r="134" spans="1:13">
      <c r="A134" s="1244"/>
      <c r="B134" s="1197"/>
      <c r="C134" s="1197"/>
      <c r="D134" s="1197"/>
      <c r="E134" s="1197"/>
      <c r="F134" s="1197"/>
      <c r="G134" s="1197"/>
      <c r="H134" s="1197"/>
      <c r="J134" s="11"/>
      <c r="K134" s="1197"/>
      <c r="L134" s="1197"/>
      <c r="M134" s="1242"/>
    </row>
    <row r="135" spans="1:13">
      <c r="A135" s="1577"/>
      <c r="B135" s="1282"/>
      <c r="C135" s="1197"/>
      <c r="D135" s="1197"/>
      <c r="E135" s="1197"/>
      <c r="F135" s="1197"/>
      <c r="G135" s="1197"/>
      <c r="H135" s="1197"/>
      <c r="J135" s="11"/>
      <c r="K135" s="1197"/>
      <c r="L135" s="1197"/>
      <c r="M135" s="1242"/>
    </row>
    <row r="136" spans="1:13">
      <c r="A136" s="1577"/>
      <c r="B136" s="1282"/>
      <c r="C136" s="1197"/>
      <c r="D136" s="1197"/>
      <c r="E136" s="1197"/>
      <c r="F136" s="1197"/>
      <c r="G136" s="1197"/>
      <c r="H136" s="1197"/>
      <c r="J136" s="11"/>
      <c r="K136" s="1197"/>
      <c r="L136" s="1197"/>
      <c r="M136" s="1242"/>
    </row>
    <row r="138" spans="1:13">
      <c r="A138" s="1195"/>
    </row>
    <row r="141" spans="1:13">
      <c r="C141" t="s">
        <v>9649</v>
      </c>
    </row>
    <row r="142" spans="1:13">
      <c r="C142" t="s">
        <v>9650</v>
      </c>
    </row>
    <row r="143" spans="1:13">
      <c r="C143" t="s">
        <v>9651</v>
      </c>
    </row>
    <row r="144" spans="1:13">
      <c r="C144" t="s">
        <v>9652</v>
      </c>
    </row>
    <row r="145" spans="3:3">
      <c r="C145" t="s">
        <v>9653</v>
      </c>
    </row>
    <row r="146" spans="3:3">
      <c r="C146" t="s">
        <v>9654</v>
      </c>
    </row>
    <row r="147" spans="3:3">
      <c r="C147" t="s">
        <v>9655</v>
      </c>
    </row>
    <row r="148" spans="3:3">
      <c r="C148" t="s">
        <v>9656</v>
      </c>
    </row>
    <row r="149" spans="3:3">
      <c r="C149" t="s">
        <v>9657</v>
      </c>
    </row>
    <row r="150" spans="3:3">
      <c r="C150" t="s">
        <v>9658</v>
      </c>
    </row>
    <row r="151" spans="3:3">
      <c r="C151" t="s">
        <v>9659</v>
      </c>
    </row>
    <row r="152" spans="3:3">
      <c r="C152" t="s">
        <v>9653</v>
      </c>
    </row>
    <row r="153" spans="3:3">
      <c r="C153" t="s">
        <v>9660</v>
      </c>
    </row>
    <row r="154" spans="3:3">
      <c r="C154" t="s">
        <v>9661</v>
      </c>
    </row>
  </sheetData>
  <mergeCells count="91">
    <mergeCell ref="H133:J133"/>
    <mergeCell ref="J100:J101"/>
    <mergeCell ref="K100:K101"/>
    <mergeCell ref="L100:L101"/>
    <mergeCell ref="M100:M101"/>
    <mergeCell ref="J81:J82"/>
    <mergeCell ref="K81:K82"/>
    <mergeCell ref="L81:L82"/>
    <mergeCell ref="M81:M82"/>
    <mergeCell ref="E95:E96"/>
    <mergeCell ref="F95:F96"/>
    <mergeCell ref="G95:G96"/>
    <mergeCell ref="H95:H96"/>
    <mergeCell ref="I95:I96"/>
    <mergeCell ref="J95:J96"/>
    <mergeCell ref="K95:K96"/>
    <mergeCell ref="L95:L96"/>
    <mergeCell ref="M95:M96"/>
    <mergeCell ref="E81:E82"/>
    <mergeCell ref="F81:F82"/>
    <mergeCell ref="G81:G82"/>
    <mergeCell ref="H81:H82"/>
    <mergeCell ref="I81:I82"/>
    <mergeCell ref="A98:C98"/>
    <mergeCell ref="A99:C99"/>
    <mergeCell ref="A100:C100"/>
    <mergeCell ref="E100:E101"/>
    <mergeCell ref="F100:F101"/>
    <mergeCell ref="G100:G101"/>
    <mergeCell ref="H100:H101"/>
    <mergeCell ref="I100:I101"/>
    <mergeCell ref="A126:C126"/>
    <mergeCell ref="A135:A136"/>
    <mergeCell ref="A108:C108"/>
    <mergeCell ref="A109:C109"/>
    <mergeCell ref="A110:C110"/>
    <mergeCell ref="A111:C111"/>
    <mergeCell ref="A112:C112"/>
    <mergeCell ref="A115:C115"/>
    <mergeCell ref="A116:C116"/>
    <mergeCell ref="B117:C117"/>
    <mergeCell ref="D107:D108"/>
    <mergeCell ref="A103:C103"/>
    <mergeCell ref="D102:D103"/>
    <mergeCell ref="A102:C102"/>
    <mergeCell ref="A93:C93"/>
    <mergeCell ref="A94:C94"/>
    <mergeCell ref="A95:C95"/>
    <mergeCell ref="A96:C96"/>
    <mergeCell ref="A97:C97"/>
    <mergeCell ref="A101:C101"/>
    <mergeCell ref="A104:C104"/>
    <mergeCell ref="A105:C105"/>
    <mergeCell ref="A106:C106"/>
    <mergeCell ref="A107:C107"/>
    <mergeCell ref="I67:I68"/>
    <mergeCell ref="J67:J68"/>
    <mergeCell ref="K67:K68"/>
    <mergeCell ref="L67:L68"/>
    <mergeCell ref="M67:M68"/>
    <mergeCell ref="G67:G68"/>
    <mergeCell ref="H67:H68"/>
    <mergeCell ref="B53:C53"/>
    <mergeCell ref="B54:C54"/>
    <mergeCell ref="B55:C55"/>
    <mergeCell ref="B57:C57"/>
    <mergeCell ref="A63:C63"/>
    <mergeCell ref="A64:C64"/>
    <mergeCell ref="A68:C68"/>
    <mergeCell ref="A67:C67"/>
    <mergeCell ref="D67:D68"/>
    <mergeCell ref="E67:E68"/>
    <mergeCell ref="F67:F68"/>
    <mergeCell ref="B52:C52"/>
    <mergeCell ref="B10:C10"/>
    <mergeCell ref="A11:C11"/>
    <mergeCell ref="A12:C12"/>
    <mergeCell ref="B13:C13"/>
    <mergeCell ref="B22:C22"/>
    <mergeCell ref="B24:C24"/>
    <mergeCell ref="A33:C33"/>
    <mergeCell ref="B34:C34"/>
    <mergeCell ref="B45:C45"/>
    <mergeCell ref="B46:C46"/>
    <mergeCell ref="B49:C49"/>
    <mergeCell ref="A9:C9"/>
    <mergeCell ref="A4:K4"/>
    <mergeCell ref="A7:C8"/>
    <mergeCell ref="D7:D8"/>
    <mergeCell ref="E7:F7"/>
    <mergeCell ref="G7:H7"/>
  </mergeCells>
  <printOptions horizontalCentered="1"/>
  <pageMargins left="0.2" right="0.2" top="0.25" bottom="0.2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154"/>
  <sheetViews>
    <sheetView workbookViewId="0">
      <selection activeCell="Q33" sqref="Q33"/>
    </sheetView>
  </sheetViews>
  <sheetFormatPr defaultRowHeight="12.75"/>
  <cols>
    <col min="2" max="2" width="2.5703125" customWidth="1"/>
    <col min="3" max="3" width="27.140625" customWidth="1"/>
    <col min="4" max="4" width="9.85546875" customWidth="1"/>
    <col min="5" max="6" width="9.140625" customWidth="1"/>
    <col min="7" max="7" width="10" customWidth="1"/>
    <col min="8" max="8" width="9.140625" customWidth="1"/>
    <col min="9" max="9" width="9.140625" style="1197" customWidth="1"/>
    <col min="10" max="10" width="9.140625" style="1238" customWidth="1"/>
    <col min="11" max="11" width="9.140625" style="1237" customWidth="1"/>
    <col min="12" max="12" width="11.140625" customWidth="1"/>
    <col min="13" max="13" width="12.28515625" style="1204" bestFit="1" customWidth="1"/>
  </cols>
  <sheetData>
    <row r="1" spans="1:31">
      <c r="A1" s="1241" t="s">
        <v>9455</v>
      </c>
      <c r="B1" s="1197"/>
      <c r="C1" s="1197"/>
      <c r="D1" s="1197"/>
      <c r="E1" s="1197"/>
      <c r="F1" s="1197"/>
      <c r="G1" s="1197"/>
      <c r="H1" s="1197"/>
      <c r="J1" s="11"/>
      <c r="K1" s="1197"/>
      <c r="L1" s="1197"/>
      <c r="M1" s="1242"/>
    </row>
    <row r="2" spans="1:31">
      <c r="A2" s="1241"/>
      <c r="B2" s="1197"/>
      <c r="C2" s="1197"/>
      <c r="D2" s="1197"/>
      <c r="E2" s="1197"/>
      <c r="F2" s="1197"/>
      <c r="G2" s="1197"/>
      <c r="H2" s="1197"/>
      <c r="J2" s="11"/>
      <c r="K2" s="1197"/>
      <c r="L2" s="1197"/>
      <c r="M2" s="1242"/>
      <c r="O2" s="1197"/>
      <c r="P2" s="1197"/>
      <c r="Q2" s="1197"/>
      <c r="R2" s="1197"/>
    </row>
    <row r="3" spans="1:31">
      <c r="A3" s="1241"/>
      <c r="B3" s="1197"/>
      <c r="C3" s="1197"/>
      <c r="D3" s="1197"/>
      <c r="E3" s="1197"/>
      <c r="F3" s="1197"/>
      <c r="G3" s="1197"/>
      <c r="H3" s="1197"/>
      <c r="J3" s="11"/>
      <c r="K3" s="1197"/>
      <c r="L3" s="1197"/>
      <c r="M3" s="1242"/>
      <c r="O3" s="1197"/>
      <c r="P3" s="1197"/>
      <c r="Q3" s="1197"/>
      <c r="R3" s="1197"/>
    </row>
    <row r="4" spans="1:31">
      <c r="A4" s="1537" t="s">
        <v>9456</v>
      </c>
      <c r="B4" s="1537"/>
      <c r="C4" s="1537"/>
      <c r="D4" s="1537"/>
      <c r="E4" s="1537"/>
      <c r="F4" s="1537"/>
      <c r="G4" s="1537"/>
      <c r="H4" s="1537"/>
      <c r="I4" s="1537"/>
      <c r="J4" s="1537"/>
      <c r="K4" s="1537"/>
      <c r="L4" s="1197"/>
      <c r="M4" s="1242"/>
      <c r="O4" s="1197"/>
      <c r="P4" s="1197"/>
      <c r="Q4" s="1197"/>
      <c r="R4" s="1197"/>
    </row>
    <row r="5" spans="1:31">
      <c r="A5" s="1243" t="s">
        <v>9457</v>
      </c>
      <c r="B5" s="1197"/>
      <c r="C5" s="1197"/>
      <c r="D5" s="1289" t="s">
        <v>9747</v>
      </c>
      <c r="E5" s="1197"/>
      <c r="F5" s="1197"/>
      <c r="G5" s="1197"/>
      <c r="H5" s="1197"/>
      <c r="J5" s="11"/>
      <c r="K5" s="1197"/>
      <c r="L5" s="1197"/>
      <c r="M5" s="1242"/>
      <c r="O5" s="1197"/>
      <c r="P5" s="1197"/>
      <c r="Q5" s="1197"/>
      <c r="R5" s="1197"/>
    </row>
    <row r="6" spans="1:31" ht="13.5" thickBot="1">
      <c r="A6" s="1244" t="s">
        <v>9754</v>
      </c>
      <c r="B6" s="1197"/>
      <c r="C6" s="1197"/>
      <c r="D6" s="1197"/>
      <c r="E6" s="1197"/>
      <c r="F6" s="1197"/>
      <c r="G6" s="1244" t="s">
        <v>9459</v>
      </c>
      <c r="H6" s="1197"/>
      <c r="J6" s="11"/>
      <c r="K6" s="1197"/>
      <c r="L6" s="1197"/>
      <c r="M6" s="1242"/>
      <c r="O6" s="1197"/>
      <c r="P6" s="1197"/>
      <c r="Q6" s="1197"/>
      <c r="R6" s="1197"/>
    </row>
    <row r="7" spans="1:31" ht="34.5" thickBot="1">
      <c r="A7" s="1538" t="s">
        <v>8143</v>
      </c>
      <c r="B7" s="1539"/>
      <c r="C7" s="1540"/>
      <c r="D7" s="1544" t="s">
        <v>9460</v>
      </c>
      <c r="E7" s="1546" t="s">
        <v>9461</v>
      </c>
      <c r="F7" s="1547"/>
      <c r="G7" s="1546" t="s">
        <v>9462</v>
      </c>
      <c r="H7" s="1547"/>
      <c r="I7" s="1307" t="s">
        <v>9463</v>
      </c>
      <c r="J7" s="1245" t="s">
        <v>9464</v>
      </c>
      <c r="K7" s="1307" t="s">
        <v>9465</v>
      </c>
      <c r="L7" s="1307" t="s">
        <v>9466</v>
      </c>
      <c r="M7" s="1246" t="s">
        <v>9467</v>
      </c>
      <c r="O7" s="1197"/>
      <c r="P7" s="1197"/>
      <c r="Q7" s="1197"/>
      <c r="R7" s="1197"/>
    </row>
    <row r="8" spans="1:31" ht="13.5" thickBot="1">
      <c r="A8" s="1541"/>
      <c r="B8" s="1542"/>
      <c r="C8" s="1543"/>
      <c r="D8" s="1545"/>
      <c r="E8" s="1306" t="s">
        <v>9748</v>
      </c>
      <c r="F8" s="1306" t="s">
        <v>9749</v>
      </c>
      <c r="G8" s="1306" t="s">
        <v>9748</v>
      </c>
      <c r="H8" s="1306" t="s">
        <v>9749</v>
      </c>
      <c r="I8" s="1306"/>
      <c r="J8" s="1247"/>
      <c r="K8" s="1306"/>
      <c r="L8" s="1306"/>
      <c r="M8" s="1248"/>
      <c r="O8" s="1197"/>
      <c r="P8" s="1197"/>
      <c r="Q8" s="1197"/>
      <c r="R8" s="1197"/>
    </row>
    <row r="9" spans="1:31" ht="13.5" thickBot="1">
      <c r="A9" s="1534" t="s">
        <v>8147</v>
      </c>
      <c r="B9" s="1535"/>
      <c r="C9" s="1536"/>
      <c r="D9" s="1228" t="s">
        <v>8148</v>
      </c>
      <c r="E9" s="1228">
        <v>1</v>
      </c>
      <c r="F9" s="1228">
        <v>2</v>
      </c>
      <c r="G9" s="1228">
        <v>3</v>
      </c>
      <c r="H9" s="1228">
        <v>4</v>
      </c>
      <c r="I9" s="1228">
        <v>5</v>
      </c>
      <c r="J9" s="1249">
        <v>6</v>
      </c>
      <c r="K9" s="1228">
        <v>7</v>
      </c>
      <c r="L9" s="1228" t="s">
        <v>9468</v>
      </c>
      <c r="M9" s="1250">
        <v>9</v>
      </c>
      <c r="O9" s="1197"/>
      <c r="P9" s="1197"/>
      <c r="Q9" s="1197"/>
      <c r="R9" s="1197"/>
    </row>
    <row r="10" spans="1:31" ht="37.5" customHeight="1" thickBot="1">
      <c r="A10" s="1251"/>
      <c r="B10" s="1548" t="s">
        <v>9469</v>
      </c>
      <c r="C10" s="1549"/>
      <c r="D10" s="1228"/>
      <c r="E10" s="1228">
        <f t="shared" ref="E10:M10" si="0">E11+E115+E126</f>
        <v>0</v>
      </c>
      <c r="F10" s="1228">
        <f t="shared" si="0"/>
        <v>0</v>
      </c>
      <c r="G10" s="1228">
        <f t="shared" si="0"/>
        <v>0</v>
      </c>
      <c r="H10" s="1228">
        <f t="shared" si="0"/>
        <v>0</v>
      </c>
      <c r="I10" s="1228">
        <f t="shared" si="0"/>
        <v>0</v>
      </c>
      <c r="J10" s="1249">
        <f t="shared" si="0"/>
        <v>0</v>
      </c>
      <c r="K10" s="1228">
        <f t="shared" si="0"/>
        <v>0</v>
      </c>
      <c r="L10" s="1249">
        <f t="shared" si="0"/>
        <v>0</v>
      </c>
      <c r="M10" s="1250">
        <f t="shared" si="0"/>
        <v>0</v>
      </c>
      <c r="O10" s="1197"/>
      <c r="P10" s="1197"/>
      <c r="Q10" s="1197"/>
      <c r="R10" s="1197"/>
    </row>
    <row r="11" spans="1:31" ht="33.75" customHeight="1" thickBot="1">
      <c r="A11" s="1550" t="s">
        <v>9470</v>
      </c>
      <c r="B11" s="1548"/>
      <c r="C11" s="1549"/>
      <c r="D11" s="1228">
        <v>1</v>
      </c>
      <c r="E11" s="1228">
        <f t="shared" ref="E11:M11" si="1">E12+E33+E63+E67+E93+E112</f>
        <v>0</v>
      </c>
      <c r="F11" s="1228">
        <f t="shared" si="1"/>
        <v>0</v>
      </c>
      <c r="G11" s="1228">
        <f t="shared" si="1"/>
        <v>0</v>
      </c>
      <c r="H11" s="1228">
        <f t="shared" si="1"/>
        <v>0</v>
      </c>
      <c r="I11" s="1228">
        <f t="shared" si="1"/>
        <v>0</v>
      </c>
      <c r="J11" s="1249">
        <f t="shared" si="1"/>
        <v>0</v>
      </c>
      <c r="K11" s="1228">
        <f t="shared" si="1"/>
        <v>0</v>
      </c>
      <c r="L11" s="1249">
        <f t="shared" si="1"/>
        <v>0</v>
      </c>
      <c r="M11" s="1250">
        <f t="shared" si="1"/>
        <v>0</v>
      </c>
      <c r="O11" s="1196"/>
      <c r="P11" s="1197"/>
      <c r="Q11" s="1197"/>
      <c r="R11" s="1197"/>
    </row>
    <row r="12" spans="1:31" ht="30.75" customHeight="1" thickBot="1">
      <c r="A12" s="1550" t="s">
        <v>9471</v>
      </c>
      <c r="B12" s="1548"/>
      <c r="C12" s="1549"/>
      <c r="D12" s="1228">
        <v>10</v>
      </c>
      <c r="E12" s="1228">
        <f>E13+E22+E24</f>
        <v>0</v>
      </c>
      <c r="F12" s="1228">
        <f t="shared" ref="F12:M12" si="2">F13+F22+F24</f>
        <v>0</v>
      </c>
      <c r="G12" s="1228">
        <f t="shared" si="2"/>
        <v>0</v>
      </c>
      <c r="H12" s="1228">
        <f t="shared" si="2"/>
        <v>0</v>
      </c>
      <c r="I12" s="1228">
        <f t="shared" si="2"/>
        <v>0</v>
      </c>
      <c r="J12" s="1249">
        <f t="shared" si="2"/>
        <v>0</v>
      </c>
      <c r="K12" s="1228">
        <f t="shared" si="2"/>
        <v>0</v>
      </c>
      <c r="L12" s="1249">
        <f t="shared" si="2"/>
        <v>0</v>
      </c>
      <c r="M12" s="1250">
        <f t="shared" si="2"/>
        <v>0</v>
      </c>
      <c r="O12" s="1197"/>
      <c r="P12" s="1197"/>
      <c r="Q12" s="1197"/>
      <c r="R12" s="1197"/>
    </row>
    <row r="13" spans="1:31" ht="45" customHeight="1" thickBot="1">
      <c r="A13" s="1298"/>
      <c r="B13" s="1548" t="s">
        <v>9472</v>
      </c>
      <c r="C13" s="1549"/>
      <c r="D13" s="1184" t="s">
        <v>9473</v>
      </c>
      <c r="E13" s="1185">
        <f>SUM(E14:E21)</f>
        <v>0</v>
      </c>
      <c r="F13" s="1185">
        <f t="shared" ref="F13:M13" si="3">SUM(F14:F21)</f>
        <v>0</v>
      </c>
      <c r="G13" s="1185">
        <f t="shared" si="3"/>
        <v>0</v>
      </c>
      <c r="H13" s="1185">
        <f t="shared" si="3"/>
        <v>0</v>
      </c>
      <c r="I13" s="1185">
        <f t="shared" si="3"/>
        <v>0</v>
      </c>
      <c r="J13" s="1239">
        <f t="shared" si="3"/>
        <v>0</v>
      </c>
      <c r="K13" s="1185">
        <f t="shared" si="3"/>
        <v>0</v>
      </c>
      <c r="L13" s="1239">
        <f t="shared" si="3"/>
        <v>0</v>
      </c>
      <c r="M13" s="1205">
        <f t="shared" si="3"/>
        <v>0</v>
      </c>
      <c r="O13" s="1197"/>
      <c r="P13" s="1197"/>
      <c r="Q13" s="1197"/>
      <c r="R13" s="1197"/>
    </row>
    <row r="14" spans="1:31" ht="13.5" thickBot="1">
      <c r="A14" s="1183"/>
      <c r="B14" s="1299"/>
      <c r="C14" s="1189" t="s">
        <v>9474</v>
      </c>
      <c r="D14" s="1186" t="s">
        <v>9475</v>
      </c>
      <c r="E14" s="1187"/>
      <c r="F14" s="1188"/>
      <c r="G14" s="1188"/>
      <c r="H14" s="1188"/>
      <c r="I14" s="1188"/>
      <c r="J14" s="1240"/>
      <c r="K14" s="1188"/>
      <c r="L14" s="1240">
        <f>J14-K14</f>
        <v>0</v>
      </c>
      <c r="M14" s="1206"/>
      <c r="O14" s="1197"/>
      <c r="P14" s="1197"/>
      <c r="Q14" s="1197"/>
      <c r="R14" s="1197"/>
      <c r="S14" s="3"/>
      <c r="T14" s="1292"/>
      <c r="U14" s="1292"/>
      <c r="V14" s="1292"/>
      <c r="W14" s="1292"/>
      <c r="X14" s="1292"/>
      <c r="Y14" s="1292"/>
      <c r="Z14" s="1292"/>
      <c r="AA14" s="1292"/>
      <c r="AB14" s="1292"/>
      <c r="AC14" s="1292"/>
      <c r="AD14" s="3"/>
      <c r="AE14" s="3"/>
    </row>
    <row r="15" spans="1:31" ht="13.5" thickBot="1">
      <c r="A15" s="1183"/>
      <c r="B15" s="1299"/>
      <c r="C15" s="1189" t="s">
        <v>9476</v>
      </c>
      <c r="D15" s="1186" t="s">
        <v>9477</v>
      </c>
      <c r="E15" s="1187"/>
      <c r="F15" s="1188"/>
      <c r="G15" s="1187"/>
      <c r="H15" s="1188"/>
      <c r="I15" s="1188"/>
      <c r="J15" s="1240"/>
      <c r="K15" s="1188"/>
      <c r="L15" s="1240">
        <f t="shared" ref="L15:L21" si="4">J15-K15</f>
        <v>0</v>
      </c>
      <c r="M15" s="1206"/>
      <c r="O15" s="1197"/>
      <c r="P15" s="1197"/>
      <c r="Q15" s="1197"/>
      <c r="R15" s="1197"/>
      <c r="S15" s="3"/>
      <c r="T15" s="3"/>
      <c r="U15" s="3"/>
      <c r="V15" s="3"/>
      <c r="W15" s="3"/>
      <c r="X15" s="3"/>
      <c r="Y15" s="3"/>
      <c r="Z15" s="3"/>
      <c r="AA15" s="3"/>
      <c r="AB15" s="3"/>
      <c r="AC15" s="3"/>
      <c r="AD15" s="3"/>
      <c r="AE15" s="3"/>
    </row>
    <row r="16" spans="1:31" ht="13.5" thickBot="1">
      <c r="A16" s="1183"/>
      <c r="B16" s="1299"/>
      <c r="C16" s="1189" t="s">
        <v>9478</v>
      </c>
      <c r="D16" s="1186" t="s">
        <v>9479</v>
      </c>
      <c r="E16" s="1187"/>
      <c r="F16" s="1188"/>
      <c r="G16" s="1188"/>
      <c r="H16" s="1188"/>
      <c r="I16" s="1188"/>
      <c r="J16" s="1240"/>
      <c r="K16" s="1188"/>
      <c r="L16" s="1240">
        <f t="shared" si="4"/>
        <v>0</v>
      </c>
      <c r="M16" s="1206"/>
      <c r="O16" s="1197"/>
      <c r="P16" s="1197"/>
      <c r="Q16" s="1197"/>
      <c r="R16" s="1197"/>
      <c r="S16" s="3"/>
      <c r="T16" s="3"/>
      <c r="U16" s="3"/>
      <c r="V16" s="3"/>
      <c r="W16" s="3"/>
      <c r="X16" s="3"/>
      <c r="Y16" s="3"/>
      <c r="Z16" s="3"/>
      <c r="AA16" s="3"/>
      <c r="AB16" s="3"/>
      <c r="AC16" s="3"/>
      <c r="AD16" s="3"/>
      <c r="AE16" s="3"/>
    </row>
    <row r="17" spans="1:31" ht="24.75" thickBot="1">
      <c r="A17" s="1183"/>
      <c r="B17" s="1299"/>
      <c r="C17" s="1189" t="s">
        <v>9480</v>
      </c>
      <c r="D17" s="1186" t="s">
        <v>9481</v>
      </c>
      <c r="E17" s="1187"/>
      <c r="F17" s="1188"/>
      <c r="G17" s="1188"/>
      <c r="H17" s="1188"/>
      <c r="I17" s="1188"/>
      <c r="J17" s="1240"/>
      <c r="K17" s="1188"/>
      <c r="L17" s="1240">
        <f t="shared" si="4"/>
        <v>0</v>
      </c>
      <c r="M17" s="1206"/>
      <c r="O17" s="1197"/>
      <c r="P17" s="1197"/>
      <c r="Q17" s="1197"/>
      <c r="R17" s="1197"/>
      <c r="S17" s="3"/>
      <c r="T17" s="3"/>
      <c r="U17" s="3"/>
      <c r="V17" s="3"/>
      <c r="W17" s="3"/>
      <c r="X17" s="3"/>
      <c r="Y17" s="3"/>
      <c r="Z17" s="3"/>
      <c r="AA17" s="3"/>
      <c r="AB17" s="3"/>
      <c r="AC17" s="3"/>
      <c r="AD17" s="3"/>
      <c r="AE17" s="3"/>
    </row>
    <row r="18" spans="1:31" ht="13.5" thickBot="1">
      <c r="A18" s="1183"/>
      <c r="B18" s="1299"/>
      <c r="C18" s="1189" t="s">
        <v>9482</v>
      </c>
      <c r="D18" s="1186" t="s">
        <v>9483</v>
      </c>
      <c r="E18" s="1187"/>
      <c r="F18" s="1188"/>
      <c r="G18" s="1188"/>
      <c r="H18" s="1188"/>
      <c r="I18" s="1188"/>
      <c r="J18" s="1254"/>
      <c r="K18" s="1188"/>
      <c r="L18" s="1240">
        <f t="shared" si="4"/>
        <v>0</v>
      </c>
      <c r="M18" s="1234"/>
      <c r="O18" s="1197"/>
      <c r="P18" s="1197"/>
      <c r="Q18" s="1197"/>
      <c r="R18" s="1197"/>
      <c r="S18" s="3"/>
      <c r="T18" s="3"/>
      <c r="U18" s="3"/>
      <c r="V18" s="3"/>
      <c r="W18" s="3"/>
      <c r="X18" s="3"/>
      <c r="Y18" s="3"/>
      <c r="Z18" s="3"/>
      <c r="AA18" s="3"/>
      <c r="AB18" s="3"/>
      <c r="AC18" s="3"/>
      <c r="AD18" s="3"/>
      <c r="AE18" s="3"/>
    </row>
    <row r="19" spans="1:31" ht="13.5" thickBot="1">
      <c r="A19" s="1183"/>
      <c r="B19" s="1299"/>
      <c r="C19" s="1189" t="s">
        <v>9484</v>
      </c>
      <c r="D19" s="1186" t="s">
        <v>9485</v>
      </c>
      <c r="E19" s="1187"/>
      <c r="F19" s="1188"/>
      <c r="G19" s="1188"/>
      <c r="H19" s="1188"/>
      <c r="I19" s="1188"/>
      <c r="J19" s="1240"/>
      <c r="K19" s="1188"/>
      <c r="L19" s="1240">
        <f t="shared" si="4"/>
        <v>0</v>
      </c>
      <c r="M19" s="1207"/>
      <c r="O19" s="1197"/>
      <c r="P19" s="1197"/>
      <c r="Q19" s="1197"/>
      <c r="R19" s="1197"/>
      <c r="S19" s="3"/>
      <c r="T19" s="3"/>
      <c r="U19" s="3"/>
      <c r="V19" s="3"/>
      <c r="W19" s="3"/>
      <c r="X19" s="3"/>
      <c r="Y19" s="3"/>
      <c r="Z19" s="3"/>
      <c r="AA19" s="3"/>
      <c r="AB19" s="3"/>
      <c r="AC19" s="3"/>
      <c r="AD19" s="3"/>
      <c r="AE19" s="3"/>
    </row>
    <row r="20" spans="1:31" ht="13.5" thickBot="1">
      <c r="A20" s="1183"/>
      <c r="B20" s="1299"/>
      <c r="C20" s="1189" t="s">
        <v>9486</v>
      </c>
      <c r="D20" s="1186" t="s">
        <v>9487</v>
      </c>
      <c r="E20" s="1187"/>
      <c r="F20" s="1188"/>
      <c r="G20" s="1188"/>
      <c r="H20" s="1188"/>
      <c r="I20" s="1188"/>
      <c r="J20" s="1240"/>
      <c r="K20" s="1188"/>
      <c r="L20" s="1240">
        <f t="shared" si="4"/>
        <v>0</v>
      </c>
      <c r="M20" s="1206"/>
      <c r="O20" s="1197"/>
      <c r="P20" s="1197"/>
      <c r="Q20" s="1197"/>
      <c r="R20" s="1197"/>
      <c r="S20" s="3"/>
      <c r="T20" s="3"/>
      <c r="U20" s="3"/>
      <c r="V20" s="3"/>
      <c r="W20" s="3"/>
      <c r="X20" s="3"/>
      <c r="Y20" s="3"/>
      <c r="Z20" s="3"/>
      <c r="AA20" s="3"/>
      <c r="AB20" s="3"/>
      <c r="AC20" s="3"/>
      <c r="AD20" s="3"/>
      <c r="AE20" s="3"/>
    </row>
    <row r="21" spans="1:31" ht="13.5" thickBot="1">
      <c r="A21" s="1183"/>
      <c r="B21" s="1299"/>
      <c r="C21" s="1189" t="s">
        <v>9488</v>
      </c>
      <c r="D21" s="1186" t="s">
        <v>9489</v>
      </c>
      <c r="E21" s="1187"/>
      <c r="F21" s="1188"/>
      <c r="G21" s="1188"/>
      <c r="H21" s="1188"/>
      <c r="I21" s="1188"/>
      <c r="J21" s="1240"/>
      <c r="K21" s="1188"/>
      <c r="L21" s="1240">
        <f t="shared" si="4"/>
        <v>0</v>
      </c>
      <c r="M21" s="1206"/>
      <c r="O21" s="1197"/>
      <c r="P21" s="1197"/>
      <c r="Q21" s="1197"/>
      <c r="R21" s="1197"/>
      <c r="S21" s="3"/>
      <c r="T21" s="3"/>
      <c r="U21" s="3"/>
      <c r="V21" s="3"/>
      <c r="W21" s="3"/>
      <c r="X21" s="3"/>
      <c r="Y21" s="3"/>
      <c r="Z21" s="3"/>
      <c r="AA21" s="3"/>
      <c r="AB21" s="3"/>
      <c r="AC21" s="3"/>
      <c r="AD21" s="3"/>
      <c r="AE21" s="3"/>
    </row>
    <row r="22" spans="1:31" ht="44.25" customHeight="1" thickBot="1">
      <c r="A22" s="1183"/>
      <c r="B22" s="1548" t="s">
        <v>9490</v>
      </c>
      <c r="C22" s="1549"/>
      <c r="D22" s="1184" t="s">
        <v>9491</v>
      </c>
      <c r="E22" s="1185">
        <f>E23</f>
        <v>0</v>
      </c>
      <c r="F22" s="1185">
        <f t="shared" ref="F22:M22" si="5">F23</f>
        <v>0</v>
      </c>
      <c r="G22" s="1185">
        <f t="shared" si="5"/>
        <v>0</v>
      </c>
      <c r="H22" s="1185">
        <f t="shared" si="5"/>
        <v>0</v>
      </c>
      <c r="I22" s="1185">
        <f t="shared" si="5"/>
        <v>0</v>
      </c>
      <c r="J22" s="1239">
        <f t="shared" si="5"/>
        <v>0</v>
      </c>
      <c r="K22" s="1185">
        <f t="shared" si="5"/>
        <v>0</v>
      </c>
      <c r="L22" s="1239">
        <f t="shared" si="5"/>
        <v>0</v>
      </c>
      <c r="M22" s="1235">
        <f t="shared" si="5"/>
        <v>0</v>
      </c>
      <c r="O22" s="1197"/>
      <c r="P22" s="1197"/>
      <c r="Q22" s="1197"/>
      <c r="R22" s="1197"/>
      <c r="S22" s="3"/>
      <c r="T22" s="3"/>
      <c r="U22" s="3"/>
      <c r="V22" s="3"/>
      <c r="W22" s="3"/>
      <c r="X22" s="3"/>
      <c r="Y22" s="3"/>
      <c r="Z22" s="3"/>
      <c r="AA22" s="3"/>
      <c r="AB22" s="3"/>
      <c r="AC22" s="3"/>
      <c r="AD22" s="3"/>
      <c r="AE22" s="3"/>
    </row>
    <row r="23" spans="1:31" ht="13.5" thickBot="1">
      <c r="A23" s="1183"/>
      <c r="B23" s="1299"/>
      <c r="C23" s="1189" t="s">
        <v>9492</v>
      </c>
      <c r="D23" s="1186" t="s">
        <v>9493</v>
      </c>
      <c r="E23" s="1187"/>
      <c r="F23" s="1188"/>
      <c r="G23" s="1188"/>
      <c r="H23" s="1188"/>
      <c r="I23" s="1188">
        <v>0</v>
      </c>
      <c r="J23" s="1240">
        <v>0</v>
      </c>
      <c r="K23" s="1188">
        <v>0</v>
      </c>
      <c r="L23" s="1240">
        <v>0</v>
      </c>
      <c r="M23" s="1206"/>
      <c r="S23" s="3"/>
      <c r="T23" s="3"/>
      <c r="U23" s="3"/>
      <c r="V23" s="3"/>
      <c r="W23" s="3"/>
      <c r="X23" s="3"/>
      <c r="Y23" s="3"/>
      <c r="Z23" s="3"/>
      <c r="AA23" s="3"/>
      <c r="AB23" s="3"/>
      <c r="AC23" s="3"/>
      <c r="AD23" s="3"/>
      <c r="AE23" s="3"/>
    </row>
    <row r="24" spans="1:31" ht="47.25" customHeight="1" thickBot="1">
      <c r="A24" s="1183"/>
      <c r="B24" s="1548" t="s">
        <v>9494</v>
      </c>
      <c r="C24" s="1549"/>
      <c r="D24" s="1184" t="s">
        <v>9495</v>
      </c>
      <c r="E24" s="1185">
        <f>SUM(E25:E32)</f>
        <v>0</v>
      </c>
      <c r="F24" s="1185">
        <f t="shared" ref="F24:M24" si="6">SUM(F25:F32)</f>
        <v>0</v>
      </c>
      <c r="G24" s="1185">
        <f t="shared" si="6"/>
        <v>0</v>
      </c>
      <c r="H24" s="1185">
        <f t="shared" si="6"/>
        <v>0</v>
      </c>
      <c r="I24" s="1185">
        <f t="shared" si="6"/>
        <v>0</v>
      </c>
      <c r="J24" s="1239">
        <f t="shared" si="6"/>
        <v>0</v>
      </c>
      <c r="K24" s="1185">
        <f t="shared" si="6"/>
        <v>0</v>
      </c>
      <c r="L24" s="1239">
        <f t="shared" si="6"/>
        <v>0</v>
      </c>
      <c r="M24" s="1205">
        <f t="shared" si="6"/>
        <v>0</v>
      </c>
    </row>
    <row r="25" spans="1:31" ht="24.75" thickBot="1">
      <c r="A25" s="1183"/>
      <c r="B25" s="1299"/>
      <c r="C25" s="1189" t="s">
        <v>9496</v>
      </c>
      <c r="D25" s="1186" t="s">
        <v>9497</v>
      </c>
      <c r="E25" s="1187"/>
      <c r="F25" s="1188"/>
      <c r="G25" s="1188"/>
      <c r="H25" s="1188"/>
      <c r="I25" s="1188"/>
      <c r="J25" s="1240"/>
      <c r="K25" s="1188"/>
      <c r="L25" s="1240">
        <f>J25-K25</f>
        <v>0</v>
      </c>
      <c r="M25" s="1206"/>
    </row>
    <row r="26" spans="1:31" ht="24.75" thickBot="1">
      <c r="A26" s="1183"/>
      <c r="B26" s="1299"/>
      <c r="C26" s="1189" t="s">
        <v>9498</v>
      </c>
      <c r="D26" s="1186" t="s">
        <v>9499</v>
      </c>
      <c r="E26" s="1255"/>
      <c r="F26" s="1255"/>
      <c r="G26" s="1255"/>
      <c r="H26" s="1255"/>
      <c r="I26" s="1188"/>
      <c r="J26" s="1240"/>
      <c r="K26" s="1188"/>
      <c r="L26" s="1240">
        <f t="shared" ref="L26:L32" si="7">J26-K26</f>
        <v>0</v>
      </c>
      <c r="M26" s="1206"/>
    </row>
    <row r="27" spans="1:31" ht="24.75" thickBot="1">
      <c r="A27" s="1183"/>
      <c r="B27" s="1299"/>
      <c r="C27" s="1189" t="s">
        <v>9500</v>
      </c>
      <c r="D27" s="1186" t="s">
        <v>9501</v>
      </c>
      <c r="E27" s="1187"/>
      <c r="F27" s="1187"/>
      <c r="G27" s="1187"/>
      <c r="H27" s="1187"/>
      <c r="I27" s="1188"/>
      <c r="J27" s="1240"/>
      <c r="K27" s="1188"/>
      <c r="L27" s="1240">
        <f t="shared" si="7"/>
        <v>0</v>
      </c>
      <c r="M27" s="1206"/>
    </row>
    <row r="28" spans="1:31" ht="36.75" thickBot="1">
      <c r="A28" s="1183"/>
      <c r="B28" s="1299"/>
      <c r="C28" s="1189" t="s">
        <v>9502</v>
      </c>
      <c r="D28" s="1186" t="s">
        <v>9503</v>
      </c>
      <c r="E28" s="1255"/>
      <c r="F28" s="1255"/>
      <c r="G28" s="1255"/>
      <c r="H28" s="1255"/>
      <c r="I28" s="1188"/>
      <c r="J28" s="1240"/>
      <c r="K28" s="1188"/>
      <c r="L28" s="1240">
        <f t="shared" si="7"/>
        <v>0</v>
      </c>
      <c r="M28" s="1206"/>
    </row>
    <row r="29" spans="1:31" ht="36.75" thickBot="1">
      <c r="A29" s="1183"/>
      <c r="B29" s="1299"/>
      <c r="C29" s="1189" t="s">
        <v>9504</v>
      </c>
      <c r="D29" s="1186" t="s">
        <v>9505</v>
      </c>
      <c r="E29" s="1187"/>
      <c r="F29" s="1188"/>
      <c r="G29" s="1188"/>
      <c r="H29" s="1188"/>
      <c r="I29" s="1188"/>
      <c r="J29" s="1240"/>
      <c r="K29" s="1188"/>
      <c r="L29" s="1240">
        <f t="shared" si="7"/>
        <v>0</v>
      </c>
      <c r="M29" s="1206"/>
    </row>
    <row r="30" spans="1:31" ht="24.75" thickBot="1">
      <c r="A30" s="1183"/>
      <c r="B30" s="1299"/>
      <c r="C30" s="1189" t="s">
        <v>9506</v>
      </c>
      <c r="D30" s="1186" t="s">
        <v>9507</v>
      </c>
      <c r="E30" s="1255"/>
      <c r="F30" s="1255"/>
      <c r="G30" s="1255"/>
      <c r="H30" s="1255"/>
      <c r="I30" s="1188"/>
      <c r="J30" s="1240"/>
      <c r="K30" s="1188"/>
      <c r="L30" s="1240">
        <f t="shared" si="7"/>
        <v>0</v>
      </c>
      <c r="M30" s="1206"/>
    </row>
    <row r="31" spans="1:31" ht="24.75" thickBot="1">
      <c r="A31" s="1183"/>
      <c r="B31" s="1299"/>
      <c r="C31" s="1189" t="s">
        <v>9508</v>
      </c>
      <c r="D31" s="1186" t="s">
        <v>9509</v>
      </c>
      <c r="E31" s="1187"/>
      <c r="F31" s="1188"/>
      <c r="G31" s="1188"/>
      <c r="H31" s="1188"/>
      <c r="I31" s="1188"/>
      <c r="J31" s="1240"/>
      <c r="K31" s="1188"/>
      <c r="L31" s="1240">
        <f t="shared" si="7"/>
        <v>0</v>
      </c>
      <c r="M31" s="1206"/>
    </row>
    <row r="32" spans="1:31" ht="24.75" thickBot="1">
      <c r="A32" s="1183"/>
      <c r="B32" s="1299"/>
      <c r="C32" s="1189" t="s">
        <v>9510</v>
      </c>
      <c r="D32" s="1186" t="s">
        <v>9511</v>
      </c>
      <c r="E32" s="1187"/>
      <c r="F32" s="1188"/>
      <c r="G32" s="1188"/>
      <c r="H32" s="1188"/>
      <c r="I32" s="1188"/>
      <c r="J32" s="1240"/>
      <c r="K32" s="1188"/>
      <c r="L32" s="1240">
        <f t="shared" si="7"/>
        <v>0</v>
      </c>
      <c r="M32" s="1206"/>
    </row>
    <row r="33" spans="1:41" ht="60" customHeight="1" thickBot="1">
      <c r="A33" s="1550" t="s">
        <v>9512</v>
      </c>
      <c r="B33" s="1548"/>
      <c r="C33" s="1549"/>
      <c r="D33" s="1185">
        <v>20</v>
      </c>
      <c r="E33" s="1185">
        <f>E34+E45+E46+E49+E52+E53+E54+E55+E56+E57</f>
        <v>0</v>
      </c>
      <c r="F33" s="1185">
        <f t="shared" ref="F33:M33" si="8">F34+F45+F46+F49+F52+F53+F54+F55+F56+F57</f>
        <v>0</v>
      </c>
      <c r="G33" s="1185">
        <f t="shared" si="8"/>
        <v>0</v>
      </c>
      <c r="H33" s="1185">
        <f t="shared" si="8"/>
        <v>0</v>
      </c>
      <c r="I33" s="1185">
        <f t="shared" si="8"/>
        <v>0</v>
      </c>
      <c r="J33" s="1239">
        <f t="shared" si="8"/>
        <v>0</v>
      </c>
      <c r="K33" s="1185">
        <f t="shared" si="8"/>
        <v>0</v>
      </c>
      <c r="L33" s="1239">
        <f t="shared" si="8"/>
        <v>0</v>
      </c>
      <c r="M33" s="1205">
        <f t="shared" si="8"/>
        <v>0</v>
      </c>
    </row>
    <row r="34" spans="1:41" ht="45" customHeight="1" thickBot="1">
      <c r="A34" s="1183"/>
      <c r="B34" s="1548" t="s">
        <v>9513</v>
      </c>
      <c r="C34" s="1549"/>
      <c r="D34" s="1184" t="s">
        <v>9514</v>
      </c>
      <c r="E34" s="1185">
        <f>SUM(E35:E44)</f>
        <v>0</v>
      </c>
      <c r="F34" s="1185">
        <f t="shared" ref="F34:M34" si="9">SUM(F35:F44)</f>
        <v>0</v>
      </c>
      <c r="G34" s="1185">
        <f t="shared" si="9"/>
        <v>0</v>
      </c>
      <c r="H34" s="1185">
        <f t="shared" si="9"/>
        <v>0</v>
      </c>
      <c r="I34" s="1185">
        <f t="shared" si="9"/>
        <v>0</v>
      </c>
      <c r="J34" s="1239">
        <f t="shared" si="9"/>
        <v>0</v>
      </c>
      <c r="K34" s="1185">
        <f t="shared" si="9"/>
        <v>0</v>
      </c>
      <c r="L34" s="1239">
        <f t="shared" si="9"/>
        <v>0</v>
      </c>
      <c r="M34" s="1205">
        <f t="shared" si="9"/>
        <v>0</v>
      </c>
    </row>
    <row r="35" spans="1:41" ht="13.5" thickBot="1">
      <c r="A35" s="1183"/>
      <c r="B35" s="1299"/>
      <c r="C35" s="1189" t="s">
        <v>9515</v>
      </c>
      <c r="D35" s="1186" t="s">
        <v>9516</v>
      </c>
      <c r="E35" s="1187"/>
      <c r="F35" s="1188"/>
      <c r="G35" s="1188"/>
      <c r="H35" s="1188"/>
      <c r="I35" s="1188"/>
      <c r="J35" s="1240"/>
      <c r="K35" s="1188"/>
      <c r="L35" s="1240">
        <f>J35-K35</f>
        <v>0</v>
      </c>
      <c r="M35" s="1206"/>
    </row>
    <row r="36" spans="1:41" ht="13.5" thickBot="1">
      <c r="A36" s="1183"/>
      <c r="B36" s="1299"/>
      <c r="C36" s="1189" t="s">
        <v>9517</v>
      </c>
      <c r="D36" s="1186" t="s">
        <v>9518</v>
      </c>
      <c r="E36" s="1187"/>
      <c r="F36" s="1188"/>
      <c r="G36" s="1188"/>
      <c r="H36" s="1188"/>
      <c r="I36" s="1188"/>
      <c r="J36" s="1240"/>
      <c r="K36" s="1188"/>
      <c r="L36" s="1240">
        <f t="shared" ref="L36:L45" si="10">J36-K36</f>
        <v>0</v>
      </c>
      <c r="M36" s="1206"/>
      <c r="O36" s="1290"/>
      <c r="P36" s="1198"/>
      <c r="Q36" s="1198"/>
      <c r="R36" s="1198"/>
      <c r="S36" s="1198"/>
      <c r="T36" s="1198"/>
      <c r="U36" s="1198"/>
      <c r="V36" s="1198"/>
      <c r="W36" s="1198"/>
      <c r="X36" s="1198"/>
      <c r="Y36" s="1198"/>
      <c r="Z36" s="1198"/>
      <c r="AA36" s="1291"/>
      <c r="AB36" s="1198"/>
      <c r="AC36" s="1198"/>
      <c r="AD36" s="1198"/>
      <c r="AE36" s="1198"/>
      <c r="AF36" s="1198"/>
      <c r="AG36" s="1198"/>
      <c r="AH36" s="1198"/>
      <c r="AI36" s="1198"/>
      <c r="AJ36" s="1198"/>
      <c r="AK36" s="1198"/>
      <c r="AL36" s="3"/>
      <c r="AM36" s="3"/>
      <c r="AN36" s="3"/>
      <c r="AO36" s="3"/>
    </row>
    <row r="37" spans="1:41" ht="13.5" thickBot="1">
      <c r="A37" s="1183"/>
      <c r="B37" s="1299"/>
      <c r="C37" s="1189" t="s">
        <v>9519</v>
      </c>
      <c r="D37" s="1186" t="s">
        <v>9520</v>
      </c>
      <c r="E37" s="1187"/>
      <c r="F37" s="1188"/>
      <c r="G37" s="1188"/>
      <c r="H37" s="1188"/>
      <c r="I37" s="1188"/>
      <c r="J37" s="1240"/>
      <c r="K37" s="1188"/>
      <c r="L37" s="1240">
        <f t="shared" si="10"/>
        <v>0</v>
      </c>
      <c r="M37" s="1206"/>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3.5" thickBot="1">
      <c r="A38" s="1183"/>
      <c r="B38" s="1299"/>
      <c r="C38" s="1189" t="s">
        <v>9521</v>
      </c>
      <c r="D38" s="1186" t="s">
        <v>9522</v>
      </c>
      <c r="E38" s="1187"/>
      <c r="F38" s="1188"/>
      <c r="G38" s="1188"/>
      <c r="H38" s="1188"/>
      <c r="I38" s="1188"/>
      <c r="J38" s="1240"/>
      <c r="K38" s="1188"/>
      <c r="L38" s="1240">
        <f t="shared" si="10"/>
        <v>0</v>
      </c>
      <c r="M38" s="1206"/>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3.5" thickBot="1">
      <c r="A39" s="1183"/>
      <c r="B39" s="1299"/>
      <c r="C39" s="1189" t="s">
        <v>9523</v>
      </c>
      <c r="D39" s="1186" t="s">
        <v>9524</v>
      </c>
      <c r="E39" s="1187"/>
      <c r="F39" s="1188"/>
      <c r="G39" s="1188"/>
      <c r="H39" s="1188"/>
      <c r="I39" s="1188"/>
      <c r="J39" s="1240"/>
      <c r="K39" s="1188"/>
      <c r="L39" s="1240">
        <f t="shared" si="10"/>
        <v>0</v>
      </c>
      <c r="M39" s="1206"/>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3.5" thickBot="1">
      <c r="A40" s="1183"/>
      <c r="B40" s="1299"/>
      <c r="C40" s="1189" t="s">
        <v>9525</v>
      </c>
      <c r="D40" s="1186" t="s">
        <v>9526</v>
      </c>
      <c r="E40" s="1187"/>
      <c r="F40" s="1188"/>
      <c r="G40" s="1188"/>
      <c r="H40" s="1188"/>
      <c r="I40" s="1188"/>
      <c r="J40" s="1254"/>
      <c r="K40" s="1188"/>
      <c r="L40" s="1240">
        <f t="shared" si="10"/>
        <v>0</v>
      </c>
      <c r="M40" s="1206"/>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3.5" thickBot="1">
      <c r="A41" s="1183"/>
      <c r="B41" s="1299"/>
      <c r="C41" s="1189" t="s">
        <v>9527</v>
      </c>
      <c r="D41" s="1186" t="s">
        <v>9528</v>
      </c>
      <c r="E41" s="1187"/>
      <c r="F41" s="1188"/>
      <c r="G41" s="1188"/>
      <c r="H41" s="1188"/>
      <c r="I41" s="1188"/>
      <c r="J41" s="1240"/>
      <c r="K41" s="1188"/>
      <c r="L41" s="1240">
        <f t="shared" si="10"/>
        <v>0</v>
      </c>
      <c r="M41" s="1206"/>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ht="24.75" thickBot="1">
      <c r="A42" s="1183"/>
      <c r="B42" s="1299"/>
      <c r="C42" s="1189" t="s">
        <v>9529</v>
      </c>
      <c r="D42" s="1186" t="s">
        <v>9530</v>
      </c>
      <c r="E42" s="1187"/>
      <c r="F42" s="1188"/>
      <c r="G42" s="1188"/>
      <c r="H42" s="1188"/>
      <c r="I42" s="1188"/>
      <c r="J42" s="1240"/>
      <c r="K42" s="1188"/>
      <c r="L42" s="1240">
        <f t="shared" si="10"/>
        <v>0</v>
      </c>
      <c r="M42" s="1206"/>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22.5" customHeight="1" thickBot="1">
      <c r="A43" s="1183"/>
      <c r="B43" s="1299"/>
      <c r="C43" s="1189" t="s">
        <v>9531</v>
      </c>
      <c r="D43" s="1186" t="s">
        <v>9532</v>
      </c>
      <c r="E43" s="1187"/>
      <c r="F43" s="1188"/>
      <c r="G43" s="1188"/>
      <c r="H43" s="1188"/>
      <c r="I43" s="1188"/>
      <c r="J43" s="1240"/>
      <c r="K43" s="1188"/>
      <c r="L43" s="1240">
        <f t="shared" si="10"/>
        <v>0</v>
      </c>
      <c r="M43" s="1206"/>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24.75" thickBot="1">
      <c r="A44" s="1183"/>
      <c r="B44" s="1299"/>
      <c r="C44" s="1189" t="s">
        <v>9533</v>
      </c>
      <c r="D44" s="1186" t="s">
        <v>9534</v>
      </c>
      <c r="E44" s="1187"/>
      <c r="F44" s="1188"/>
      <c r="G44" s="1188"/>
      <c r="H44" s="1188"/>
      <c r="I44" s="1188"/>
      <c r="J44" s="1254"/>
      <c r="K44" s="1188"/>
      <c r="L44" s="1240">
        <f t="shared" si="10"/>
        <v>0</v>
      </c>
      <c r="M44" s="1206"/>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33" customHeight="1" thickBot="1">
      <c r="A45" s="1183"/>
      <c r="B45" s="1548" t="s">
        <v>9535</v>
      </c>
      <c r="C45" s="1549"/>
      <c r="D45" s="1184" t="s">
        <v>9536</v>
      </c>
      <c r="E45" s="1185"/>
      <c r="F45" s="1188"/>
      <c r="G45" s="1188"/>
      <c r="H45" s="1188"/>
      <c r="I45" s="1188"/>
      <c r="J45" s="1240"/>
      <c r="K45" s="1188"/>
      <c r="L45" s="1240">
        <f t="shared" si="10"/>
        <v>0</v>
      </c>
      <c r="M45" s="1206"/>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42.75" customHeight="1" thickBot="1">
      <c r="A46" s="1298"/>
      <c r="B46" s="1548" t="s">
        <v>9537</v>
      </c>
      <c r="C46" s="1549"/>
      <c r="D46" s="1184" t="s">
        <v>9538</v>
      </c>
      <c r="E46" s="1185">
        <f>E47+E48</f>
        <v>0</v>
      </c>
      <c r="F46" s="1185">
        <f t="shared" ref="F46:M46" si="11">F47+F48</f>
        <v>0</v>
      </c>
      <c r="G46" s="1185">
        <f t="shared" si="11"/>
        <v>0</v>
      </c>
      <c r="H46" s="1185">
        <f t="shared" si="11"/>
        <v>0</v>
      </c>
      <c r="I46" s="1185">
        <f t="shared" si="11"/>
        <v>0</v>
      </c>
      <c r="J46" s="1239">
        <f t="shared" si="11"/>
        <v>0</v>
      </c>
      <c r="K46" s="1185">
        <f t="shared" si="11"/>
        <v>0</v>
      </c>
      <c r="L46" s="1239">
        <f t="shared" si="11"/>
        <v>0</v>
      </c>
      <c r="M46" s="1205">
        <f t="shared" si="11"/>
        <v>0</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3.5" thickBot="1">
      <c r="A47" s="1183"/>
      <c r="B47" s="1299"/>
      <c r="C47" s="1189" t="s">
        <v>9539</v>
      </c>
      <c r="D47" s="1186" t="s">
        <v>9540</v>
      </c>
      <c r="E47" s="1187">
        <v>0</v>
      </c>
      <c r="F47" s="1188">
        <v>0</v>
      </c>
      <c r="G47" s="1188">
        <v>0</v>
      </c>
      <c r="H47" s="1188">
        <v>0</v>
      </c>
      <c r="I47" s="1188">
        <v>0</v>
      </c>
      <c r="J47" s="1240">
        <v>0</v>
      </c>
      <c r="K47" s="1188">
        <v>0</v>
      </c>
      <c r="L47" s="1240">
        <v>0</v>
      </c>
      <c r="M47" s="1206">
        <v>0</v>
      </c>
      <c r="O47" s="1290"/>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13.5" thickBot="1">
      <c r="A48" s="1183"/>
      <c r="B48" s="1299"/>
      <c r="C48" s="1189" t="s">
        <v>9541</v>
      </c>
      <c r="D48" s="1186" t="s">
        <v>9542</v>
      </c>
      <c r="E48" s="1187"/>
      <c r="F48" s="1188"/>
      <c r="G48" s="1188"/>
      <c r="H48" s="1188"/>
      <c r="I48" s="1188"/>
      <c r="J48" s="1240"/>
      <c r="K48" s="1188"/>
      <c r="L48" s="1240">
        <f>J48-K48</f>
        <v>0</v>
      </c>
      <c r="M48" s="1206">
        <v>0</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26.25" customHeight="1" thickBot="1">
      <c r="A49" s="1298"/>
      <c r="B49" s="1548" t="s">
        <v>9543</v>
      </c>
      <c r="C49" s="1549"/>
      <c r="D49" s="1184" t="s">
        <v>9544</v>
      </c>
      <c r="E49" s="1185">
        <f>E50+E51</f>
        <v>0</v>
      </c>
      <c r="F49" s="1185">
        <f t="shared" ref="F49:M49" si="12">F50+F51</f>
        <v>0</v>
      </c>
      <c r="G49" s="1185">
        <f t="shared" si="12"/>
        <v>0</v>
      </c>
      <c r="H49" s="1236">
        <f t="shared" si="12"/>
        <v>0</v>
      </c>
      <c r="I49" s="1185">
        <f t="shared" si="12"/>
        <v>0</v>
      </c>
      <c r="J49" s="1239">
        <f t="shared" si="12"/>
        <v>0</v>
      </c>
      <c r="K49" s="1185">
        <f t="shared" si="12"/>
        <v>0</v>
      </c>
      <c r="L49" s="1239">
        <f t="shared" si="12"/>
        <v>0</v>
      </c>
      <c r="M49" s="1205">
        <f t="shared" si="12"/>
        <v>0</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ht="24.75" thickBot="1">
      <c r="A50" s="1183"/>
      <c r="B50" s="1299"/>
      <c r="C50" s="1189" t="s">
        <v>9545</v>
      </c>
      <c r="D50" s="1186" t="s">
        <v>9546</v>
      </c>
      <c r="E50" s="1187"/>
      <c r="F50" s="1188"/>
      <c r="G50" s="1188"/>
      <c r="H50" s="1188"/>
      <c r="I50" s="1188"/>
      <c r="J50" s="1254"/>
      <c r="K50" s="1188"/>
      <c r="L50" s="1240">
        <f>J50-K50</f>
        <v>0</v>
      </c>
      <c r="M50" s="1206"/>
      <c r="O50" s="1290"/>
      <c r="P50" s="1198"/>
      <c r="Q50" s="1198"/>
      <c r="R50" s="3"/>
      <c r="S50" s="3"/>
      <c r="T50" s="3"/>
      <c r="U50" s="3"/>
      <c r="V50" s="3"/>
      <c r="W50" s="3"/>
      <c r="X50" s="3"/>
      <c r="Y50" s="3"/>
      <c r="Z50" s="3"/>
      <c r="AA50" s="3"/>
      <c r="AB50" s="3"/>
      <c r="AC50" s="3"/>
      <c r="AD50" s="3"/>
      <c r="AE50" s="3"/>
      <c r="AF50" s="3"/>
      <c r="AG50" s="3"/>
      <c r="AH50" s="3"/>
      <c r="AI50" s="3"/>
      <c r="AJ50" s="3"/>
      <c r="AK50" s="3"/>
      <c r="AL50" s="3"/>
      <c r="AM50" s="3"/>
      <c r="AN50" s="3"/>
      <c r="AO50" s="3"/>
    </row>
    <row r="51" spans="1:41" ht="13.5" thickBot="1">
      <c r="A51" s="1183"/>
      <c r="B51" s="1299"/>
      <c r="C51" s="1189" t="s">
        <v>9547</v>
      </c>
      <c r="D51" s="1186" t="s">
        <v>9548</v>
      </c>
      <c r="E51" s="1187"/>
      <c r="F51" s="1188"/>
      <c r="G51" s="1188"/>
      <c r="H51" s="1188"/>
      <c r="I51" s="1188"/>
      <c r="J51" s="1254"/>
      <c r="K51" s="1188"/>
      <c r="L51" s="1240">
        <f t="shared" ref="L51:L56" si="13">J51-K51</f>
        <v>0</v>
      </c>
      <c r="M51" s="1206"/>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33.75" customHeight="1" thickBot="1">
      <c r="A52" s="1298"/>
      <c r="B52" s="1548" t="s">
        <v>9549</v>
      </c>
      <c r="C52" s="1549"/>
      <c r="D52" s="1184" t="s">
        <v>9550</v>
      </c>
      <c r="E52" s="1185"/>
      <c r="F52" s="1188"/>
      <c r="G52" s="1188"/>
      <c r="H52" s="1188"/>
      <c r="I52" s="1188"/>
      <c r="J52" s="1240"/>
      <c r="K52" s="1188">
        <v>0</v>
      </c>
      <c r="L52" s="1240">
        <f t="shared" si="13"/>
        <v>0</v>
      </c>
      <c r="M52" s="1206">
        <v>0</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13.5" thickBot="1">
      <c r="A53" s="1298"/>
      <c r="B53" s="1548" t="s">
        <v>9551</v>
      </c>
      <c r="C53" s="1549"/>
      <c r="D53" s="1184" t="s">
        <v>9552</v>
      </c>
      <c r="E53" s="1185"/>
      <c r="F53" s="1188"/>
      <c r="G53" s="1188"/>
      <c r="H53" s="1188"/>
      <c r="I53" s="1188"/>
      <c r="J53" s="1240"/>
      <c r="K53" s="1188"/>
      <c r="L53" s="1240">
        <f t="shared" si="13"/>
        <v>0</v>
      </c>
      <c r="M53" s="1206"/>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13.5" thickBot="1">
      <c r="A54" s="1298"/>
      <c r="B54" s="1548" t="s">
        <v>9553</v>
      </c>
      <c r="C54" s="1549"/>
      <c r="D54" s="1185" t="s">
        <v>9554</v>
      </c>
      <c r="E54" s="1185"/>
      <c r="F54" s="1188"/>
      <c r="G54" s="1188"/>
      <c r="H54" s="1188"/>
      <c r="I54" s="1188"/>
      <c r="J54" s="1240"/>
      <c r="K54" s="1188"/>
      <c r="L54" s="1240">
        <f t="shared" si="13"/>
        <v>0</v>
      </c>
      <c r="M54" s="1206"/>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ht="13.5" thickBot="1">
      <c r="A55" s="1298"/>
      <c r="B55" s="1548" t="s">
        <v>9555</v>
      </c>
      <c r="C55" s="1549"/>
      <c r="D55" s="1185" t="s">
        <v>9556</v>
      </c>
      <c r="E55" s="1185"/>
      <c r="F55" s="1188"/>
      <c r="G55" s="1188"/>
      <c r="H55" s="1188"/>
      <c r="I55" s="1188"/>
      <c r="J55" s="1240"/>
      <c r="K55" s="1188"/>
      <c r="L55" s="1240">
        <f t="shared" si="13"/>
        <v>0</v>
      </c>
      <c r="M55" s="1206"/>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ht="63" customHeight="1" thickBot="1">
      <c r="A56" s="1298"/>
      <c r="B56" s="1299"/>
      <c r="C56" s="1300" t="s">
        <v>9557</v>
      </c>
      <c r="D56" s="1185" t="s">
        <v>9558</v>
      </c>
      <c r="E56" s="1185"/>
      <c r="F56" s="1188"/>
      <c r="G56" s="1188"/>
      <c r="H56" s="1188"/>
      <c r="I56" s="1188"/>
      <c r="J56" s="1240"/>
      <c r="K56" s="1188"/>
      <c r="L56" s="1240">
        <f t="shared" si="13"/>
        <v>0</v>
      </c>
      <c r="M56" s="1206"/>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ht="35.25" customHeight="1" thickBot="1">
      <c r="A57" s="1298"/>
      <c r="B57" s="1548" t="s">
        <v>9559</v>
      </c>
      <c r="C57" s="1549"/>
      <c r="D57" s="1185" t="s">
        <v>9560</v>
      </c>
      <c r="E57" s="1185">
        <f>SUM(E58:E62)</f>
        <v>0</v>
      </c>
      <c r="F57" s="1185">
        <f t="shared" ref="F57:M57" si="14">SUM(F58:F62)</f>
        <v>0</v>
      </c>
      <c r="G57" s="1185">
        <f t="shared" si="14"/>
        <v>0</v>
      </c>
      <c r="H57" s="1185">
        <f t="shared" si="14"/>
        <v>0</v>
      </c>
      <c r="I57" s="1185">
        <f t="shared" si="14"/>
        <v>0</v>
      </c>
      <c r="J57" s="1239">
        <f t="shared" si="14"/>
        <v>0</v>
      </c>
      <c r="K57" s="1185">
        <f t="shared" si="14"/>
        <v>0</v>
      </c>
      <c r="L57" s="1239">
        <f t="shared" si="14"/>
        <v>0</v>
      </c>
      <c r="M57" s="1205">
        <f t="shared" si="14"/>
        <v>0</v>
      </c>
      <c r="O57" s="1290"/>
      <c r="P57" s="1198"/>
      <c r="Q57" s="1198"/>
      <c r="R57" s="1198"/>
      <c r="S57" s="1198"/>
      <c r="T57" s="1198"/>
      <c r="U57" s="3"/>
      <c r="V57" s="3"/>
      <c r="W57" s="3"/>
      <c r="X57" s="3"/>
      <c r="Y57" s="3"/>
      <c r="Z57" s="3"/>
      <c r="AA57" s="3"/>
      <c r="AB57" s="3"/>
      <c r="AC57" s="3"/>
      <c r="AD57" s="3"/>
      <c r="AE57" s="3"/>
      <c r="AF57" s="3"/>
      <c r="AG57" s="3"/>
      <c r="AH57" s="3"/>
      <c r="AI57" s="3"/>
      <c r="AJ57" s="3"/>
      <c r="AK57" s="3"/>
      <c r="AL57" s="3"/>
      <c r="AM57" s="3"/>
      <c r="AN57" s="3"/>
      <c r="AO57" s="3"/>
    </row>
    <row r="58" spans="1:41" ht="13.5" thickBot="1">
      <c r="A58" s="1183"/>
      <c r="B58" s="1299"/>
      <c r="C58" s="1189" t="s">
        <v>9561</v>
      </c>
      <c r="D58" s="1187" t="s">
        <v>9562</v>
      </c>
      <c r="E58" s="1187"/>
      <c r="F58" s="1188"/>
      <c r="G58" s="1188"/>
      <c r="H58" s="1188"/>
      <c r="I58" s="1188"/>
      <c r="J58" s="1240"/>
      <c r="K58" s="1188"/>
      <c r="L58" s="1240"/>
      <c r="M58" s="1206"/>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3.5" thickBot="1">
      <c r="A59" s="1183"/>
      <c r="B59" s="1299"/>
      <c r="C59" s="1189" t="s">
        <v>9563</v>
      </c>
      <c r="D59" s="1187" t="s">
        <v>9564</v>
      </c>
      <c r="E59" s="1187"/>
      <c r="F59" s="1188"/>
      <c r="G59" s="1188"/>
      <c r="H59" s="1188"/>
      <c r="I59" s="1188"/>
      <c r="J59" s="1240"/>
      <c r="K59" s="1188"/>
      <c r="L59" s="1240">
        <f>J59-K59</f>
        <v>0</v>
      </c>
      <c r="M59" s="1206"/>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3.5" thickBot="1">
      <c r="A60" s="1183"/>
      <c r="B60" s="1299"/>
      <c r="C60" s="1189" t="s">
        <v>9565</v>
      </c>
      <c r="D60" s="1187" t="s">
        <v>9566</v>
      </c>
      <c r="E60" s="1187"/>
      <c r="F60" s="1188"/>
      <c r="G60" s="1188"/>
      <c r="H60" s="1188"/>
      <c r="I60" s="1188"/>
      <c r="J60" s="1240"/>
      <c r="K60" s="1188"/>
      <c r="L60" s="1240">
        <f t="shared" ref="L60:L62" si="15">J60-K60</f>
        <v>0</v>
      </c>
      <c r="M60" s="1206"/>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3.5" thickBot="1">
      <c r="A61" s="1183"/>
      <c r="B61" s="1299"/>
      <c r="C61" s="1189" t="s">
        <v>9567</v>
      </c>
      <c r="D61" s="1187" t="s">
        <v>9568</v>
      </c>
      <c r="E61" s="1187"/>
      <c r="F61" s="1188"/>
      <c r="G61" s="1188"/>
      <c r="H61" s="1188"/>
      <c r="I61" s="1188"/>
      <c r="J61" s="1254"/>
      <c r="K61" s="1188"/>
      <c r="L61" s="1240">
        <f t="shared" si="15"/>
        <v>0</v>
      </c>
      <c r="M61" s="1206"/>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24.75" thickBot="1">
      <c r="A62" s="1257"/>
      <c r="B62" s="1303"/>
      <c r="C62" s="1259" t="s">
        <v>9569</v>
      </c>
      <c r="D62" s="1260" t="s">
        <v>9570</v>
      </c>
      <c r="E62" s="1260"/>
      <c r="F62" s="1229"/>
      <c r="G62" s="1229"/>
      <c r="H62" s="1229"/>
      <c r="I62" s="1229"/>
      <c r="J62" s="1261"/>
      <c r="K62" s="1229"/>
      <c r="L62" s="1261">
        <f t="shared" si="15"/>
        <v>0</v>
      </c>
      <c r="M62" s="1208"/>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3.5" thickBot="1">
      <c r="A63" s="1553" t="s">
        <v>9571</v>
      </c>
      <c r="B63" s="1554"/>
      <c r="C63" s="1554"/>
      <c r="D63" s="1190">
        <v>55</v>
      </c>
      <c r="E63" s="1262">
        <f>E64</f>
        <v>0</v>
      </c>
      <c r="F63" s="1305">
        <f t="shared" ref="F63:M63" si="16">F64</f>
        <v>0</v>
      </c>
      <c r="G63" s="1262">
        <f t="shared" si="16"/>
        <v>0</v>
      </c>
      <c r="H63" s="1262">
        <f t="shared" si="16"/>
        <v>0</v>
      </c>
      <c r="I63" s="1305">
        <f t="shared" si="16"/>
        <v>0</v>
      </c>
      <c r="J63" s="1263">
        <f t="shared" si="16"/>
        <v>0</v>
      </c>
      <c r="K63" s="1305">
        <f t="shared" si="16"/>
        <v>0</v>
      </c>
      <c r="L63" s="1263">
        <f t="shared" si="16"/>
        <v>0</v>
      </c>
      <c r="M63" s="1209">
        <f t="shared" si="16"/>
        <v>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3.5" thickBot="1">
      <c r="A64" s="1553" t="s">
        <v>9572</v>
      </c>
      <c r="B64" s="1554"/>
      <c r="C64" s="1554"/>
      <c r="D64" s="1190">
        <v>55.01</v>
      </c>
      <c r="E64" s="1264">
        <f>E65+E66</f>
        <v>0</v>
      </c>
      <c r="F64" s="1230">
        <f t="shared" ref="F64:M64" si="17">F65+F66</f>
        <v>0</v>
      </c>
      <c r="G64" s="1264">
        <f t="shared" si="17"/>
        <v>0</v>
      </c>
      <c r="H64" s="1264">
        <f t="shared" si="17"/>
        <v>0</v>
      </c>
      <c r="I64" s="1230">
        <f t="shared" si="17"/>
        <v>0</v>
      </c>
      <c r="J64" s="1265">
        <f t="shared" si="17"/>
        <v>0</v>
      </c>
      <c r="K64" s="1230">
        <f t="shared" si="17"/>
        <v>0</v>
      </c>
      <c r="L64" s="1265">
        <f t="shared" si="17"/>
        <v>0</v>
      </c>
      <c r="M64" s="1210">
        <f t="shared" si="17"/>
        <v>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3.5" thickBot="1">
      <c r="A65" s="1266"/>
      <c r="B65" s="1267"/>
      <c r="C65" s="1191" t="s">
        <v>9573</v>
      </c>
      <c r="D65" s="1192" t="s">
        <v>9574</v>
      </c>
      <c r="E65" s="1230"/>
      <c r="F65" s="1268"/>
      <c r="G65" s="1231"/>
      <c r="H65" s="1268"/>
      <c r="I65" s="1231"/>
      <c r="J65" s="1269"/>
      <c r="K65" s="1231"/>
      <c r="L65" s="1269"/>
      <c r="M65" s="1211"/>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3.5" thickBot="1">
      <c r="A66" s="1266"/>
      <c r="B66" s="1267"/>
      <c r="C66" s="1193" t="s">
        <v>9575</v>
      </c>
      <c r="D66" s="1194" t="s">
        <v>9576</v>
      </c>
      <c r="E66" s="1230"/>
      <c r="F66" s="1268"/>
      <c r="G66" s="1231"/>
      <c r="H66" s="1268"/>
      <c r="I66" s="1231"/>
      <c r="J66" s="1269"/>
      <c r="K66" s="1231"/>
      <c r="L66" s="1269"/>
      <c r="M66" s="1211"/>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34.5" customHeight="1">
      <c r="A67" s="1558" t="s">
        <v>9577</v>
      </c>
      <c r="B67" s="1559"/>
      <c r="C67" s="1560"/>
      <c r="D67" s="1551">
        <v>56</v>
      </c>
      <c r="E67" s="1551">
        <f>E69+E73+E77+E81+E85+E89</f>
        <v>0</v>
      </c>
      <c r="F67" s="1551">
        <f t="shared" ref="F67:M67" si="18">F69+F73+F77+F81+F85+F89</f>
        <v>0</v>
      </c>
      <c r="G67" s="1551">
        <f t="shared" si="18"/>
        <v>0</v>
      </c>
      <c r="H67" s="1551">
        <f t="shared" si="18"/>
        <v>0</v>
      </c>
      <c r="I67" s="1551">
        <f t="shared" si="18"/>
        <v>0</v>
      </c>
      <c r="J67" s="1551">
        <f t="shared" si="18"/>
        <v>0</v>
      </c>
      <c r="K67" s="1551">
        <f t="shared" si="18"/>
        <v>0</v>
      </c>
      <c r="L67" s="1551">
        <f t="shared" si="18"/>
        <v>0</v>
      </c>
      <c r="M67" s="1551">
        <f t="shared" si="18"/>
        <v>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36" customHeight="1" thickBot="1">
      <c r="A68" s="1555" t="s">
        <v>9578</v>
      </c>
      <c r="B68" s="1556"/>
      <c r="C68" s="1557"/>
      <c r="D68" s="1552"/>
      <c r="E68" s="1552"/>
      <c r="F68" s="1552"/>
      <c r="G68" s="1552"/>
      <c r="H68" s="1552"/>
      <c r="I68" s="1552"/>
      <c r="J68" s="1552"/>
      <c r="K68" s="1552"/>
      <c r="L68" s="1552"/>
      <c r="M68" s="1552"/>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36.75" thickBot="1">
      <c r="A69" s="1298"/>
      <c r="B69" s="1299"/>
      <c r="C69" s="1300" t="s">
        <v>9579</v>
      </c>
      <c r="D69" s="1185" t="s">
        <v>9580</v>
      </c>
      <c r="E69" s="1185">
        <f>E70+E71+E72</f>
        <v>0</v>
      </c>
      <c r="F69" s="1185">
        <f t="shared" ref="F69:M69" si="19">F70+F71+F72</f>
        <v>0</v>
      </c>
      <c r="G69" s="1185">
        <f t="shared" si="19"/>
        <v>0</v>
      </c>
      <c r="H69" s="1185">
        <f t="shared" si="19"/>
        <v>0</v>
      </c>
      <c r="I69" s="1185">
        <f t="shared" si="19"/>
        <v>0</v>
      </c>
      <c r="J69" s="1239">
        <f t="shared" si="19"/>
        <v>0</v>
      </c>
      <c r="K69" s="1185">
        <f t="shared" si="19"/>
        <v>0</v>
      </c>
      <c r="L69" s="1239">
        <f t="shared" si="19"/>
        <v>0</v>
      </c>
      <c r="M69" s="1205">
        <f t="shared" si="19"/>
        <v>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3.5" thickBot="1">
      <c r="A70" s="1298"/>
      <c r="B70" s="1299"/>
      <c r="C70" s="1189" t="s">
        <v>9581</v>
      </c>
      <c r="D70" s="1187" t="s">
        <v>9582</v>
      </c>
      <c r="E70" s="1187"/>
      <c r="F70" s="1188"/>
      <c r="G70" s="1188"/>
      <c r="H70" s="1188"/>
      <c r="I70" s="1188"/>
      <c r="J70" s="1240"/>
      <c r="K70" s="1188"/>
      <c r="L70" s="1240"/>
      <c r="M70" s="1206"/>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24.75" thickBot="1">
      <c r="A71" s="1298"/>
      <c r="B71" s="1299"/>
      <c r="C71" s="1189" t="s">
        <v>9583</v>
      </c>
      <c r="D71" s="1187" t="s">
        <v>9584</v>
      </c>
      <c r="E71" s="1187"/>
      <c r="F71" s="1188"/>
      <c r="G71" s="1188"/>
      <c r="H71" s="1188"/>
      <c r="I71" s="1188"/>
      <c r="J71" s="1240"/>
      <c r="K71" s="1188"/>
      <c r="L71" s="1240"/>
      <c r="M71" s="1206"/>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3.5" thickBot="1">
      <c r="A72" s="1298"/>
      <c r="B72" s="1299"/>
      <c r="C72" s="1189" t="s">
        <v>9585</v>
      </c>
      <c r="D72" s="1187" t="s">
        <v>9586</v>
      </c>
      <c r="E72" s="1187">
        <v>0</v>
      </c>
      <c r="F72" s="1188">
        <v>0</v>
      </c>
      <c r="G72" s="1188">
        <v>0</v>
      </c>
      <c r="H72" s="1188">
        <v>0</v>
      </c>
      <c r="I72" s="1188"/>
      <c r="J72" s="1240"/>
      <c r="K72" s="1188"/>
      <c r="L72" s="1240"/>
      <c r="M72" s="1206">
        <v>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24.75" thickBot="1">
      <c r="A73" s="1298"/>
      <c r="B73" s="1299"/>
      <c r="C73" s="1300" t="s">
        <v>9743</v>
      </c>
      <c r="D73" s="1185">
        <v>56.07</v>
      </c>
      <c r="E73" s="1187">
        <v>0</v>
      </c>
      <c r="F73" s="1188">
        <v>0</v>
      </c>
      <c r="G73" s="1188">
        <v>0</v>
      </c>
      <c r="H73" s="1188">
        <v>0</v>
      </c>
      <c r="I73" s="1188">
        <v>0</v>
      </c>
      <c r="J73" s="1240">
        <v>0</v>
      </c>
      <c r="K73" s="1188">
        <v>0</v>
      </c>
      <c r="L73" s="1240">
        <v>0</v>
      </c>
      <c r="M73" s="1206">
        <v>0</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3.5" thickBot="1">
      <c r="A74" s="1298"/>
      <c r="B74" s="1299"/>
      <c r="C74" s="1189" t="s">
        <v>9581</v>
      </c>
      <c r="D74" s="1187" t="s">
        <v>9744</v>
      </c>
      <c r="E74" s="1187"/>
      <c r="F74" s="1188"/>
      <c r="G74" s="1188"/>
      <c r="H74" s="1188"/>
      <c r="I74" s="1188"/>
      <c r="J74" s="1240"/>
      <c r="K74" s="1188"/>
      <c r="L74" s="1240"/>
      <c r="M74" s="1206"/>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24.75" thickBot="1">
      <c r="A75" s="1298"/>
      <c r="B75" s="1299"/>
      <c r="C75" s="1189" t="s">
        <v>9583</v>
      </c>
      <c r="D75" s="1187" t="s">
        <v>9745</v>
      </c>
      <c r="E75" s="1187"/>
      <c r="F75" s="1188"/>
      <c r="G75" s="1188"/>
      <c r="H75" s="1188"/>
      <c r="I75" s="1188"/>
      <c r="J75" s="1240"/>
      <c r="K75" s="1188"/>
      <c r="L75" s="1240"/>
      <c r="M75" s="1206"/>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3.5" thickBot="1">
      <c r="A76" s="1298"/>
      <c r="B76" s="1299"/>
      <c r="C76" s="1189" t="s">
        <v>9585</v>
      </c>
      <c r="D76" s="1187" t="s">
        <v>9746</v>
      </c>
      <c r="E76" s="1187"/>
      <c r="F76" s="1188"/>
      <c r="G76" s="1188"/>
      <c r="H76" s="1188"/>
      <c r="I76" s="1188"/>
      <c r="J76" s="1240"/>
      <c r="K76" s="1188"/>
      <c r="L76" s="1240"/>
      <c r="M76" s="1206"/>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3.5" thickBot="1">
      <c r="A77" s="1298"/>
      <c r="B77" s="1299"/>
      <c r="C77" s="1300" t="s">
        <v>9739</v>
      </c>
      <c r="D77" s="1185">
        <v>56.08</v>
      </c>
      <c r="E77" s="1187">
        <v>0</v>
      </c>
      <c r="F77" s="1188">
        <v>0</v>
      </c>
      <c r="G77" s="1188">
        <v>0</v>
      </c>
      <c r="H77" s="1188">
        <v>0</v>
      </c>
      <c r="I77" s="1188">
        <v>0</v>
      </c>
      <c r="J77" s="1240">
        <v>0</v>
      </c>
      <c r="K77" s="1188">
        <v>0</v>
      </c>
      <c r="L77" s="1240">
        <v>0</v>
      </c>
      <c r="M77" s="1206">
        <v>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3.5" thickBot="1">
      <c r="A78" s="1298"/>
      <c r="B78" s="1299"/>
      <c r="C78" s="1189" t="s">
        <v>9581</v>
      </c>
      <c r="D78" s="1187"/>
      <c r="E78" s="1187"/>
      <c r="F78" s="1188"/>
      <c r="G78" s="1188"/>
      <c r="H78" s="1188"/>
      <c r="I78" s="1188"/>
      <c r="J78" s="1240"/>
      <c r="K78" s="1188"/>
      <c r="L78" s="1240"/>
      <c r="M78" s="1206"/>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24.75" thickBot="1">
      <c r="A79" s="1298"/>
      <c r="B79" s="1299"/>
      <c r="C79" s="1189" t="s">
        <v>9583</v>
      </c>
      <c r="D79" s="1187" t="s">
        <v>9740</v>
      </c>
      <c r="E79" s="1187"/>
      <c r="F79" s="1188"/>
      <c r="G79" s="1188"/>
      <c r="H79" s="1188"/>
      <c r="I79" s="1188"/>
      <c r="J79" s="1240"/>
      <c r="K79" s="1188"/>
      <c r="L79" s="1240"/>
      <c r="M79" s="120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3.5" thickBot="1">
      <c r="A80" s="1298"/>
      <c r="B80" s="1299"/>
      <c r="C80" s="1189" t="s">
        <v>9585</v>
      </c>
      <c r="D80" s="1187" t="s">
        <v>9741</v>
      </c>
      <c r="E80" s="1187"/>
      <c r="F80" s="1188"/>
      <c r="G80" s="1188"/>
      <c r="H80" s="1188"/>
      <c r="I80" s="1188"/>
      <c r="J80" s="1240"/>
      <c r="K80" s="1188"/>
      <c r="L80" s="1240"/>
      <c r="M80" s="120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36.75" thickBot="1">
      <c r="A81" s="1298"/>
      <c r="B81" s="1299"/>
      <c r="C81" s="1300" t="s">
        <v>9587</v>
      </c>
      <c r="D81" s="1185" t="s">
        <v>9588</v>
      </c>
      <c r="E81" s="1185">
        <f>E82+E83+E84</f>
        <v>0</v>
      </c>
      <c r="F81" s="1185">
        <f t="shared" ref="F81:M81" si="20">F82+F83+F84</f>
        <v>0</v>
      </c>
      <c r="G81" s="1185">
        <f t="shared" si="20"/>
        <v>0</v>
      </c>
      <c r="H81" s="1185">
        <f t="shared" si="20"/>
        <v>0</v>
      </c>
      <c r="I81" s="1185">
        <f t="shared" si="20"/>
        <v>0</v>
      </c>
      <c r="J81" s="1239">
        <f t="shared" si="20"/>
        <v>0</v>
      </c>
      <c r="K81" s="1185">
        <f t="shared" si="20"/>
        <v>0</v>
      </c>
      <c r="L81" s="1239">
        <f t="shared" si="20"/>
        <v>0</v>
      </c>
      <c r="M81" s="1205">
        <f t="shared" si="20"/>
        <v>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3.5" thickBot="1">
      <c r="A82" s="1298"/>
      <c r="B82" s="1299"/>
      <c r="C82" s="1189" t="s">
        <v>9581</v>
      </c>
      <c r="D82" s="1187" t="s">
        <v>9589</v>
      </c>
      <c r="E82" s="1187"/>
      <c r="F82" s="1188"/>
      <c r="G82" s="1188"/>
      <c r="H82" s="1188"/>
      <c r="I82" s="1188"/>
      <c r="J82" s="1240"/>
      <c r="K82" s="1188"/>
      <c r="L82" s="1240"/>
      <c r="M82" s="1206"/>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24.75" thickBot="1">
      <c r="A83" s="1298"/>
      <c r="B83" s="1299"/>
      <c r="C83" s="1189" t="s">
        <v>9583</v>
      </c>
      <c r="D83" s="1187" t="s">
        <v>9590</v>
      </c>
      <c r="E83" s="1187"/>
      <c r="F83" s="1188"/>
      <c r="G83" s="1188"/>
      <c r="H83" s="1188"/>
      <c r="I83" s="1188"/>
      <c r="J83" s="1240"/>
      <c r="K83" s="1188"/>
      <c r="L83" s="1240"/>
      <c r="M83" s="1206"/>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3.5" thickBot="1">
      <c r="A84" s="1298"/>
      <c r="B84" s="1299"/>
      <c r="C84" s="1189" t="s">
        <v>9585</v>
      </c>
      <c r="D84" s="1187" t="s">
        <v>9591</v>
      </c>
      <c r="E84" s="1187"/>
      <c r="F84" s="1188"/>
      <c r="G84" s="1188"/>
      <c r="H84" s="1188"/>
      <c r="I84" s="1188"/>
      <c r="J84" s="1240"/>
      <c r="K84" s="1188"/>
      <c r="L84" s="1240"/>
      <c r="M84" s="1206"/>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24">
      <c r="A85" s="1301"/>
      <c r="B85" s="1302"/>
      <c r="C85" s="1304" t="s">
        <v>9592</v>
      </c>
      <c r="D85" s="1296" t="s">
        <v>9593</v>
      </c>
      <c r="E85" s="1296">
        <f>E86+E87+E88</f>
        <v>0</v>
      </c>
      <c r="F85" s="1296">
        <f t="shared" ref="F85:M85" si="21">F86+F87+F88</f>
        <v>0</v>
      </c>
      <c r="G85" s="1296">
        <f t="shared" si="21"/>
        <v>0</v>
      </c>
      <c r="H85" s="1296">
        <f t="shared" si="21"/>
        <v>0</v>
      </c>
      <c r="I85" s="1296">
        <f t="shared" si="21"/>
        <v>0</v>
      </c>
      <c r="J85" s="1297">
        <f t="shared" si="21"/>
        <v>0</v>
      </c>
      <c r="K85" s="1296">
        <f t="shared" si="21"/>
        <v>0</v>
      </c>
      <c r="L85" s="1297">
        <f t="shared" si="21"/>
        <v>0</v>
      </c>
      <c r="M85" s="1294">
        <f t="shared" si="21"/>
        <v>0</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3.5" thickBot="1">
      <c r="A86" s="1298"/>
      <c r="B86" s="1299"/>
      <c r="C86" s="1189" t="s">
        <v>9581</v>
      </c>
      <c r="D86" s="1187" t="s">
        <v>9594</v>
      </c>
      <c r="E86" s="1187"/>
      <c r="F86" s="1188"/>
      <c r="G86" s="1188"/>
      <c r="H86" s="1188"/>
      <c r="I86" s="1188"/>
      <c r="J86" s="1240"/>
      <c r="K86" s="1188"/>
      <c r="L86" s="1240"/>
      <c r="M86" s="1206"/>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24.75" thickBot="1">
      <c r="A87" s="1298"/>
      <c r="B87" s="1299"/>
      <c r="C87" s="1189" t="s">
        <v>9583</v>
      </c>
      <c r="D87" s="1187" t="s">
        <v>9595</v>
      </c>
      <c r="E87" s="1187"/>
      <c r="F87" s="1188"/>
      <c r="G87" s="1188"/>
      <c r="H87" s="1188"/>
      <c r="I87" s="1188"/>
      <c r="J87" s="1240"/>
      <c r="K87" s="1188"/>
      <c r="L87" s="1240"/>
      <c r="M87" s="1206"/>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3.5" thickBot="1">
      <c r="A88" s="1298"/>
      <c r="B88" s="1299"/>
      <c r="C88" s="1189" t="s">
        <v>9585</v>
      </c>
      <c r="D88" s="1187" t="s">
        <v>9596</v>
      </c>
      <c r="E88" s="1187"/>
      <c r="F88" s="1188"/>
      <c r="G88" s="1188"/>
      <c r="H88" s="1188"/>
      <c r="I88" s="1188"/>
      <c r="J88" s="1240"/>
      <c r="K88" s="1188"/>
      <c r="L88" s="1240"/>
      <c r="M88" s="1206"/>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3.5" thickBot="1">
      <c r="A89" s="1298"/>
      <c r="B89" s="1299"/>
      <c r="C89" s="1300" t="s">
        <v>9750</v>
      </c>
      <c r="D89" s="1187">
        <v>56.17</v>
      </c>
      <c r="E89" s="1187">
        <f>E91+E92+E93</f>
        <v>0</v>
      </c>
      <c r="F89" s="1188">
        <f t="shared" ref="F89:M89" si="22">F91+F92+F93</f>
        <v>0</v>
      </c>
      <c r="G89" s="1188">
        <f t="shared" si="22"/>
        <v>0</v>
      </c>
      <c r="H89" s="1188">
        <f t="shared" si="22"/>
        <v>0</v>
      </c>
      <c r="I89" s="1188">
        <f t="shared" si="22"/>
        <v>0</v>
      </c>
      <c r="J89" s="1240">
        <f t="shared" si="22"/>
        <v>0</v>
      </c>
      <c r="K89" s="1188">
        <f t="shared" si="22"/>
        <v>0</v>
      </c>
      <c r="L89" s="1240">
        <f t="shared" si="22"/>
        <v>0</v>
      </c>
      <c r="M89" s="1206">
        <f t="shared" si="22"/>
        <v>0</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3.5" thickBot="1">
      <c r="A90" s="1298"/>
      <c r="B90" s="1299"/>
      <c r="C90" s="1189" t="s">
        <v>9581</v>
      </c>
      <c r="D90" s="1187" t="s">
        <v>9751</v>
      </c>
      <c r="E90" s="1187"/>
      <c r="F90" s="1188"/>
      <c r="G90" s="1188"/>
      <c r="H90" s="1188"/>
      <c r="I90" s="1188"/>
      <c r="J90" s="1240"/>
      <c r="K90" s="1188"/>
      <c r="L90" s="1240"/>
      <c r="M90" s="1206"/>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24.75" thickBot="1">
      <c r="A91" s="1298"/>
      <c r="B91" s="1299"/>
      <c r="C91" s="1189" t="s">
        <v>9583</v>
      </c>
      <c r="D91" s="1187" t="s">
        <v>9752</v>
      </c>
      <c r="E91" s="1187"/>
      <c r="F91" s="1188"/>
      <c r="G91" s="1188"/>
      <c r="H91" s="1188"/>
      <c r="I91" s="1188"/>
      <c r="J91" s="1240"/>
      <c r="K91" s="1188"/>
      <c r="L91" s="1240"/>
      <c r="M91" s="1206"/>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3.5" thickBot="1">
      <c r="A92" s="1298"/>
      <c r="B92" s="1299"/>
      <c r="C92" s="1189" t="s">
        <v>9585</v>
      </c>
      <c r="D92" s="1187" t="s">
        <v>9753</v>
      </c>
      <c r="E92" s="1187"/>
      <c r="F92" s="1188"/>
      <c r="G92" s="1188"/>
      <c r="H92" s="1188"/>
      <c r="I92" s="1188"/>
      <c r="J92" s="1240"/>
      <c r="K92" s="1188"/>
      <c r="L92" s="1240"/>
      <c r="M92" s="1206"/>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36" customHeight="1" thickBot="1">
      <c r="A93" s="1565" t="s">
        <v>9597</v>
      </c>
      <c r="B93" s="1566"/>
      <c r="C93" s="1567"/>
      <c r="D93" s="1185">
        <v>58</v>
      </c>
      <c r="E93" s="1185">
        <f>E94+E102+E107+E98</f>
        <v>0</v>
      </c>
      <c r="F93" s="1185">
        <f t="shared" ref="F93:M93" si="23">F94+F102+F107+F98</f>
        <v>0</v>
      </c>
      <c r="G93" s="1185">
        <f t="shared" si="23"/>
        <v>0</v>
      </c>
      <c r="H93" s="1185">
        <f t="shared" si="23"/>
        <v>0</v>
      </c>
      <c r="I93" s="1185">
        <f t="shared" si="23"/>
        <v>0</v>
      </c>
      <c r="J93" s="1239">
        <f t="shared" si="23"/>
        <v>0</v>
      </c>
      <c r="K93" s="1185">
        <f t="shared" si="23"/>
        <v>0</v>
      </c>
      <c r="L93" s="1239">
        <f t="shared" si="23"/>
        <v>0</v>
      </c>
      <c r="M93" s="1185">
        <f t="shared" si="23"/>
        <v>0</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35.25" customHeight="1" thickBot="1">
      <c r="A94" s="1568" t="s">
        <v>9598</v>
      </c>
      <c r="B94" s="1569"/>
      <c r="C94" s="1570"/>
      <c r="D94" s="1185" t="s">
        <v>9599</v>
      </c>
      <c r="E94" s="1185">
        <f>E95+E96+E97</f>
        <v>0</v>
      </c>
      <c r="F94" s="1185">
        <f t="shared" ref="F94:M94" si="24">F95+F96+F97</f>
        <v>0</v>
      </c>
      <c r="G94" s="1185">
        <f t="shared" si="24"/>
        <v>0</v>
      </c>
      <c r="H94" s="1185">
        <f t="shared" si="24"/>
        <v>0</v>
      </c>
      <c r="I94" s="1185">
        <f t="shared" si="24"/>
        <v>0</v>
      </c>
      <c r="J94" s="1239">
        <f t="shared" si="24"/>
        <v>0</v>
      </c>
      <c r="K94" s="1185">
        <f t="shared" si="24"/>
        <v>0</v>
      </c>
      <c r="L94" s="1239">
        <f t="shared" si="24"/>
        <v>0</v>
      </c>
      <c r="M94" s="1205">
        <f t="shared" si="24"/>
        <v>0</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3.5" thickBot="1">
      <c r="A95" s="1571" t="s">
        <v>9581</v>
      </c>
      <c r="B95" s="1572"/>
      <c r="C95" s="1573"/>
      <c r="D95" s="1187" t="s">
        <v>9600</v>
      </c>
      <c r="E95" s="1185"/>
      <c r="F95" s="1188"/>
      <c r="G95" s="1188"/>
      <c r="H95" s="1188"/>
      <c r="I95" s="1188"/>
      <c r="J95" s="1240"/>
      <c r="K95" s="1188"/>
      <c r="L95" s="1240"/>
      <c r="M95" s="1206"/>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3.5" thickBot="1">
      <c r="A96" s="1571" t="s">
        <v>9583</v>
      </c>
      <c r="B96" s="1572"/>
      <c r="C96" s="1573"/>
      <c r="D96" s="1187" t="s">
        <v>9601</v>
      </c>
      <c r="E96" s="1185"/>
      <c r="F96" s="1188"/>
      <c r="G96" s="1188"/>
      <c r="H96" s="1188"/>
      <c r="I96" s="1188"/>
      <c r="J96" s="1240"/>
      <c r="K96" s="1188"/>
      <c r="L96" s="1240"/>
      <c r="M96" s="1206"/>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23.25" customHeight="1" thickBot="1">
      <c r="A97" s="1571" t="s">
        <v>9585</v>
      </c>
      <c r="B97" s="1572"/>
      <c r="C97" s="1573"/>
      <c r="D97" s="1187" t="s">
        <v>9602</v>
      </c>
      <c r="E97" s="1185"/>
      <c r="F97" s="1188"/>
      <c r="G97" s="1188"/>
      <c r="H97" s="1188"/>
      <c r="I97" s="1188"/>
      <c r="J97" s="1240"/>
      <c r="K97" s="1188"/>
      <c r="L97" s="1240"/>
      <c r="M97" s="1206"/>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39.75" customHeight="1" thickBot="1">
      <c r="A98" s="1568" t="s">
        <v>9734</v>
      </c>
      <c r="B98" s="1569"/>
      <c r="C98" s="1570"/>
      <c r="D98" s="1185" t="s">
        <v>9730</v>
      </c>
      <c r="E98" s="1185">
        <f>E99+E100+E101</f>
        <v>0</v>
      </c>
      <c r="F98" s="1185">
        <f t="shared" ref="F98:M98" si="25">F99+F100+F101</f>
        <v>0</v>
      </c>
      <c r="G98" s="1185">
        <f t="shared" si="25"/>
        <v>0</v>
      </c>
      <c r="H98" s="1185">
        <f t="shared" si="25"/>
        <v>0</v>
      </c>
      <c r="I98" s="1185">
        <f t="shared" si="25"/>
        <v>0</v>
      </c>
      <c r="J98" s="1239">
        <f t="shared" si="25"/>
        <v>0</v>
      </c>
      <c r="K98" s="1185">
        <f t="shared" si="25"/>
        <v>0</v>
      </c>
      <c r="L98" s="1239">
        <f t="shared" si="25"/>
        <v>0</v>
      </c>
      <c r="M98" s="1205">
        <f t="shared" si="25"/>
        <v>0</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3.5" thickBot="1">
      <c r="A99" s="1571" t="s">
        <v>9581</v>
      </c>
      <c r="B99" s="1572"/>
      <c r="C99" s="1573"/>
      <c r="D99" s="1187" t="s">
        <v>9731</v>
      </c>
      <c r="E99" s="1185"/>
      <c r="F99" s="1188"/>
      <c r="G99" s="1188"/>
      <c r="H99" s="1188"/>
      <c r="I99" s="1188"/>
      <c r="J99" s="1240"/>
      <c r="K99" s="1188"/>
      <c r="L99" s="1240"/>
      <c r="M99" s="1206"/>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3.5" thickBot="1">
      <c r="A100" s="1571" t="s">
        <v>9583</v>
      </c>
      <c r="B100" s="1572"/>
      <c r="C100" s="1573"/>
      <c r="D100" s="1187" t="s">
        <v>9732</v>
      </c>
      <c r="E100" s="1185"/>
      <c r="F100" s="1188"/>
      <c r="G100" s="1188"/>
      <c r="H100" s="1188"/>
      <c r="I100" s="1188"/>
      <c r="J100" s="1240"/>
      <c r="K100" s="1188"/>
      <c r="L100" s="1240"/>
      <c r="M100" s="1206"/>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3.5" thickBot="1">
      <c r="A101" s="1571" t="s">
        <v>9585</v>
      </c>
      <c r="B101" s="1572"/>
      <c r="C101" s="1573"/>
      <c r="D101" s="1187" t="s">
        <v>9733</v>
      </c>
      <c r="E101" s="1185"/>
      <c r="F101" s="1188"/>
      <c r="G101" s="1188"/>
      <c r="H101" s="1188"/>
      <c r="I101" s="1188"/>
      <c r="J101" s="1240"/>
      <c r="K101" s="1188"/>
      <c r="L101" s="1240"/>
      <c r="M101" s="1206"/>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1562" t="s">
        <v>9603</v>
      </c>
      <c r="B102" s="1563"/>
      <c r="C102" s="1564"/>
      <c r="D102" s="1561" t="s">
        <v>9604</v>
      </c>
      <c r="E102" s="1561">
        <f>E104+E105+E106</f>
        <v>0</v>
      </c>
      <c r="F102" s="1561">
        <f t="shared" ref="F102:M102" si="26">F104+F105+F106</f>
        <v>0</v>
      </c>
      <c r="G102" s="1561">
        <f t="shared" si="26"/>
        <v>0</v>
      </c>
      <c r="H102" s="1561">
        <f t="shared" si="26"/>
        <v>0</v>
      </c>
      <c r="I102" s="1561">
        <f t="shared" si="26"/>
        <v>0</v>
      </c>
      <c r="J102" s="1581">
        <f t="shared" si="26"/>
        <v>0</v>
      </c>
      <c r="K102" s="1561">
        <f t="shared" si="26"/>
        <v>0</v>
      </c>
      <c r="L102" s="1581">
        <f t="shared" si="26"/>
        <v>0</v>
      </c>
      <c r="M102" s="1583">
        <f t="shared" si="26"/>
        <v>0</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3.5" thickBot="1">
      <c r="A103" s="1555" t="s">
        <v>9605</v>
      </c>
      <c r="B103" s="1556"/>
      <c r="C103" s="1557"/>
      <c r="D103" s="1552"/>
      <c r="E103" s="1552"/>
      <c r="F103" s="1552"/>
      <c r="G103" s="1552"/>
      <c r="H103" s="1552"/>
      <c r="I103" s="1552"/>
      <c r="J103" s="1582"/>
      <c r="K103" s="1552"/>
      <c r="L103" s="1582"/>
      <c r="M103" s="1584"/>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ht="13.5" thickBot="1">
      <c r="A104" s="1571" t="s">
        <v>9581</v>
      </c>
      <c r="B104" s="1572"/>
      <c r="C104" s="1573"/>
      <c r="D104" s="1187" t="s">
        <v>9606</v>
      </c>
      <c r="E104" s="1185"/>
      <c r="F104" s="1188"/>
      <c r="G104" s="1188"/>
      <c r="H104" s="1188"/>
      <c r="I104" s="1188"/>
      <c r="J104" s="1240"/>
      <c r="K104" s="1188"/>
      <c r="L104" s="1240"/>
      <c r="M104" s="1206"/>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ht="13.5" thickBot="1">
      <c r="A105" s="1571" t="s">
        <v>9583</v>
      </c>
      <c r="B105" s="1572"/>
      <c r="C105" s="1573"/>
      <c r="D105" s="1187" t="s">
        <v>9607</v>
      </c>
      <c r="E105" s="1185"/>
      <c r="F105" s="1188"/>
      <c r="G105" s="1188"/>
      <c r="H105" s="1188"/>
      <c r="I105" s="1188"/>
      <c r="J105" s="1240"/>
      <c r="K105" s="1188"/>
      <c r="L105" s="1240"/>
      <c r="M105" s="1206"/>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ht="24" customHeight="1" thickBot="1">
      <c r="A106" s="1571" t="s">
        <v>9585</v>
      </c>
      <c r="B106" s="1572"/>
      <c r="C106" s="1573"/>
      <c r="D106" s="1187" t="s">
        <v>9608</v>
      </c>
      <c r="E106" s="1185"/>
      <c r="F106" s="1188"/>
      <c r="G106" s="1188"/>
      <c r="H106" s="1188"/>
      <c r="I106" s="1188"/>
      <c r="J106" s="1240"/>
      <c r="K106" s="1188"/>
      <c r="L106" s="1240"/>
      <c r="M106" s="1206"/>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ht="23.25" customHeight="1">
      <c r="A107" s="1574" t="s">
        <v>9609</v>
      </c>
      <c r="B107" s="1575"/>
      <c r="C107" s="1576"/>
      <c r="D107" s="1561" t="s">
        <v>9610</v>
      </c>
      <c r="E107" s="1561">
        <f>E109+E110+E111</f>
        <v>0</v>
      </c>
      <c r="F107" s="1561">
        <f t="shared" ref="F107:M107" si="27">F109+F110+F111</f>
        <v>0</v>
      </c>
      <c r="G107" s="1561">
        <f t="shared" si="27"/>
        <v>0</v>
      </c>
      <c r="H107" s="1561">
        <f t="shared" si="27"/>
        <v>0</v>
      </c>
      <c r="I107" s="1561">
        <f t="shared" si="27"/>
        <v>0</v>
      </c>
      <c r="J107" s="1581">
        <f t="shared" si="27"/>
        <v>0</v>
      </c>
      <c r="K107" s="1561">
        <f t="shared" si="27"/>
        <v>0</v>
      </c>
      <c r="L107" s="1581">
        <f t="shared" si="27"/>
        <v>0</v>
      </c>
      <c r="M107" s="1583">
        <f t="shared" si="27"/>
        <v>0</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ht="22.5" customHeight="1" thickBot="1">
      <c r="A108" s="1578" t="s">
        <v>9611</v>
      </c>
      <c r="B108" s="1579"/>
      <c r="C108" s="1580"/>
      <c r="D108" s="1552"/>
      <c r="E108" s="1552"/>
      <c r="F108" s="1552"/>
      <c r="G108" s="1552"/>
      <c r="H108" s="1552"/>
      <c r="I108" s="1552"/>
      <c r="J108" s="1582"/>
      <c r="K108" s="1552"/>
      <c r="L108" s="1582"/>
      <c r="M108" s="1584"/>
    </row>
    <row r="109" spans="1:41" ht="13.5" thickBot="1">
      <c r="A109" s="1568" t="s">
        <v>9581</v>
      </c>
      <c r="B109" s="1569"/>
      <c r="C109" s="1570"/>
      <c r="D109" s="1187" t="s">
        <v>9612</v>
      </c>
      <c r="E109" s="1185"/>
      <c r="F109" s="1188"/>
      <c r="G109" s="1188"/>
      <c r="H109" s="1188"/>
      <c r="I109" s="1188"/>
      <c r="J109" s="1240"/>
      <c r="K109" s="1188"/>
      <c r="L109" s="1240"/>
      <c r="M109" s="1206"/>
    </row>
    <row r="110" spans="1:41" ht="13.5" thickBot="1">
      <c r="A110" s="1568" t="s">
        <v>9583</v>
      </c>
      <c r="B110" s="1569"/>
      <c r="C110" s="1570"/>
      <c r="D110" s="1187" t="s">
        <v>9613</v>
      </c>
      <c r="E110" s="1185"/>
      <c r="F110" s="1188"/>
      <c r="G110" s="1188"/>
      <c r="H110" s="1188"/>
      <c r="I110" s="1188"/>
      <c r="J110" s="1240"/>
      <c r="K110" s="1188"/>
      <c r="L110" s="1240"/>
      <c r="M110" s="1206"/>
    </row>
    <row r="111" spans="1:41" ht="13.5" thickBot="1">
      <c r="A111" s="1568" t="s">
        <v>9585</v>
      </c>
      <c r="B111" s="1569"/>
      <c r="C111" s="1570"/>
      <c r="D111" s="1187" t="s">
        <v>9614</v>
      </c>
      <c r="E111" s="1185"/>
      <c r="F111" s="1188"/>
      <c r="G111" s="1188"/>
      <c r="H111" s="1188"/>
      <c r="I111" s="1188"/>
      <c r="J111" s="1240"/>
      <c r="K111" s="1188"/>
      <c r="L111" s="1240"/>
      <c r="M111" s="1206"/>
    </row>
    <row r="112" spans="1:41" ht="38.25" customHeight="1" thickBot="1">
      <c r="A112" s="1550" t="s">
        <v>9615</v>
      </c>
      <c r="B112" s="1548"/>
      <c r="C112" s="1549"/>
      <c r="D112" s="1185">
        <v>59</v>
      </c>
      <c r="E112" s="1185">
        <f>E113+E114</f>
        <v>0</v>
      </c>
      <c r="F112" s="1185">
        <f t="shared" ref="F112:M112" si="28">F113+F114</f>
        <v>0</v>
      </c>
      <c r="G112" s="1185">
        <f t="shared" si="28"/>
        <v>0</v>
      </c>
      <c r="H112" s="1185">
        <f t="shared" si="28"/>
        <v>0</v>
      </c>
      <c r="I112" s="1185">
        <f t="shared" si="28"/>
        <v>0</v>
      </c>
      <c r="J112" s="1239">
        <f t="shared" si="28"/>
        <v>0</v>
      </c>
      <c r="K112" s="1185">
        <f t="shared" si="28"/>
        <v>0</v>
      </c>
      <c r="L112" s="1239">
        <f t="shared" si="28"/>
        <v>0</v>
      </c>
      <c r="M112" s="1205">
        <f t="shared" si="28"/>
        <v>0</v>
      </c>
    </row>
    <row r="113" spans="1:13" ht="13.5" thickBot="1">
      <c r="A113" s="1298"/>
      <c r="B113" s="1271"/>
      <c r="C113" s="1189" t="s">
        <v>9616</v>
      </c>
      <c r="D113" s="1187" t="s">
        <v>9617</v>
      </c>
      <c r="E113" s="1185">
        <v>0</v>
      </c>
      <c r="F113" s="1188"/>
      <c r="G113" s="1188">
        <v>0</v>
      </c>
      <c r="H113" s="1188"/>
      <c r="I113" s="1188"/>
      <c r="J113" s="1240"/>
      <c r="K113" s="1188">
        <v>0</v>
      </c>
      <c r="L113" s="1240"/>
      <c r="M113" s="1206"/>
    </row>
    <row r="114" spans="1:13" ht="24.75" thickBot="1">
      <c r="A114" s="1298"/>
      <c r="B114" s="1272"/>
      <c r="C114" s="1189" t="s">
        <v>9618</v>
      </c>
      <c r="D114" s="1187" t="s">
        <v>9619</v>
      </c>
      <c r="E114" s="1185"/>
      <c r="F114" s="1188"/>
      <c r="G114" s="1188"/>
      <c r="H114" s="1188"/>
      <c r="I114" s="1188"/>
      <c r="J114" s="1240"/>
      <c r="K114" s="1188"/>
      <c r="L114" s="1240"/>
      <c r="M114" s="1206"/>
    </row>
    <row r="115" spans="1:13" ht="26.25" customHeight="1" thickBot="1">
      <c r="A115" s="1565" t="s">
        <v>9620</v>
      </c>
      <c r="B115" s="1566"/>
      <c r="C115" s="1567"/>
      <c r="D115" s="1185">
        <v>70</v>
      </c>
      <c r="E115" s="1185">
        <f>E116</f>
        <v>0</v>
      </c>
      <c r="F115" s="1185">
        <f t="shared" ref="F115:M116" si="29">F116</f>
        <v>0</v>
      </c>
      <c r="G115" s="1185">
        <f t="shared" si="29"/>
        <v>0</v>
      </c>
      <c r="H115" s="1185">
        <f t="shared" si="29"/>
        <v>0</v>
      </c>
      <c r="I115" s="1185">
        <f t="shared" si="29"/>
        <v>0</v>
      </c>
      <c r="J115" s="1239">
        <f>U122</f>
        <v>0</v>
      </c>
      <c r="K115" s="1185">
        <f t="shared" si="29"/>
        <v>0</v>
      </c>
      <c r="L115" s="1239">
        <f t="shared" si="29"/>
        <v>0</v>
      </c>
      <c r="M115" s="1205">
        <f t="shared" si="29"/>
        <v>0</v>
      </c>
    </row>
    <row r="116" spans="1:13" ht="32.25" customHeight="1" thickBot="1">
      <c r="A116" s="1550" t="s">
        <v>9621</v>
      </c>
      <c r="B116" s="1548"/>
      <c r="C116" s="1549"/>
      <c r="D116" s="1185">
        <v>71</v>
      </c>
      <c r="E116" s="1185">
        <f>E117+E123+E125</f>
        <v>0</v>
      </c>
      <c r="F116" s="1185">
        <f t="shared" si="29"/>
        <v>0</v>
      </c>
      <c r="G116" s="1185">
        <f t="shared" si="29"/>
        <v>0</v>
      </c>
      <c r="H116" s="1185">
        <f t="shared" si="29"/>
        <v>0</v>
      </c>
      <c r="I116" s="1185">
        <f t="shared" si="29"/>
        <v>0</v>
      </c>
      <c r="J116" s="1239">
        <f t="shared" si="29"/>
        <v>0</v>
      </c>
      <c r="K116" s="1185">
        <f t="shared" si="29"/>
        <v>0</v>
      </c>
      <c r="L116" s="1239">
        <f t="shared" si="29"/>
        <v>0</v>
      </c>
      <c r="M116" s="1205">
        <f t="shared" si="29"/>
        <v>0</v>
      </c>
    </row>
    <row r="117" spans="1:13" ht="29.25" customHeight="1" thickBot="1">
      <c r="A117" s="1183"/>
      <c r="B117" s="1566" t="s">
        <v>9622</v>
      </c>
      <c r="C117" s="1567"/>
      <c r="D117" s="1185" t="s">
        <v>9623</v>
      </c>
      <c r="E117" s="1185">
        <f>E118+E119+E120+E121+E122</f>
        <v>0</v>
      </c>
      <c r="F117" s="1185">
        <f t="shared" ref="F117:M117" si="30">F118+F119+F120+F121+F122</f>
        <v>0</v>
      </c>
      <c r="G117" s="1185">
        <f t="shared" si="30"/>
        <v>0</v>
      </c>
      <c r="H117" s="1185">
        <f t="shared" si="30"/>
        <v>0</v>
      </c>
      <c r="I117" s="1185">
        <f>I119+I120+I121+I122</f>
        <v>0</v>
      </c>
      <c r="J117" s="1273">
        <f>J119+J120+J121+J122</f>
        <v>0</v>
      </c>
      <c r="K117" s="1185">
        <f>K119+K120+K121+K122</f>
        <v>0</v>
      </c>
      <c r="L117" s="1239">
        <f t="shared" si="30"/>
        <v>0</v>
      </c>
      <c r="M117" s="1205">
        <f t="shared" si="30"/>
        <v>0</v>
      </c>
    </row>
    <row r="118" spans="1:13" ht="13.5" thickBot="1">
      <c r="A118" s="1298"/>
      <c r="B118" s="1299"/>
      <c r="C118" s="1274" t="s">
        <v>9624</v>
      </c>
      <c r="D118" s="1187" t="s">
        <v>9625</v>
      </c>
      <c r="E118" s="1187"/>
      <c r="F118" s="1188"/>
      <c r="G118" s="1188"/>
      <c r="H118" s="1188"/>
      <c r="I118" s="1188"/>
      <c r="J118" s="1261"/>
      <c r="K118" s="1188"/>
      <c r="L118" s="1240">
        <v>0</v>
      </c>
      <c r="M118" s="1206">
        <v>0</v>
      </c>
    </row>
    <row r="119" spans="1:13" ht="24.75" thickBot="1">
      <c r="A119" s="1298"/>
      <c r="B119" s="1299"/>
      <c r="C119" s="1274" t="s">
        <v>9626</v>
      </c>
      <c r="D119" s="1187" t="s">
        <v>9627</v>
      </c>
      <c r="E119" s="1187"/>
      <c r="F119" s="1188"/>
      <c r="G119" s="1188"/>
      <c r="H119" s="1188"/>
      <c r="I119" s="1232"/>
      <c r="J119" s="1275"/>
      <c r="K119" s="1188"/>
      <c r="L119" s="1240">
        <v>0</v>
      </c>
      <c r="M119" s="1206">
        <v>0</v>
      </c>
    </row>
    <row r="120" spans="1:13" ht="24.75" thickBot="1">
      <c r="A120" s="1298"/>
      <c r="B120" s="1299"/>
      <c r="C120" s="1274" t="s">
        <v>9628</v>
      </c>
      <c r="D120" s="1187" t="s">
        <v>9629</v>
      </c>
      <c r="E120" s="1187">
        <v>0</v>
      </c>
      <c r="F120" s="1188"/>
      <c r="G120" s="1188"/>
      <c r="H120" s="1188"/>
      <c r="I120" s="1232"/>
      <c r="J120" s="1276"/>
      <c r="K120" s="1188"/>
      <c r="L120" s="1240">
        <f>J120-K120</f>
        <v>0</v>
      </c>
      <c r="M120" s="1206"/>
    </row>
    <row r="121" spans="1:13" ht="13.5" thickBot="1">
      <c r="A121" s="1298"/>
      <c r="B121" s="1299"/>
      <c r="C121" s="1274" t="s">
        <v>9630</v>
      </c>
      <c r="D121" s="1187" t="s">
        <v>9631</v>
      </c>
      <c r="E121" s="1187"/>
      <c r="F121" s="1277"/>
      <c r="G121" s="1188"/>
      <c r="H121" s="1188"/>
      <c r="I121" s="1232"/>
      <c r="J121" s="1278"/>
      <c r="K121" s="1188"/>
      <c r="L121" s="1240">
        <v>0</v>
      </c>
      <c r="M121" s="1206">
        <v>0</v>
      </c>
    </row>
    <row r="122" spans="1:13" ht="13.5" thickBot="1">
      <c r="A122" s="1298"/>
      <c r="B122" s="1299"/>
      <c r="C122" s="1274" t="s">
        <v>9632</v>
      </c>
      <c r="D122" s="1187" t="s">
        <v>9633</v>
      </c>
      <c r="E122" s="1187"/>
      <c r="F122" s="1277"/>
      <c r="G122" s="1188"/>
      <c r="H122" s="1188"/>
      <c r="I122" s="1232"/>
      <c r="J122" s="1275"/>
      <c r="K122" s="1188">
        <v>0</v>
      </c>
      <c r="L122" s="1240">
        <v>0</v>
      </c>
      <c r="M122" s="1206">
        <v>0</v>
      </c>
    </row>
    <row r="123" spans="1:13" ht="13.5" thickBot="1">
      <c r="A123" s="1298"/>
      <c r="B123" s="1299"/>
      <c r="C123" s="1295" t="s">
        <v>9634</v>
      </c>
      <c r="D123" s="1185" t="s">
        <v>9635</v>
      </c>
      <c r="E123" s="1185"/>
      <c r="F123" s="1188"/>
      <c r="G123" s="1188"/>
      <c r="H123" s="1188"/>
      <c r="I123" s="1188"/>
      <c r="J123" s="1240"/>
      <c r="K123" s="1188"/>
      <c r="L123" s="1240"/>
      <c r="M123" s="1206"/>
    </row>
    <row r="124" spans="1:13" ht="13.5" thickBot="1">
      <c r="A124" s="1298"/>
      <c r="B124" s="1272"/>
      <c r="C124" s="1274" t="s">
        <v>9636</v>
      </c>
      <c r="D124" s="1187" t="s">
        <v>9637</v>
      </c>
      <c r="E124" s="1187"/>
      <c r="F124" s="1188"/>
      <c r="G124" s="1188"/>
      <c r="H124" s="1188"/>
      <c r="I124" s="1188"/>
      <c r="J124" s="1240"/>
      <c r="K124" s="1188"/>
      <c r="L124" s="1240"/>
      <c r="M124" s="1206"/>
    </row>
    <row r="125" spans="1:13" ht="24.75" thickBot="1">
      <c r="A125" s="1298"/>
      <c r="B125" s="1299"/>
      <c r="C125" s="1295" t="s">
        <v>9638</v>
      </c>
      <c r="D125" s="1185" t="s">
        <v>9639</v>
      </c>
      <c r="E125" s="1185">
        <v>0</v>
      </c>
      <c r="F125" s="1188">
        <v>0</v>
      </c>
      <c r="G125" s="1188">
        <v>0</v>
      </c>
      <c r="H125" s="1188"/>
      <c r="I125" s="1188"/>
      <c r="J125" s="1240"/>
      <c r="K125" s="1188"/>
      <c r="L125" s="1240"/>
      <c r="M125" s="1206"/>
    </row>
    <row r="126" spans="1:13" ht="48" customHeight="1" thickBot="1">
      <c r="A126" s="1550" t="s">
        <v>9640</v>
      </c>
      <c r="B126" s="1548"/>
      <c r="C126" s="1549"/>
      <c r="D126" s="1185">
        <v>85</v>
      </c>
      <c r="E126" s="1185">
        <f>E127</f>
        <v>0</v>
      </c>
      <c r="F126" s="1185">
        <f t="shared" ref="F126:M126" si="31">F127</f>
        <v>0</v>
      </c>
      <c r="G126" s="1185">
        <f t="shared" si="31"/>
        <v>0</v>
      </c>
      <c r="H126" s="1185">
        <f t="shared" si="31"/>
        <v>0</v>
      </c>
      <c r="I126" s="1185">
        <f t="shared" si="31"/>
        <v>0</v>
      </c>
      <c r="J126" s="1239">
        <f t="shared" si="31"/>
        <v>0</v>
      </c>
      <c r="K126" s="1185">
        <f t="shared" si="31"/>
        <v>0</v>
      </c>
      <c r="L126" s="1239">
        <f t="shared" si="31"/>
        <v>0</v>
      </c>
      <c r="M126" s="1205">
        <f t="shared" si="31"/>
        <v>0</v>
      </c>
    </row>
    <row r="127" spans="1:13" ht="48.75" thickBot="1">
      <c r="A127" s="1298"/>
      <c r="B127" s="1299"/>
      <c r="C127" s="1295" t="s">
        <v>9641</v>
      </c>
      <c r="D127" s="1185" t="s">
        <v>9642</v>
      </c>
      <c r="E127" s="1185">
        <f>E128+E129+E130</f>
        <v>0</v>
      </c>
      <c r="F127" s="1185">
        <f t="shared" ref="F127:M127" si="32">F128+F129+F130</f>
        <v>0</v>
      </c>
      <c r="G127" s="1185">
        <f t="shared" si="32"/>
        <v>0</v>
      </c>
      <c r="H127" s="1185">
        <f t="shared" si="32"/>
        <v>0</v>
      </c>
      <c r="I127" s="1185">
        <f t="shared" si="32"/>
        <v>0</v>
      </c>
      <c r="J127" s="1239">
        <f t="shared" si="32"/>
        <v>0</v>
      </c>
      <c r="K127" s="1185">
        <f t="shared" si="32"/>
        <v>0</v>
      </c>
      <c r="L127" s="1239">
        <f t="shared" si="32"/>
        <v>0</v>
      </c>
      <c r="M127" s="1205">
        <f t="shared" si="32"/>
        <v>0</v>
      </c>
    </row>
    <row r="128" spans="1:13" ht="60.75" thickBot="1">
      <c r="A128" s="1298"/>
      <c r="B128" s="1299"/>
      <c r="C128" s="1274" t="s">
        <v>9643</v>
      </c>
      <c r="D128" s="1187" t="s">
        <v>9644</v>
      </c>
      <c r="E128" s="1185"/>
      <c r="F128" s="1188"/>
      <c r="G128" s="1188"/>
      <c r="H128" s="1188"/>
      <c r="I128" s="1188">
        <v>0</v>
      </c>
      <c r="J128" s="1240">
        <v>0</v>
      </c>
      <c r="K128" s="1188"/>
      <c r="L128" s="1240"/>
      <c r="M128" s="1206"/>
    </row>
    <row r="129" spans="1:13" ht="48.75" thickBot="1">
      <c r="A129" s="1298"/>
      <c r="B129" s="1299"/>
      <c r="C129" s="1274" t="s">
        <v>9645</v>
      </c>
      <c r="D129" s="1187" t="s">
        <v>9646</v>
      </c>
      <c r="E129" s="1185"/>
      <c r="F129" s="1188"/>
      <c r="G129" s="1188"/>
      <c r="H129" s="1188"/>
      <c r="I129" s="1188"/>
      <c r="J129" s="1240"/>
      <c r="K129" s="1188"/>
      <c r="L129" s="1240"/>
      <c r="M129" s="1206"/>
    </row>
    <row r="130" spans="1:13" ht="48.75" thickBot="1">
      <c r="A130" s="1298"/>
      <c r="B130" s="1299"/>
      <c r="C130" s="1274" t="s">
        <v>9647</v>
      </c>
      <c r="D130" s="1187" t="s">
        <v>9648</v>
      </c>
      <c r="E130" s="1185"/>
      <c r="F130" s="1188"/>
      <c r="G130" s="1188"/>
      <c r="H130" s="1188"/>
      <c r="I130" s="1188"/>
      <c r="J130" s="1240"/>
      <c r="K130" s="1188"/>
      <c r="L130" s="1240"/>
      <c r="M130" s="1206"/>
    </row>
    <row r="131" spans="1:13">
      <c r="A131" s="1280"/>
      <c r="B131" s="1197"/>
      <c r="C131" s="1197" t="s">
        <v>8235</v>
      </c>
      <c r="D131" s="1197"/>
      <c r="E131" s="1197"/>
      <c r="F131" s="1197"/>
      <c r="G131" s="1197"/>
      <c r="H131" s="1197" t="s">
        <v>8236</v>
      </c>
      <c r="J131" s="11"/>
      <c r="K131" s="1197"/>
      <c r="L131" s="1197"/>
      <c r="M131" s="1242"/>
    </row>
    <row r="132" spans="1:13">
      <c r="A132" s="1280"/>
      <c r="B132" s="1197"/>
      <c r="C132" s="1281"/>
      <c r="D132" s="1197"/>
      <c r="E132" s="1197"/>
      <c r="F132" s="1197"/>
      <c r="G132" s="1197"/>
      <c r="H132" s="1197" t="s">
        <v>8424</v>
      </c>
      <c r="J132" s="11"/>
      <c r="K132" s="1197"/>
      <c r="L132" s="1197"/>
      <c r="M132" s="1242"/>
    </row>
    <row r="133" spans="1:13">
      <c r="A133" s="1280"/>
      <c r="B133" s="1197"/>
      <c r="C133" s="1197"/>
      <c r="D133" s="1197"/>
      <c r="E133" s="1197"/>
      <c r="F133" s="1197"/>
      <c r="G133" s="1197"/>
      <c r="H133" s="1197"/>
      <c r="J133" s="11"/>
      <c r="K133" s="1197"/>
      <c r="L133" s="1197"/>
      <c r="M133" s="1242"/>
    </row>
    <row r="134" spans="1:13">
      <c r="A134" s="1244"/>
      <c r="B134" s="1197"/>
      <c r="C134" s="1197"/>
      <c r="D134" s="1197"/>
      <c r="E134" s="1197"/>
      <c r="F134" s="1197"/>
      <c r="G134" s="1197"/>
      <c r="H134" s="1197"/>
      <c r="J134" s="11"/>
      <c r="K134" s="1197"/>
      <c r="L134" s="1197"/>
      <c r="M134" s="1242"/>
    </row>
    <row r="135" spans="1:13">
      <c r="A135" s="1577"/>
      <c r="B135" s="1293"/>
      <c r="C135" s="1197"/>
      <c r="D135" s="1197"/>
      <c r="E135" s="1197"/>
      <c r="F135" s="1197"/>
      <c r="G135" s="1197"/>
      <c r="H135" s="1197"/>
      <c r="J135" s="11"/>
      <c r="K135" s="1197"/>
      <c r="L135" s="1197"/>
      <c r="M135" s="1242"/>
    </row>
    <row r="136" spans="1:13">
      <c r="A136" s="1577"/>
      <c r="B136" s="1293"/>
      <c r="C136" s="1197"/>
      <c r="D136" s="1197"/>
      <c r="E136" s="1197"/>
      <c r="F136" s="1197"/>
      <c r="G136" s="1197"/>
      <c r="H136" s="1197"/>
      <c r="J136" s="11"/>
      <c r="K136" s="1197"/>
      <c r="L136" s="1197"/>
      <c r="M136" s="1242"/>
    </row>
    <row r="138" spans="1:13">
      <c r="A138" s="1195"/>
    </row>
    <row r="141" spans="1:13">
      <c r="C141" t="s">
        <v>9649</v>
      </c>
    </row>
    <row r="142" spans="1:13">
      <c r="C142" t="s">
        <v>9650</v>
      </c>
    </row>
    <row r="143" spans="1:13">
      <c r="C143" t="s">
        <v>9651</v>
      </c>
    </row>
    <row r="144" spans="1:13">
      <c r="C144" t="s">
        <v>9652</v>
      </c>
    </row>
    <row r="145" spans="3:3">
      <c r="C145" t="s">
        <v>9653</v>
      </c>
    </row>
    <row r="146" spans="3:3">
      <c r="C146" t="s">
        <v>9654</v>
      </c>
    </row>
    <row r="147" spans="3:3">
      <c r="C147" t="s">
        <v>9655</v>
      </c>
    </row>
    <row r="148" spans="3:3">
      <c r="C148" t="s">
        <v>9656</v>
      </c>
    </row>
    <row r="149" spans="3:3">
      <c r="C149" t="s">
        <v>9657</v>
      </c>
    </row>
    <row r="150" spans="3:3">
      <c r="C150" t="s">
        <v>9658</v>
      </c>
    </row>
    <row r="151" spans="3:3">
      <c r="C151" t="s">
        <v>9659</v>
      </c>
    </row>
    <row r="152" spans="3:3">
      <c r="C152" t="s">
        <v>9653</v>
      </c>
    </row>
    <row r="153" spans="3:3">
      <c r="C153" t="s">
        <v>9660</v>
      </c>
    </row>
    <row r="154" spans="3:3">
      <c r="C154" t="s">
        <v>9661</v>
      </c>
    </row>
  </sheetData>
  <mergeCells count="81">
    <mergeCell ref="A126:C126"/>
    <mergeCell ref="A135:A136"/>
    <mergeCell ref="A109:C109"/>
    <mergeCell ref="A110:C110"/>
    <mergeCell ref="A111:C111"/>
    <mergeCell ref="A112:C112"/>
    <mergeCell ref="A115:C115"/>
    <mergeCell ref="A116:C116"/>
    <mergeCell ref="J107:J108"/>
    <mergeCell ref="K107:K108"/>
    <mergeCell ref="L107:L108"/>
    <mergeCell ref="M107:M108"/>
    <mergeCell ref="B117:C117"/>
    <mergeCell ref="A107:C107"/>
    <mergeCell ref="D107:D108"/>
    <mergeCell ref="E107:E108"/>
    <mergeCell ref="F107:F108"/>
    <mergeCell ref="I107:I108"/>
    <mergeCell ref="G107:G108"/>
    <mergeCell ref="H107:H108"/>
    <mergeCell ref="A108:C108"/>
    <mergeCell ref="L102:L103"/>
    <mergeCell ref="M102:M103"/>
    <mergeCell ref="A103:C103"/>
    <mergeCell ref="A104:C104"/>
    <mergeCell ref="A105:C105"/>
    <mergeCell ref="J102:J103"/>
    <mergeCell ref="K102:K103"/>
    <mergeCell ref="A106:C106"/>
    <mergeCell ref="F102:F103"/>
    <mergeCell ref="G102:G103"/>
    <mergeCell ref="H102:H103"/>
    <mergeCell ref="I102:I103"/>
    <mergeCell ref="E102:E103"/>
    <mergeCell ref="A99:C99"/>
    <mergeCell ref="A100:C100"/>
    <mergeCell ref="A101:C101"/>
    <mergeCell ref="A102:C102"/>
    <mergeCell ref="D102:D103"/>
    <mergeCell ref="A98:C98"/>
    <mergeCell ref="I67:I68"/>
    <mergeCell ref="J67:J68"/>
    <mergeCell ref="K67:K68"/>
    <mergeCell ref="L67:L68"/>
    <mergeCell ref="A93:C93"/>
    <mergeCell ref="A94:C94"/>
    <mergeCell ref="A95:C95"/>
    <mergeCell ref="A96:C96"/>
    <mergeCell ref="A97:C97"/>
    <mergeCell ref="M67:M68"/>
    <mergeCell ref="A68:C68"/>
    <mergeCell ref="A67:C67"/>
    <mergeCell ref="D67:D68"/>
    <mergeCell ref="E67:E68"/>
    <mergeCell ref="F67:F68"/>
    <mergeCell ref="G67:G68"/>
    <mergeCell ref="H67:H68"/>
    <mergeCell ref="A64:C64"/>
    <mergeCell ref="A33:C33"/>
    <mergeCell ref="B34:C34"/>
    <mergeCell ref="B45:C45"/>
    <mergeCell ref="B46:C46"/>
    <mergeCell ref="B49:C49"/>
    <mergeCell ref="B52:C52"/>
    <mergeCell ref="B53:C53"/>
    <mergeCell ref="B54:C54"/>
    <mergeCell ref="B55:C55"/>
    <mergeCell ref="B57:C57"/>
    <mergeCell ref="A63:C63"/>
    <mergeCell ref="B24:C24"/>
    <mergeCell ref="A4:K4"/>
    <mergeCell ref="A7:C8"/>
    <mergeCell ref="D7:D8"/>
    <mergeCell ref="E7:F7"/>
    <mergeCell ref="G7:H7"/>
    <mergeCell ref="A9:C9"/>
    <mergeCell ref="B10:C10"/>
    <mergeCell ref="A11:C11"/>
    <mergeCell ref="A12:C12"/>
    <mergeCell ref="B13:C13"/>
    <mergeCell ref="B22:C22"/>
  </mergeCells>
  <pageMargins left="0.7" right="0.7" top="0.75" bottom="0.75" header="0.3" footer="0.3"/>
  <pageSetup paperSize="9" scale="2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55"/>
  <sheetViews>
    <sheetView topLeftCell="N22" zoomScaleNormal="100" workbookViewId="0">
      <selection activeCell="V29" sqref="V29"/>
    </sheetView>
  </sheetViews>
  <sheetFormatPr defaultColWidth="0" defaultRowHeight="12.75" zeroHeight="1"/>
  <cols>
    <col min="1" max="1" width="36" style="239" customWidth="1"/>
    <col min="2" max="2" width="5.7109375" style="488" bestFit="1" customWidth="1"/>
    <col min="3" max="3" width="6.42578125" style="239" customWidth="1"/>
    <col min="4" max="4" width="6.7109375" style="239" customWidth="1"/>
    <col min="5" max="5" width="15" style="240" customWidth="1"/>
    <col min="6" max="6" width="13.140625" style="239" bestFit="1" customWidth="1"/>
    <col min="7" max="7" width="10.85546875" style="239" customWidth="1"/>
    <col min="8" max="8" width="10.7109375" style="239" customWidth="1"/>
    <col min="9" max="9" width="11.28515625" style="239" customWidth="1"/>
    <col min="10" max="10" width="11.7109375" style="239" customWidth="1"/>
    <col min="11" max="11" width="11.5703125" style="239" customWidth="1"/>
    <col min="12" max="12" width="13.42578125" style="239" customWidth="1"/>
    <col min="13" max="13" width="10.5703125" style="239" customWidth="1"/>
    <col min="14" max="14" width="7.85546875" style="239" bestFit="1" customWidth="1"/>
    <col min="15" max="15" width="9.7109375" style="239" customWidth="1"/>
    <col min="16" max="16" width="10" style="239" customWidth="1"/>
    <col min="17" max="17" width="9.28515625" style="239" customWidth="1"/>
    <col min="18" max="18" width="12.28515625" style="239" customWidth="1"/>
    <col min="19" max="19" width="14.28515625" style="239" customWidth="1"/>
    <col min="20" max="20" width="14.85546875" style="239" customWidth="1"/>
    <col min="21" max="21" width="13.5703125" style="239" customWidth="1"/>
    <col min="22" max="22" width="12.85546875" style="239" customWidth="1"/>
    <col min="23" max="23" width="16.5703125" style="239" customWidth="1"/>
    <col min="24" max="24" width="13.42578125" style="239" customWidth="1"/>
    <col min="25" max="25" width="13" style="239" customWidth="1"/>
    <col min="26" max="26" width="15.140625" style="239" bestFit="1" customWidth="1"/>
    <col min="27" max="39" width="13" style="239" customWidth="1"/>
    <col min="40" max="40" width="9.140625" style="239" customWidth="1"/>
    <col min="41" max="16384" width="0" style="239" hidden="1"/>
  </cols>
  <sheetData>
    <row r="1" spans="1:39" s="175" customFormat="1" ht="15">
      <c r="A1" s="1586"/>
      <c r="B1" s="1586"/>
      <c r="C1" s="1586"/>
      <c r="D1" s="1586"/>
      <c r="E1" s="1586"/>
    </row>
    <row r="2" spans="1:39" s="175" customFormat="1" ht="15">
      <c r="A2" s="1586" t="s">
        <v>9756</v>
      </c>
      <c r="B2" s="1586"/>
      <c r="C2" s="1586"/>
      <c r="D2" s="1586"/>
      <c r="E2" s="1586"/>
    </row>
    <row r="3" spans="1:39" s="175" customFormat="1">
      <c r="B3" s="446"/>
      <c r="E3" s="481"/>
      <c r="J3" s="175" t="s">
        <v>8722</v>
      </c>
      <c r="V3" s="175" t="s">
        <v>8722</v>
      </c>
    </row>
    <row r="4" spans="1:39" s="175" customFormat="1">
      <c r="B4" s="446"/>
      <c r="E4" s="481"/>
    </row>
    <row r="5" spans="1:39" s="175" customFormat="1">
      <c r="B5" s="446"/>
      <c r="C5" s="416" t="s">
        <v>8723</v>
      </c>
      <c r="E5" s="481"/>
    </row>
    <row r="6" spans="1:39" s="175" customFormat="1">
      <c r="B6" s="446"/>
      <c r="C6" s="1587" t="s">
        <v>9768</v>
      </c>
      <c r="D6" s="1587"/>
      <c r="E6" s="1587"/>
      <c r="F6" s="1587"/>
    </row>
    <row r="7" spans="1:39" s="175" customFormat="1">
      <c r="B7" s="446"/>
      <c r="E7" s="481"/>
    </row>
    <row r="8" spans="1:39" s="175" customFormat="1" ht="13.5" thickBot="1">
      <c r="A8" s="175" t="s">
        <v>9210</v>
      </c>
      <c r="B8" s="446"/>
      <c r="E8" s="481"/>
      <c r="L8" s="175" t="s">
        <v>8724</v>
      </c>
      <c r="Z8" s="433" t="s">
        <v>9187</v>
      </c>
    </row>
    <row r="9" spans="1:39" s="112" customFormat="1" ht="30.75" customHeight="1">
      <c r="A9" s="1588" t="s">
        <v>8725</v>
      </c>
      <c r="B9" s="1590" t="s">
        <v>8431</v>
      </c>
      <c r="C9" s="1592"/>
      <c r="D9" s="1592"/>
      <c r="E9" s="1593" t="s">
        <v>8145</v>
      </c>
      <c r="F9" s="1590" t="s">
        <v>8710</v>
      </c>
      <c r="G9" s="1590"/>
      <c r="H9" s="1590"/>
      <c r="I9" s="1590"/>
      <c r="J9" s="1590"/>
      <c r="K9" s="1590"/>
      <c r="L9" s="1590" t="s">
        <v>8711</v>
      </c>
      <c r="M9" s="1590"/>
      <c r="N9" s="1590"/>
      <c r="O9" s="1590"/>
      <c r="P9" s="1590"/>
      <c r="Q9" s="1590"/>
      <c r="R9" s="1590"/>
      <c r="S9" s="1590" t="s">
        <v>8712</v>
      </c>
      <c r="T9" s="1590" t="s">
        <v>8726</v>
      </c>
      <c r="U9" s="1590"/>
      <c r="V9" s="1590"/>
      <c r="W9" s="1590"/>
      <c r="X9" s="1595" t="s">
        <v>9186</v>
      </c>
      <c r="Y9" s="1595"/>
      <c r="Z9" s="1596"/>
      <c r="AA9" s="563"/>
      <c r="AB9" s="563"/>
      <c r="AC9" s="563"/>
      <c r="AD9" s="563"/>
      <c r="AE9" s="563"/>
      <c r="AF9" s="563"/>
      <c r="AG9" s="563"/>
      <c r="AH9" s="563"/>
      <c r="AI9" s="563"/>
      <c r="AJ9" s="563"/>
      <c r="AK9" s="563"/>
      <c r="AL9" s="563"/>
      <c r="AM9" s="563"/>
    </row>
    <row r="10" spans="1:39" s="112" customFormat="1" ht="64.5" customHeight="1">
      <c r="A10" s="1589"/>
      <c r="B10" s="1591"/>
      <c r="C10" s="987" t="s">
        <v>8727</v>
      </c>
      <c r="D10" s="987" t="s">
        <v>8728</v>
      </c>
      <c r="E10" s="1594"/>
      <c r="F10" s="987" t="s">
        <v>8729</v>
      </c>
      <c r="G10" s="987" t="s">
        <v>8730</v>
      </c>
      <c r="H10" s="987" t="s">
        <v>8731</v>
      </c>
      <c r="I10" s="987" t="s">
        <v>8732</v>
      </c>
      <c r="J10" s="987" t="s">
        <v>8733</v>
      </c>
      <c r="K10" s="987" t="s">
        <v>8734</v>
      </c>
      <c r="L10" s="987" t="s">
        <v>8735</v>
      </c>
      <c r="M10" s="987" t="s">
        <v>8736</v>
      </c>
      <c r="N10" s="987" t="s">
        <v>8737</v>
      </c>
      <c r="O10" s="987" t="s">
        <v>8738</v>
      </c>
      <c r="P10" s="987" t="s">
        <v>8739</v>
      </c>
      <c r="Q10" s="987" t="s">
        <v>8740</v>
      </c>
      <c r="R10" s="987" t="s">
        <v>8734</v>
      </c>
      <c r="S10" s="1591"/>
      <c r="T10" s="987" t="s">
        <v>8145</v>
      </c>
      <c r="U10" s="987" t="s">
        <v>8710</v>
      </c>
      <c r="V10" s="987" t="s">
        <v>8711</v>
      </c>
      <c r="W10" s="987" t="s">
        <v>8712</v>
      </c>
      <c r="X10" s="988" t="s">
        <v>9183</v>
      </c>
      <c r="Y10" s="987" t="s">
        <v>9184</v>
      </c>
      <c r="Z10" s="989" t="s">
        <v>9185</v>
      </c>
      <c r="AA10" s="563"/>
      <c r="AB10" s="563"/>
      <c r="AC10" s="563"/>
      <c r="AD10" s="563"/>
      <c r="AE10" s="563"/>
      <c r="AF10" s="563"/>
      <c r="AG10" s="563"/>
      <c r="AH10" s="563"/>
      <c r="AI10" s="563"/>
      <c r="AJ10" s="563"/>
      <c r="AK10" s="563"/>
      <c r="AL10" s="563"/>
      <c r="AM10" s="563"/>
    </row>
    <row r="11" spans="1:39" s="488" customFormat="1" ht="24.75" thickBot="1">
      <c r="A11" s="1024" t="s">
        <v>8147</v>
      </c>
      <c r="B11" s="1025" t="s">
        <v>8148</v>
      </c>
      <c r="C11" s="1025">
        <v>1</v>
      </c>
      <c r="D11" s="1025">
        <v>2</v>
      </c>
      <c r="E11" s="1026">
        <v>3</v>
      </c>
      <c r="F11" s="1025" t="s">
        <v>8741</v>
      </c>
      <c r="G11" s="1025">
        <v>5</v>
      </c>
      <c r="H11" s="1025">
        <v>6</v>
      </c>
      <c r="I11" s="1025">
        <v>7</v>
      </c>
      <c r="J11" s="1025">
        <v>8</v>
      </c>
      <c r="K11" s="1025">
        <v>9</v>
      </c>
      <c r="L11" s="1027" t="s">
        <v>8742</v>
      </c>
      <c r="M11" s="1025">
        <v>11</v>
      </c>
      <c r="N11" s="1025">
        <v>12</v>
      </c>
      <c r="O11" s="1025">
        <v>13</v>
      </c>
      <c r="P11" s="1025">
        <v>14</v>
      </c>
      <c r="Q11" s="1028">
        <v>15</v>
      </c>
      <c r="R11" s="1029">
        <v>16</v>
      </c>
      <c r="S11" s="1025" t="s">
        <v>8743</v>
      </c>
      <c r="T11" s="1025">
        <v>18</v>
      </c>
      <c r="U11" s="1025">
        <v>19</v>
      </c>
      <c r="V11" s="1025">
        <v>20</v>
      </c>
      <c r="W11" s="1025" t="s">
        <v>8744</v>
      </c>
      <c r="X11" s="1025" t="s">
        <v>9188</v>
      </c>
      <c r="Y11" s="1025" t="s">
        <v>9189</v>
      </c>
      <c r="Z11" s="1030" t="s">
        <v>9190</v>
      </c>
      <c r="AA11" s="564"/>
      <c r="AB11" s="564"/>
      <c r="AC11" s="564"/>
      <c r="AD11" s="564"/>
      <c r="AE11" s="564"/>
      <c r="AF11" s="564"/>
      <c r="AG11" s="564"/>
      <c r="AH11" s="564"/>
      <c r="AI11" s="564"/>
      <c r="AJ11" s="564"/>
      <c r="AK11" s="564"/>
      <c r="AL11" s="564"/>
      <c r="AM11" s="564"/>
    </row>
    <row r="12" spans="1:39" s="492" customFormat="1" ht="16.5" customHeight="1">
      <c r="A12" s="1000" t="s">
        <v>8745</v>
      </c>
      <c r="B12" s="1022">
        <v>1</v>
      </c>
      <c r="C12" s="1002" t="s">
        <v>8746</v>
      </c>
      <c r="D12" s="1002" t="s">
        <v>8746</v>
      </c>
      <c r="E12" s="1003">
        <v>0</v>
      </c>
      <c r="F12" s="1023">
        <f>SUM(G12:K12)</f>
        <v>0</v>
      </c>
      <c r="G12" s="1006"/>
      <c r="H12" s="1006"/>
      <c r="I12" s="1006"/>
      <c r="J12" s="1006"/>
      <c r="K12" s="1006"/>
      <c r="L12" s="1005" t="s">
        <v>8746</v>
      </c>
      <c r="M12" s="1005" t="s">
        <v>8746</v>
      </c>
      <c r="N12" s="1005" t="s">
        <v>8746</v>
      </c>
      <c r="O12" s="1005" t="s">
        <v>8746</v>
      </c>
      <c r="P12" s="1005" t="s">
        <v>8746</v>
      </c>
      <c r="Q12" s="1005" t="s">
        <v>8746</v>
      </c>
      <c r="R12" s="1005" t="s">
        <v>8746</v>
      </c>
      <c r="S12" s="1005" t="s">
        <v>8746</v>
      </c>
      <c r="T12" s="1005" t="s">
        <v>8746</v>
      </c>
      <c r="U12" s="1005" t="s">
        <v>8746</v>
      </c>
      <c r="V12" s="1005" t="s">
        <v>8746</v>
      </c>
      <c r="W12" s="1005" t="s">
        <v>8746</v>
      </c>
      <c r="X12" s="1005"/>
      <c r="Y12" s="1005" t="s">
        <v>8746</v>
      </c>
      <c r="Z12" s="1007"/>
      <c r="AA12" s="565"/>
      <c r="AB12" s="565"/>
      <c r="AC12" s="565"/>
      <c r="AD12" s="565"/>
      <c r="AE12" s="565"/>
      <c r="AF12" s="565"/>
      <c r="AG12" s="565"/>
      <c r="AH12" s="565"/>
      <c r="AI12" s="565"/>
      <c r="AJ12" s="565"/>
      <c r="AK12" s="565"/>
      <c r="AL12" s="565"/>
      <c r="AM12" s="565"/>
    </row>
    <row r="13" spans="1:39" s="495" customFormat="1" ht="16.5" customHeight="1">
      <c r="A13" s="992" t="s">
        <v>9166</v>
      </c>
      <c r="B13" s="493">
        <v>2</v>
      </c>
      <c r="C13" s="592" t="s">
        <v>8746</v>
      </c>
      <c r="D13" s="592" t="s">
        <v>8746</v>
      </c>
      <c r="E13" s="1212">
        <v>0</v>
      </c>
      <c r="F13" s="1212">
        <f>G13+H13+I13+J13+K13</f>
        <v>0</v>
      </c>
      <c r="G13" s="1212">
        <v>0</v>
      </c>
      <c r="H13" s="1212">
        <v>0</v>
      </c>
      <c r="I13" s="1212">
        <v>0</v>
      </c>
      <c r="J13" s="1212">
        <v>0</v>
      </c>
      <c r="K13" s="1212">
        <v>0</v>
      </c>
      <c r="L13" s="1212">
        <f>M13+N13+O13+P13+Q13+R13</f>
        <v>0</v>
      </c>
      <c r="M13" s="1212">
        <v>0</v>
      </c>
      <c r="N13" s="1212">
        <v>0</v>
      </c>
      <c r="O13" s="1212">
        <v>0</v>
      </c>
      <c r="P13" s="1212">
        <v>0</v>
      </c>
      <c r="Q13" s="1212">
        <v>0</v>
      </c>
      <c r="R13" s="1212">
        <v>0</v>
      </c>
      <c r="S13" s="1212">
        <v>0</v>
      </c>
      <c r="T13" s="1212">
        <v>0</v>
      </c>
      <c r="U13" s="1212">
        <v>0</v>
      </c>
      <c r="V13" s="1212">
        <v>0</v>
      </c>
      <c r="W13" s="1212">
        <f>T13+U13-V13</f>
        <v>0</v>
      </c>
      <c r="X13" s="1212">
        <f>S13-W13</f>
        <v>0</v>
      </c>
      <c r="Y13" s="1212">
        <v>0</v>
      </c>
      <c r="Z13" s="1212">
        <v>0</v>
      </c>
      <c r="AA13" s="566"/>
      <c r="AB13" s="566"/>
      <c r="AC13" s="566"/>
      <c r="AD13" s="566"/>
      <c r="AE13" s="566"/>
      <c r="AF13" s="566"/>
      <c r="AG13" s="566"/>
      <c r="AH13" s="566"/>
      <c r="AI13" s="566"/>
      <c r="AJ13" s="566"/>
      <c r="AK13" s="566"/>
      <c r="AL13" s="566"/>
      <c r="AM13" s="566"/>
    </row>
    <row r="14" spans="1:39" s="495" customFormat="1" ht="38.25">
      <c r="A14" s="993" t="s">
        <v>9167</v>
      </c>
      <c r="B14" s="493">
        <v>3</v>
      </c>
      <c r="C14" s="592" t="s">
        <v>8746</v>
      </c>
      <c r="D14" s="592" t="s">
        <v>8746</v>
      </c>
      <c r="E14" s="1212">
        <v>0</v>
      </c>
      <c r="F14" s="1212">
        <f>G14+H14+I14+J14+K14</f>
        <v>0</v>
      </c>
      <c r="G14" s="1212">
        <v>0</v>
      </c>
      <c r="H14" s="1212">
        <v>0</v>
      </c>
      <c r="I14" s="1212">
        <v>0</v>
      </c>
      <c r="J14" s="1212">
        <v>0</v>
      </c>
      <c r="K14" s="1212">
        <v>0</v>
      </c>
      <c r="L14" s="1212">
        <f>M14+N14+O14+P14+Q14+R14</f>
        <v>0</v>
      </c>
      <c r="M14" s="1212">
        <v>0</v>
      </c>
      <c r="N14" s="1212">
        <v>0</v>
      </c>
      <c r="O14" s="1212">
        <v>0</v>
      </c>
      <c r="P14" s="1212">
        <v>0</v>
      </c>
      <c r="Q14" s="1212">
        <v>0</v>
      </c>
      <c r="R14" s="1212">
        <v>0</v>
      </c>
      <c r="S14" s="1212">
        <v>0</v>
      </c>
      <c r="T14" s="1212">
        <v>0</v>
      </c>
      <c r="U14" s="1212">
        <v>0</v>
      </c>
      <c r="V14" s="1212">
        <v>0</v>
      </c>
      <c r="W14" s="1212">
        <f>T14+U14-V14</f>
        <v>0</v>
      </c>
      <c r="X14" s="1212">
        <f t="shared" ref="X14:X26" si="0">S14-W14</f>
        <v>0</v>
      </c>
      <c r="Y14" s="1212">
        <v>0</v>
      </c>
      <c r="Z14" s="1212">
        <v>0</v>
      </c>
      <c r="AA14" s="566"/>
      <c r="AB14" s="566"/>
      <c r="AC14" s="566"/>
      <c r="AD14" s="566"/>
      <c r="AE14" s="566"/>
      <c r="AF14" s="566"/>
      <c r="AG14" s="566"/>
      <c r="AH14" s="566"/>
      <c r="AI14" s="566"/>
      <c r="AJ14" s="566"/>
      <c r="AK14" s="566"/>
      <c r="AL14" s="566"/>
      <c r="AM14" s="566"/>
    </row>
    <row r="15" spans="1:39" s="495" customFormat="1" ht="26.25" thickBot="1">
      <c r="A15" s="996" t="s">
        <v>9168</v>
      </c>
      <c r="B15" s="997">
        <v>4</v>
      </c>
      <c r="C15" s="998"/>
      <c r="D15" s="998"/>
      <c r="E15" s="1212">
        <v>0</v>
      </c>
      <c r="F15" s="1212">
        <f>G15+H15+I15+J15+K15</f>
        <v>0</v>
      </c>
      <c r="G15" s="1212">
        <v>0</v>
      </c>
      <c r="H15" s="1212">
        <v>0</v>
      </c>
      <c r="I15" s="1212">
        <v>0</v>
      </c>
      <c r="J15" s="1212">
        <v>0</v>
      </c>
      <c r="K15" s="1212">
        <v>0</v>
      </c>
      <c r="L15" s="1212">
        <f>M15+N15+O15+P15+Q15+R15</f>
        <v>0</v>
      </c>
      <c r="M15" s="1212">
        <v>0</v>
      </c>
      <c r="N15" s="1212">
        <v>0</v>
      </c>
      <c r="O15" s="1212">
        <v>0</v>
      </c>
      <c r="P15" s="1212">
        <v>0</v>
      </c>
      <c r="Q15" s="1212">
        <v>0</v>
      </c>
      <c r="R15" s="1212">
        <v>0</v>
      </c>
      <c r="S15" s="1212">
        <v>0</v>
      </c>
      <c r="T15" s="1212">
        <v>0</v>
      </c>
      <c r="U15" s="1212">
        <v>0</v>
      </c>
      <c r="V15" s="1212">
        <v>0</v>
      </c>
      <c r="W15" s="1212">
        <f>T15+U15-V15</f>
        <v>0</v>
      </c>
      <c r="X15" s="1212">
        <f t="shared" si="0"/>
        <v>0</v>
      </c>
      <c r="Y15" s="1212">
        <v>0</v>
      </c>
      <c r="Z15" s="1212">
        <v>0</v>
      </c>
      <c r="AA15" s="566"/>
      <c r="AB15" s="566"/>
      <c r="AC15" s="566"/>
      <c r="AD15" s="566"/>
      <c r="AE15" s="566"/>
      <c r="AF15" s="566"/>
      <c r="AG15" s="566"/>
      <c r="AH15" s="566"/>
      <c r="AI15" s="566"/>
      <c r="AJ15" s="566"/>
      <c r="AK15" s="566"/>
      <c r="AL15" s="566"/>
      <c r="AM15" s="566"/>
    </row>
    <row r="16" spans="1:39" s="496" customFormat="1" ht="13.5" thickBot="1">
      <c r="A16" s="1008" t="s">
        <v>8747</v>
      </c>
      <c r="B16" s="1009">
        <v>5</v>
      </c>
      <c r="C16" s="1010" t="s">
        <v>8746</v>
      </c>
      <c r="D16" s="1010" t="s">
        <v>8746</v>
      </c>
      <c r="E16" s="1212">
        <f>E13+E14+E15</f>
        <v>0</v>
      </c>
      <c r="F16" s="1212">
        <f t="shared" ref="F16:Y16" si="1">F13+F14+F15</f>
        <v>0</v>
      </c>
      <c r="G16" s="1212">
        <f t="shared" si="1"/>
        <v>0</v>
      </c>
      <c r="H16" s="1212">
        <f t="shared" si="1"/>
        <v>0</v>
      </c>
      <c r="I16" s="1212">
        <f t="shared" si="1"/>
        <v>0</v>
      </c>
      <c r="J16" s="1212">
        <f t="shared" si="1"/>
        <v>0</v>
      </c>
      <c r="K16" s="1212">
        <f t="shared" si="1"/>
        <v>0</v>
      </c>
      <c r="L16" s="1212">
        <f t="shared" si="1"/>
        <v>0</v>
      </c>
      <c r="M16" s="1212">
        <f t="shared" si="1"/>
        <v>0</v>
      </c>
      <c r="N16" s="1212">
        <f t="shared" si="1"/>
        <v>0</v>
      </c>
      <c r="O16" s="1212">
        <f t="shared" si="1"/>
        <v>0</v>
      </c>
      <c r="P16" s="1212">
        <f t="shared" si="1"/>
        <v>0</v>
      </c>
      <c r="Q16" s="1212">
        <f t="shared" si="1"/>
        <v>0</v>
      </c>
      <c r="R16" s="1212">
        <f t="shared" si="1"/>
        <v>0</v>
      </c>
      <c r="S16" s="1212">
        <f t="shared" si="1"/>
        <v>0</v>
      </c>
      <c r="T16" s="1212">
        <f t="shared" si="1"/>
        <v>0</v>
      </c>
      <c r="U16" s="1212">
        <f t="shared" si="1"/>
        <v>0</v>
      </c>
      <c r="V16" s="1212">
        <f t="shared" si="1"/>
        <v>0</v>
      </c>
      <c r="W16" s="1212">
        <f t="shared" si="1"/>
        <v>0</v>
      </c>
      <c r="X16" s="1212">
        <f t="shared" si="1"/>
        <v>0</v>
      </c>
      <c r="Y16" s="1212">
        <f t="shared" si="1"/>
        <v>0</v>
      </c>
      <c r="Z16" s="1212">
        <f t="shared" ref="Z16" si="2">Z13+Z14+Z15</f>
        <v>0</v>
      </c>
      <c r="AA16" s="567"/>
      <c r="AB16" s="567"/>
      <c r="AC16" s="567"/>
      <c r="AD16" s="567"/>
      <c r="AE16" s="567"/>
      <c r="AF16" s="567"/>
      <c r="AG16" s="567"/>
      <c r="AH16" s="567"/>
      <c r="AI16" s="567"/>
      <c r="AJ16" s="567"/>
      <c r="AK16" s="567"/>
      <c r="AL16" s="567"/>
      <c r="AM16" s="567"/>
    </row>
    <row r="17" spans="1:39" s="492" customFormat="1">
      <c r="A17" s="1000" t="s">
        <v>8748</v>
      </c>
      <c r="B17" s="1001">
        <v>6</v>
      </c>
      <c r="C17" s="1002" t="s">
        <v>8746</v>
      </c>
      <c r="D17" s="1002" t="s">
        <v>8746</v>
      </c>
      <c r="E17" s="1213" t="s">
        <v>8746</v>
      </c>
      <c r="F17" s="1213" t="s">
        <v>8746</v>
      </c>
      <c r="G17" s="1213" t="s">
        <v>8746</v>
      </c>
      <c r="H17" s="1213" t="s">
        <v>8746</v>
      </c>
      <c r="I17" s="1213" t="s">
        <v>8746</v>
      </c>
      <c r="J17" s="1213" t="s">
        <v>8746</v>
      </c>
      <c r="K17" s="1213" t="s">
        <v>8746</v>
      </c>
      <c r="L17" s="1213" t="s">
        <v>8746</v>
      </c>
      <c r="M17" s="1213" t="s">
        <v>8746</v>
      </c>
      <c r="N17" s="1213" t="s">
        <v>8746</v>
      </c>
      <c r="O17" s="1213" t="s">
        <v>8746</v>
      </c>
      <c r="P17" s="1213" t="s">
        <v>8746</v>
      </c>
      <c r="Q17" s="1213" t="s">
        <v>8746</v>
      </c>
      <c r="R17" s="1213" t="s">
        <v>8746</v>
      </c>
      <c r="S17" s="1213" t="s">
        <v>8746</v>
      </c>
      <c r="T17" s="1213" t="s">
        <v>8746</v>
      </c>
      <c r="U17" s="1213" t="s">
        <v>8746</v>
      </c>
      <c r="V17" s="1213" t="s">
        <v>8746</v>
      </c>
      <c r="W17"/>
      <c r="X17" s="1212" t="s">
        <v>8746</v>
      </c>
      <c r="Y17" s="1213" t="s">
        <v>8746</v>
      </c>
      <c r="Z17" s="1213" t="s">
        <v>8746</v>
      </c>
      <c r="AA17" s="565"/>
      <c r="AB17" s="565"/>
      <c r="AC17" s="565"/>
      <c r="AD17" s="565"/>
      <c r="AE17" s="565"/>
      <c r="AF17" s="565"/>
      <c r="AG17" s="565"/>
      <c r="AH17" s="565"/>
      <c r="AI17" s="565"/>
      <c r="AJ17" s="565"/>
      <c r="AK17" s="565"/>
      <c r="AL17" s="565"/>
      <c r="AM17" s="565"/>
    </row>
    <row r="18" spans="1:39" s="495" customFormat="1">
      <c r="A18" s="992" t="s">
        <v>9169</v>
      </c>
      <c r="B18" s="493">
        <v>7</v>
      </c>
      <c r="C18" s="592" t="s">
        <v>8746</v>
      </c>
      <c r="D18" s="592" t="s">
        <v>8746</v>
      </c>
      <c r="E18" s="1212">
        <v>0</v>
      </c>
      <c r="F18" s="1212">
        <f t="shared" ref="F18:F27" si="3">G18+H18+I18+J18+K18</f>
        <v>0</v>
      </c>
      <c r="G18" s="1212">
        <v>0</v>
      </c>
      <c r="H18" s="1212">
        <v>0</v>
      </c>
      <c r="I18" s="1212">
        <v>0</v>
      </c>
      <c r="J18" s="1212">
        <v>0</v>
      </c>
      <c r="K18" s="1212">
        <v>0</v>
      </c>
      <c r="L18" s="1212">
        <f t="shared" ref="L18:L27" si="4">M18+N18+O18+P18+Q18+R18</f>
        <v>0</v>
      </c>
      <c r="M18" s="1212">
        <v>0</v>
      </c>
      <c r="N18" s="1212">
        <v>0</v>
      </c>
      <c r="O18" s="1212">
        <v>0</v>
      </c>
      <c r="P18" s="1212">
        <v>0</v>
      </c>
      <c r="Q18" s="1212">
        <v>0</v>
      </c>
      <c r="R18" s="1212">
        <v>0</v>
      </c>
      <c r="S18" s="1212">
        <v>0</v>
      </c>
      <c r="T18" s="1212">
        <v>0</v>
      </c>
      <c r="U18" s="1212">
        <v>0</v>
      </c>
      <c r="V18" s="1212">
        <v>0</v>
      </c>
      <c r="W18" s="1212">
        <f t="shared" ref="W18:W27" si="5">T18+U18-V18</f>
        <v>0</v>
      </c>
      <c r="X18" s="1212">
        <f t="shared" si="0"/>
        <v>0</v>
      </c>
      <c r="Y18" s="1212">
        <v>0</v>
      </c>
      <c r="Z18" s="1212">
        <v>0</v>
      </c>
      <c r="AA18" s="566"/>
      <c r="AB18" s="566"/>
      <c r="AC18" s="566"/>
      <c r="AD18" s="566"/>
      <c r="AE18" s="566"/>
      <c r="AF18" s="566"/>
      <c r="AG18" s="566"/>
      <c r="AH18" s="566"/>
      <c r="AI18" s="566"/>
      <c r="AJ18" s="566"/>
      <c r="AK18" s="566"/>
      <c r="AL18" s="566"/>
      <c r="AM18" s="566"/>
    </row>
    <row r="19" spans="1:39" s="495" customFormat="1" ht="25.5">
      <c r="A19" s="993" t="s">
        <v>9170</v>
      </c>
      <c r="B19" s="493">
        <v>8</v>
      </c>
      <c r="C19" s="592" t="s">
        <v>8746</v>
      </c>
      <c r="D19" s="592" t="s">
        <v>8746</v>
      </c>
      <c r="E19" s="1212">
        <v>0</v>
      </c>
      <c r="F19" s="1212">
        <f t="shared" si="3"/>
        <v>0</v>
      </c>
      <c r="G19" s="1212">
        <v>0</v>
      </c>
      <c r="H19" s="1212">
        <v>0</v>
      </c>
      <c r="I19" s="1212">
        <v>0</v>
      </c>
      <c r="J19" s="1212">
        <v>0</v>
      </c>
      <c r="K19" s="1212">
        <v>0</v>
      </c>
      <c r="L19" s="1212">
        <f t="shared" si="4"/>
        <v>0</v>
      </c>
      <c r="M19" s="1212">
        <v>0</v>
      </c>
      <c r="N19" s="1212">
        <v>0</v>
      </c>
      <c r="O19" s="1212">
        <v>0</v>
      </c>
      <c r="P19" s="1212">
        <v>0</v>
      </c>
      <c r="Q19" s="1212">
        <v>0</v>
      </c>
      <c r="R19" s="1212">
        <v>0</v>
      </c>
      <c r="S19" s="1212">
        <v>0</v>
      </c>
      <c r="T19" s="1212">
        <v>0</v>
      </c>
      <c r="U19" s="1212">
        <v>0</v>
      </c>
      <c r="V19" s="1212">
        <v>0</v>
      </c>
      <c r="W19" s="1212">
        <f t="shared" si="5"/>
        <v>0</v>
      </c>
      <c r="X19" s="1212">
        <f t="shared" si="0"/>
        <v>0</v>
      </c>
      <c r="Y19" s="1212">
        <v>0</v>
      </c>
      <c r="Z19" s="1212">
        <v>0</v>
      </c>
      <c r="AA19" s="566"/>
      <c r="AB19" s="566"/>
      <c r="AC19" s="566"/>
      <c r="AD19" s="566"/>
      <c r="AE19" s="566"/>
      <c r="AF19" s="566"/>
      <c r="AG19" s="566"/>
      <c r="AH19" s="566"/>
      <c r="AI19" s="566"/>
      <c r="AJ19" s="566"/>
      <c r="AK19" s="566"/>
      <c r="AL19" s="566"/>
      <c r="AM19" s="566"/>
    </row>
    <row r="20" spans="1:39" s="495" customFormat="1" ht="25.5">
      <c r="A20" s="995" t="s">
        <v>9171</v>
      </c>
      <c r="B20" s="493">
        <v>9</v>
      </c>
      <c r="C20" s="494"/>
      <c r="D20" s="494"/>
      <c r="E20" s="1212">
        <v>0</v>
      </c>
      <c r="F20" s="1212">
        <f t="shared" si="3"/>
        <v>0</v>
      </c>
      <c r="G20" s="1212">
        <v>0</v>
      </c>
      <c r="H20" s="1212">
        <v>0</v>
      </c>
      <c r="I20" s="1212">
        <v>0</v>
      </c>
      <c r="J20" s="1212">
        <v>0</v>
      </c>
      <c r="K20" s="1212">
        <v>0</v>
      </c>
      <c r="L20" s="1212">
        <f t="shared" si="4"/>
        <v>0</v>
      </c>
      <c r="M20" s="1212">
        <v>0</v>
      </c>
      <c r="N20" s="1212">
        <v>0</v>
      </c>
      <c r="O20" s="1212">
        <v>0</v>
      </c>
      <c r="P20" s="1212">
        <v>0</v>
      </c>
      <c r="Q20" s="1212">
        <v>0</v>
      </c>
      <c r="R20" s="1212">
        <v>0</v>
      </c>
      <c r="S20" s="1212">
        <v>0</v>
      </c>
      <c r="T20" s="1212">
        <v>0</v>
      </c>
      <c r="U20" s="1212">
        <v>0</v>
      </c>
      <c r="V20" s="1212">
        <v>0</v>
      </c>
      <c r="W20" s="1212">
        <f t="shared" si="5"/>
        <v>0</v>
      </c>
      <c r="X20" s="1212">
        <f t="shared" si="0"/>
        <v>0</v>
      </c>
      <c r="Y20" s="1212">
        <v>0</v>
      </c>
      <c r="Z20" s="1212">
        <v>0</v>
      </c>
      <c r="AA20" s="566"/>
      <c r="AB20" s="566"/>
      <c r="AC20" s="566"/>
      <c r="AD20" s="566"/>
      <c r="AE20" s="566"/>
      <c r="AF20" s="566"/>
      <c r="AG20" s="566"/>
      <c r="AH20" s="566"/>
      <c r="AI20" s="566"/>
      <c r="AJ20" s="566"/>
      <c r="AK20" s="566"/>
      <c r="AL20" s="566"/>
      <c r="AM20" s="566"/>
    </row>
    <row r="21" spans="1:39" s="495" customFormat="1">
      <c r="A21" s="993" t="s">
        <v>9172</v>
      </c>
      <c r="B21" s="493">
        <v>10</v>
      </c>
      <c r="C21" s="494"/>
      <c r="D21" s="494"/>
      <c r="E21" s="1212">
        <v>0</v>
      </c>
      <c r="F21" s="1212">
        <f t="shared" si="3"/>
        <v>0</v>
      </c>
      <c r="G21" s="1212">
        <v>0</v>
      </c>
      <c r="H21" s="1212">
        <v>0</v>
      </c>
      <c r="I21" s="1212">
        <v>0</v>
      </c>
      <c r="J21" s="1212">
        <v>0</v>
      </c>
      <c r="K21" s="1212">
        <v>0</v>
      </c>
      <c r="L21" s="1212">
        <f t="shared" si="4"/>
        <v>0</v>
      </c>
      <c r="M21" s="1212">
        <v>0</v>
      </c>
      <c r="N21" s="1212">
        <v>0</v>
      </c>
      <c r="O21" s="1212">
        <v>0</v>
      </c>
      <c r="P21" s="1212">
        <v>0</v>
      </c>
      <c r="Q21" s="1212">
        <v>0</v>
      </c>
      <c r="R21" s="1212">
        <v>0</v>
      </c>
      <c r="S21" s="1212">
        <v>0</v>
      </c>
      <c r="T21" s="1212">
        <v>0</v>
      </c>
      <c r="U21" s="1212">
        <v>0</v>
      </c>
      <c r="V21" s="1212">
        <v>0</v>
      </c>
      <c r="W21" s="1212">
        <f t="shared" si="5"/>
        <v>0</v>
      </c>
      <c r="X21" s="1212">
        <f t="shared" si="0"/>
        <v>0</v>
      </c>
      <c r="Y21" s="1212">
        <v>0</v>
      </c>
      <c r="Z21" s="1212">
        <v>0</v>
      </c>
      <c r="AA21" s="566"/>
      <c r="AB21" s="566"/>
      <c r="AC21" s="566"/>
      <c r="AD21" s="566"/>
      <c r="AE21" s="566"/>
      <c r="AF21" s="566"/>
      <c r="AG21" s="566"/>
      <c r="AH21" s="566"/>
      <c r="AI21" s="566"/>
      <c r="AJ21" s="566"/>
      <c r="AK21" s="566"/>
      <c r="AL21" s="566"/>
      <c r="AM21" s="566"/>
    </row>
    <row r="22" spans="1:39" s="495" customFormat="1" ht="38.25">
      <c r="A22" s="992" t="s">
        <v>9173</v>
      </c>
      <c r="B22" s="493">
        <v>11</v>
      </c>
      <c r="C22" s="494"/>
      <c r="D22" s="494"/>
      <c r="E22" s="1212">
        <v>0</v>
      </c>
      <c r="F22" s="1212">
        <f t="shared" si="3"/>
        <v>0</v>
      </c>
      <c r="G22" s="1212">
        <v>0</v>
      </c>
      <c r="H22" s="1212">
        <v>0</v>
      </c>
      <c r="I22" s="1212">
        <v>0</v>
      </c>
      <c r="J22" s="1212">
        <v>0</v>
      </c>
      <c r="K22" s="1212">
        <v>0</v>
      </c>
      <c r="L22" s="1212">
        <f t="shared" si="4"/>
        <v>0</v>
      </c>
      <c r="M22" s="1212">
        <v>0</v>
      </c>
      <c r="N22" s="1212">
        <v>0</v>
      </c>
      <c r="O22" s="1212">
        <v>0</v>
      </c>
      <c r="P22" s="1212">
        <v>0</v>
      </c>
      <c r="Q22" s="1212">
        <v>0</v>
      </c>
      <c r="R22" s="1212">
        <v>0</v>
      </c>
      <c r="S22" s="1212">
        <v>0</v>
      </c>
      <c r="T22" s="1212">
        <v>0</v>
      </c>
      <c r="U22" s="1212">
        <v>0</v>
      </c>
      <c r="V22" s="1212">
        <v>0</v>
      </c>
      <c r="W22" s="1212">
        <f t="shared" si="5"/>
        <v>0</v>
      </c>
      <c r="X22" s="1212">
        <f t="shared" si="0"/>
        <v>0</v>
      </c>
      <c r="Y22" s="1212">
        <v>0</v>
      </c>
      <c r="Z22" s="1212">
        <v>0</v>
      </c>
      <c r="AA22" s="566"/>
      <c r="AB22" s="566"/>
      <c r="AC22" s="566"/>
      <c r="AD22" s="566"/>
      <c r="AE22" s="566"/>
      <c r="AF22" s="566"/>
      <c r="AG22" s="566"/>
      <c r="AH22" s="566"/>
      <c r="AI22" s="566"/>
      <c r="AJ22" s="566"/>
      <c r="AK22" s="566"/>
      <c r="AL22" s="566"/>
      <c r="AM22" s="566"/>
    </row>
    <row r="23" spans="1:39" s="495" customFormat="1" ht="38.25">
      <c r="A23" s="992" t="s">
        <v>9174</v>
      </c>
      <c r="B23" s="493">
        <v>12</v>
      </c>
      <c r="C23" s="494"/>
      <c r="D23" s="494"/>
      <c r="E23" s="1212">
        <v>0</v>
      </c>
      <c r="F23" s="1212">
        <f t="shared" si="3"/>
        <v>0</v>
      </c>
      <c r="G23" s="1212">
        <v>0</v>
      </c>
      <c r="H23" s="1212">
        <v>0</v>
      </c>
      <c r="I23" s="1212">
        <v>0</v>
      </c>
      <c r="J23" s="1212">
        <v>0</v>
      </c>
      <c r="K23" s="1212">
        <v>0</v>
      </c>
      <c r="L23" s="1212">
        <f t="shared" si="4"/>
        <v>0</v>
      </c>
      <c r="M23" s="1212">
        <v>0</v>
      </c>
      <c r="N23" s="1212">
        <v>0</v>
      </c>
      <c r="O23" s="1212">
        <v>0</v>
      </c>
      <c r="P23" s="1212">
        <v>0</v>
      </c>
      <c r="Q23" s="1212">
        <v>0</v>
      </c>
      <c r="R23" s="1212">
        <v>0</v>
      </c>
      <c r="S23" s="1212">
        <v>0</v>
      </c>
      <c r="T23" s="1212">
        <v>0</v>
      </c>
      <c r="U23" s="1212">
        <v>0</v>
      </c>
      <c r="V23" s="1212">
        <v>0</v>
      </c>
      <c r="W23" s="1212">
        <f t="shared" si="5"/>
        <v>0</v>
      </c>
      <c r="X23" s="1212">
        <f t="shared" si="0"/>
        <v>0</v>
      </c>
      <c r="Y23" s="1212">
        <v>0</v>
      </c>
      <c r="Z23" s="1212">
        <v>0</v>
      </c>
      <c r="AA23" s="566"/>
      <c r="AB23" s="566"/>
      <c r="AC23" s="566"/>
      <c r="AD23" s="566"/>
      <c r="AE23" s="566"/>
      <c r="AF23" s="566"/>
      <c r="AG23" s="566"/>
      <c r="AH23" s="566"/>
      <c r="AI23" s="566"/>
      <c r="AJ23" s="566"/>
      <c r="AK23" s="566"/>
      <c r="AL23" s="566"/>
      <c r="AM23" s="566"/>
    </row>
    <row r="24" spans="1:39" s="495" customFormat="1">
      <c r="A24" s="992" t="s">
        <v>9175</v>
      </c>
      <c r="B24" s="493">
        <v>13</v>
      </c>
      <c r="C24" s="494"/>
      <c r="D24" s="494"/>
      <c r="E24" s="1212">
        <v>0</v>
      </c>
      <c r="F24" s="1212">
        <f t="shared" si="3"/>
        <v>0</v>
      </c>
      <c r="G24" s="1212">
        <v>0</v>
      </c>
      <c r="H24" s="1212">
        <v>0</v>
      </c>
      <c r="I24" s="1212">
        <v>0</v>
      </c>
      <c r="J24" s="1212">
        <v>0</v>
      </c>
      <c r="K24" s="1212">
        <v>0</v>
      </c>
      <c r="L24" s="1212">
        <f t="shared" si="4"/>
        <v>0</v>
      </c>
      <c r="M24" s="1212">
        <v>0</v>
      </c>
      <c r="N24" s="1212">
        <v>0</v>
      </c>
      <c r="O24" s="1212">
        <v>0</v>
      </c>
      <c r="P24" s="1212">
        <v>0</v>
      </c>
      <c r="Q24" s="1212">
        <v>0</v>
      </c>
      <c r="R24" s="1212">
        <v>0</v>
      </c>
      <c r="S24" s="1212">
        <v>0</v>
      </c>
      <c r="T24" s="1212">
        <v>0</v>
      </c>
      <c r="U24" s="1212">
        <v>0</v>
      </c>
      <c r="V24" s="1212">
        <v>0</v>
      </c>
      <c r="W24" s="1212">
        <f t="shared" si="5"/>
        <v>0</v>
      </c>
      <c r="X24" s="1212">
        <f t="shared" si="0"/>
        <v>0</v>
      </c>
      <c r="Y24" s="1212">
        <v>0</v>
      </c>
      <c r="Z24" s="1212">
        <v>0</v>
      </c>
      <c r="AA24" s="566"/>
      <c r="AB24" s="566"/>
      <c r="AC24" s="566"/>
      <c r="AD24" s="566"/>
      <c r="AE24" s="566"/>
      <c r="AF24" s="566"/>
      <c r="AG24" s="566"/>
      <c r="AH24" s="566"/>
      <c r="AI24" s="566"/>
      <c r="AJ24" s="566"/>
      <c r="AK24" s="566"/>
      <c r="AL24" s="566"/>
      <c r="AM24" s="566"/>
    </row>
    <row r="25" spans="1:39" s="495" customFormat="1" ht="38.25">
      <c r="A25" s="992" t="s">
        <v>9176</v>
      </c>
      <c r="B25" s="493">
        <v>14</v>
      </c>
      <c r="C25" s="494"/>
      <c r="D25" s="494"/>
      <c r="E25" s="1212">
        <v>0</v>
      </c>
      <c r="F25" s="1212">
        <f t="shared" si="3"/>
        <v>0</v>
      </c>
      <c r="G25" s="1212">
        <v>0</v>
      </c>
      <c r="H25" s="1212">
        <v>0</v>
      </c>
      <c r="I25" s="1212">
        <v>0</v>
      </c>
      <c r="J25" s="1212">
        <v>0</v>
      </c>
      <c r="K25" s="1212">
        <v>0</v>
      </c>
      <c r="L25" s="1212">
        <f t="shared" si="4"/>
        <v>0</v>
      </c>
      <c r="M25" s="1212">
        <v>0</v>
      </c>
      <c r="N25" s="1212">
        <v>0</v>
      </c>
      <c r="O25" s="1212">
        <v>0</v>
      </c>
      <c r="P25" s="1212">
        <v>0</v>
      </c>
      <c r="Q25" s="1212">
        <v>0</v>
      </c>
      <c r="R25" s="1212">
        <v>0</v>
      </c>
      <c r="S25" s="1212">
        <v>0</v>
      </c>
      <c r="T25" s="1212">
        <v>0</v>
      </c>
      <c r="U25" s="1212">
        <v>0</v>
      </c>
      <c r="V25" s="1212">
        <v>0</v>
      </c>
      <c r="W25" s="1212">
        <f t="shared" si="5"/>
        <v>0</v>
      </c>
      <c r="X25" s="1212">
        <f t="shared" si="0"/>
        <v>0</v>
      </c>
      <c r="Y25" s="1212">
        <v>0</v>
      </c>
      <c r="Z25" s="1212">
        <v>0</v>
      </c>
      <c r="AA25" s="566"/>
      <c r="AB25" s="566"/>
      <c r="AC25" s="566"/>
      <c r="AD25" s="566"/>
      <c r="AE25" s="566"/>
      <c r="AF25" s="566"/>
      <c r="AG25" s="566"/>
      <c r="AH25" s="566"/>
      <c r="AI25" s="566"/>
      <c r="AJ25" s="566"/>
      <c r="AK25" s="566"/>
      <c r="AL25" s="566"/>
      <c r="AM25" s="566"/>
    </row>
    <row r="26" spans="1:39" s="495" customFormat="1">
      <c r="A26" s="992" t="s">
        <v>9177</v>
      </c>
      <c r="B26" s="493">
        <v>15</v>
      </c>
      <c r="C26" s="494"/>
      <c r="D26" s="494"/>
      <c r="E26" s="1212">
        <v>0</v>
      </c>
      <c r="F26" s="1212">
        <f t="shared" si="3"/>
        <v>0</v>
      </c>
      <c r="G26" s="1212">
        <v>0</v>
      </c>
      <c r="H26" s="1212">
        <v>0</v>
      </c>
      <c r="I26" s="1212">
        <v>0</v>
      </c>
      <c r="J26" s="1212">
        <v>0</v>
      </c>
      <c r="K26" s="1212">
        <v>0</v>
      </c>
      <c r="L26" s="1212">
        <f t="shared" si="4"/>
        <v>0</v>
      </c>
      <c r="M26" s="1212">
        <v>0</v>
      </c>
      <c r="N26" s="1212">
        <v>0</v>
      </c>
      <c r="O26" s="1212">
        <v>0</v>
      </c>
      <c r="P26" s="1212">
        <v>0</v>
      </c>
      <c r="Q26" s="1212">
        <v>0</v>
      </c>
      <c r="R26" s="1212">
        <v>0</v>
      </c>
      <c r="S26" s="1212">
        <v>0</v>
      </c>
      <c r="T26" s="1212">
        <v>0</v>
      </c>
      <c r="U26" s="1212">
        <v>0</v>
      </c>
      <c r="V26" s="1212">
        <v>0</v>
      </c>
      <c r="W26" s="1212">
        <f t="shared" si="5"/>
        <v>0</v>
      </c>
      <c r="X26" s="1212">
        <f t="shared" si="0"/>
        <v>0</v>
      </c>
      <c r="Y26" s="1212">
        <v>0</v>
      </c>
      <c r="Z26" s="1212">
        <v>0</v>
      </c>
      <c r="AA26" s="566"/>
      <c r="AB26" s="566"/>
      <c r="AC26" s="566"/>
      <c r="AD26" s="566"/>
      <c r="AE26" s="566"/>
      <c r="AF26" s="566"/>
      <c r="AG26" s="566"/>
      <c r="AH26" s="566"/>
      <c r="AI26" s="566"/>
      <c r="AJ26" s="566"/>
      <c r="AK26" s="566"/>
      <c r="AL26" s="566"/>
      <c r="AM26" s="566"/>
    </row>
    <row r="27" spans="1:39" s="495" customFormat="1" ht="25.5">
      <c r="A27" s="992" t="s">
        <v>9178</v>
      </c>
      <c r="B27" s="493">
        <v>16</v>
      </c>
      <c r="C27" s="494"/>
      <c r="D27" s="494"/>
      <c r="E27" s="1212"/>
      <c r="F27" s="1212">
        <f t="shared" si="3"/>
        <v>0</v>
      </c>
      <c r="G27" s="1212">
        <v>0</v>
      </c>
      <c r="H27" s="1212">
        <v>0</v>
      </c>
      <c r="I27" s="1212">
        <v>0</v>
      </c>
      <c r="J27" s="1212">
        <v>0</v>
      </c>
      <c r="K27" s="1212">
        <v>0</v>
      </c>
      <c r="L27" s="1212">
        <f t="shared" si="4"/>
        <v>0</v>
      </c>
      <c r="M27" s="1212">
        <v>0</v>
      </c>
      <c r="N27" s="1212">
        <v>0</v>
      </c>
      <c r="O27" s="1212">
        <v>0</v>
      </c>
      <c r="P27" s="1212">
        <v>0</v>
      </c>
      <c r="Q27" s="1212">
        <v>0</v>
      </c>
      <c r="R27" s="1212">
        <v>0</v>
      </c>
      <c r="S27" s="1212">
        <v>0</v>
      </c>
      <c r="T27" s="1212">
        <v>0</v>
      </c>
      <c r="U27" s="1212">
        <v>0</v>
      </c>
      <c r="V27" s="1212">
        <v>0</v>
      </c>
      <c r="W27" s="1212">
        <f t="shared" si="5"/>
        <v>0</v>
      </c>
      <c r="X27" s="1212"/>
      <c r="Y27" s="1212">
        <v>0</v>
      </c>
      <c r="Z27" s="1212">
        <v>0</v>
      </c>
      <c r="AA27" s="566"/>
      <c r="AB27" s="566"/>
      <c r="AC27" s="566"/>
      <c r="AD27" s="566"/>
      <c r="AE27" s="566"/>
      <c r="AF27" s="566"/>
      <c r="AG27" s="566"/>
      <c r="AH27" s="566"/>
      <c r="AI27" s="566"/>
      <c r="AJ27" s="566"/>
      <c r="AK27" s="566"/>
      <c r="AL27" s="566"/>
      <c r="AM27" s="566"/>
    </row>
    <row r="28" spans="1:39" s="495" customFormat="1" ht="40.5" customHeight="1">
      <c r="A28" s="992" t="s">
        <v>9179</v>
      </c>
      <c r="B28" s="493">
        <v>17</v>
      </c>
      <c r="C28" s="592" t="s">
        <v>8746</v>
      </c>
      <c r="D28" s="592" t="s">
        <v>8746</v>
      </c>
      <c r="E28" s="1212">
        <v>2905642</v>
      </c>
      <c r="F28" s="1212">
        <v>0</v>
      </c>
      <c r="G28" s="1212">
        <v>0</v>
      </c>
      <c r="H28" s="1212">
        <v>26557</v>
      </c>
      <c r="I28" s="1212">
        <v>0</v>
      </c>
      <c r="J28" s="1212">
        <v>0</v>
      </c>
      <c r="K28" s="1212">
        <v>0</v>
      </c>
      <c r="L28" s="1212">
        <v>2</v>
      </c>
      <c r="M28" s="1212">
        <v>0</v>
      </c>
      <c r="N28" s="1212">
        <v>0</v>
      </c>
      <c r="O28" s="1212">
        <v>2</v>
      </c>
      <c r="P28" s="1212">
        <v>0</v>
      </c>
      <c r="Q28" s="1212">
        <v>0</v>
      </c>
      <c r="R28" s="1212">
        <v>0</v>
      </c>
      <c r="S28" s="1212">
        <v>2932197</v>
      </c>
      <c r="T28" s="1212">
        <v>2738068</v>
      </c>
      <c r="U28" s="1212">
        <v>59050</v>
      </c>
      <c r="V28" s="1212">
        <v>2</v>
      </c>
      <c r="W28" s="1212">
        <f>T28+U28-V28</f>
        <v>2797116</v>
      </c>
      <c r="X28" s="1212">
        <f t="shared" ref="X28:X29" si="6">S28-W28</f>
        <v>135081</v>
      </c>
      <c r="Y28" s="1212">
        <v>0</v>
      </c>
      <c r="Z28" s="1212">
        <v>0</v>
      </c>
      <c r="AA28" s="566"/>
      <c r="AB28" s="566"/>
      <c r="AC28" s="566"/>
      <c r="AD28" s="566"/>
      <c r="AE28" s="566"/>
      <c r="AF28" s="566"/>
      <c r="AG28" s="566"/>
      <c r="AH28" s="566"/>
      <c r="AI28" s="566"/>
      <c r="AJ28" s="566"/>
      <c r="AK28" s="566"/>
      <c r="AL28" s="566"/>
      <c r="AM28" s="566"/>
    </row>
    <row r="29" spans="1:39" s="495" customFormat="1" ht="51.75" customHeight="1" thickBot="1">
      <c r="A29" s="1013" t="s">
        <v>9180</v>
      </c>
      <c r="B29" s="997">
        <v>18</v>
      </c>
      <c r="C29" s="998" t="s">
        <v>8746</v>
      </c>
      <c r="D29" s="998" t="s">
        <v>8746</v>
      </c>
      <c r="E29" s="1212">
        <v>113481</v>
      </c>
      <c r="F29" s="1212">
        <v>0</v>
      </c>
      <c r="G29" s="1212">
        <v>0</v>
      </c>
      <c r="H29" s="1212">
        <v>0</v>
      </c>
      <c r="I29" s="1212">
        <v>0</v>
      </c>
      <c r="J29" s="1212">
        <v>0</v>
      </c>
      <c r="K29" s="1212">
        <v>0</v>
      </c>
      <c r="L29" s="1212">
        <v>0</v>
      </c>
      <c r="M29" s="1212">
        <v>0</v>
      </c>
      <c r="N29" s="1212">
        <v>0</v>
      </c>
      <c r="O29" s="1212">
        <v>0</v>
      </c>
      <c r="P29" s="1212">
        <v>0</v>
      </c>
      <c r="Q29" s="1212">
        <v>0</v>
      </c>
      <c r="R29" s="1212">
        <v>0</v>
      </c>
      <c r="S29" s="1212">
        <v>113481</v>
      </c>
      <c r="T29" s="1212">
        <v>104814</v>
      </c>
      <c r="U29" s="1212">
        <v>1813</v>
      </c>
      <c r="V29" s="1212">
        <v>0</v>
      </c>
      <c r="W29" s="1212">
        <f>T29+U29-V29</f>
        <v>106627</v>
      </c>
      <c r="X29" s="1212">
        <f t="shared" si="6"/>
        <v>6854</v>
      </c>
      <c r="Y29" s="1212">
        <v>0</v>
      </c>
      <c r="Z29" s="1212">
        <v>0</v>
      </c>
      <c r="AA29" s="566"/>
      <c r="AB29" s="566"/>
      <c r="AC29" s="566"/>
      <c r="AD29" s="566"/>
      <c r="AE29" s="566"/>
      <c r="AF29" s="566"/>
      <c r="AG29" s="566"/>
      <c r="AH29" s="566"/>
      <c r="AI29" s="566"/>
      <c r="AJ29" s="566"/>
      <c r="AK29" s="566"/>
      <c r="AL29" s="566"/>
      <c r="AM29" s="566"/>
    </row>
    <row r="30" spans="1:39" s="495" customFormat="1" ht="13.5" thickBot="1">
      <c r="A30" s="1008" t="s">
        <v>9181</v>
      </c>
      <c r="B30" s="1009">
        <v>19</v>
      </c>
      <c r="C30" s="1010" t="s">
        <v>8746</v>
      </c>
      <c r="D30" s="1010" t="s">
        <v>8746</v>
      </c>
      <c r="E30" s="1212">
        <f>E18+E19+E28+E29</f>
        <v>3019123</v>
      </c>
      <c r="F30" s="1212">
        <v>0</v>
      </c>
      <c r="G30" s="1212">
        <v>0</v>
      </c>
      <c r="H30" s="1212">
        <f>H18+H19+H28+H29</f>
        <v>26557</v>
      </c>
      <c r="I30" s="1212">
        <v>0</v>
      </c>
      <c r="J30" s="1212">
        <v>0</v>
      </c>
      <c r="K30" s="1212">
        <v>0</v>
      </c>
      <c r="L30" s="1212">
        <f t="shared" ref="L30:Y30" si="7">L18+L19+L28+L29</f>
        <v>2</v>
      </c>
      <c r="M30" s="1212">
        <f t="shared" si="7"/>
        <v>0</v>
      </c>
      <c r="N30" s="1212">
        <f t="shared" si="7"/>
        <v>0</v>
      </c>
      <c r="O30" s="1212">
        <f t="shared" si="7"/>
        <v>2</v>
      </c>
      <c r="P30" s="1212">
        <f t="shared" si="7"/>
        <v>0</v>
      </c>
      <c r="Q30" s="1212">
        <f t="shared" si="7"/>
        <v>0</v>
      </c>
      <c r="R30" s="1212">
        <f t="shared" si="7"/>
        <v>0</v>
      </c>
      <c r="S30" s="1212">
        <f t="shared" si="7"/>
        <v>3045678</v>
      </c>
      <c r="T30" s="1212">
        <f t="shared" si="7"/>
        <v>2842882</v>
      </c>
      <c r="U30" s="1212">
        <f t="shared" si="7"/>
        <v>60863</v>
      </c>
      <c r="V30" s="1212">
        <f t="shared" si="7"/>
        <v>2</v>
      </c>
      <c r="W30" s="1212">
        <f t="shared" si="7"/>
        <v>2903743</v>
      </c>
      <c r="X30" s="1212">
        <f t="shared" si="7"/>
        <v>141935</v>
      </c>
      <c r="Y30" s="1212">
        <f t="shared" si="7"/>
        <v>0</v>
      </c>
      <c r="Z30" s="1212">
        <v>0</v>
      </c>
      <c r="AA30" s="567"/>
      <c r="AB30" s="567"/>
      <c r="AC30" s="567"/>
      <c r="AD30" s="567"/>
      <c r="AE30" s="567"/>
      <c r="AF30" s="567"/>
      <c r="AG30" s="567"/>
      <c r="AH30" s="567"/>
      <c r="AI30" s="567"/>
      <c r="AJ30" s="567"/>
      <c r="AK30" s="567"/>
      <c r="AL30" s="567"/>
      <c r="AM30" s="567"/>
    </row>
    <row r="31" spans="1:39" s="495" customFormat="1" ht="28.5" customHeight="1" thickBot="1">
      <c r="A31" s="1014" t="s">
        <v>9182</v>
      </c>
      <c r="B31" s="1015">
        <v>20</v>
      </c>
      <c r="C31" s="1016" t="s">
        <v>8746</v>
      </c>
      <c r="D31" s="1016" t="s">
        <v>8746</v>
      </c>
      <c r="E31" s="1212">
        <f>E30+E16</f>
        <v>3019123</v>
      </c>
      <c r="F31" s="1212">
        <v>0</v>
      </c>
      <c r="G31" s="1212">
        <v>0</v>
      </c>
      <c r="H31" s="1212">
        <f>H30+H16</f>
        <v>26557</v>
      </c>
      <c r="I31" s="1212">
        <v>0</v>
      </c>
      <c r="J31" s="1212">
        <v>0</v>
      </c>
      <c r="K31" s="1212">
        <v>0</v>
      </c>
      <c r="L31" s="1212">
        <f t="shared" ref="L31:Y31" si="8">L30+L16</f>
        <v>2</v>
      </c>
      <c r="M31" s="1212">
        <f t="shared" si="8"/>
        <v>0</v>
      </c>
      <c r="N31" s="1212">
        <f t="shared" si="8"/>
        <v>0</v>
      </c>
      <c r="O31" s="1212">
        <f t="shared" si="8"/>
        <v>2</v>
      </c>
      <c r="P31" s="1212">
        <f t="shared" si="8"/>
        <v>0</v>
      </c>
      <c r="Q31" s="1212">
        <f t="shared" si="8"/>
        <v>0</v>
      </c>
      <c r="R31" s="1212">
        <f t="shared" si="8"/>
        <v>0</v>
      </c>
      <c r="S31" s="1212">
        <f t="shared" si="8"/>
        <v>3045678</v>
      </c>
      <c r="T31" s="1212">
        <f t="shared" si="8"/>
        <v>2842882</v>
      </c>
      <c r="U31" s="1212">
        <f t="shared" si="8"/>
        <v>60863</v>
      </c>
      <c r="V31" s="1212">
        <f t="shared" si="8"/>
        <v>2</v>
      </c>
      <c r="W31" s="1212">
        <f t="shared" si="8"/>
        <v>2903743</v>
      </c>
      <c r="X31" s="1212">
        <f t="shared" si="8"/>
        <v>141935</v>
      </c>
      <c r="Y31" s="1212">
        <f t="shared" si="8"/>
        <v>0</v>
      </c>
      <c r="Z31" s="1212">
        <v>0</v>
      </c>
      <c r="AA31" s="567"/>
      <c r="AB31" s="567"/>
      <c r="AC31" s="567"/>
      <c r="AD31" s="567"/>
      <c r="AE31" s="567"/>
      <c r="AF31" s="567"/>
      <c r="AG31" s="567"/>
      <c r="AH31" s="567"/>
      <c r="AI31" s="567"/>
      <c r="AJ31" s="567"/>
      <c r="AK31" s="567"/>
      <c r="AL31" s="567"/>
      <c r="AM31" s="567"/>
    </row>
    <row r="32" spans="1:39" s="175" customFormat="1">
      <c r="A32" s="175" t="s">
        <v>8749</v>
      </c>
      <c r="B32" s="446"/>
      <c r="E32" s="1212"/>
      <c r="F32" s="1212"/>
      <c r="G32" s="1212"/>
      <c r="H32" s="1212"/>
      <c r="I32" s="1212"/>
      <c r="J32" s="1212"/>
      <c r="K32" s="1212"/>
      <c r="L32" s="1212"/>
      <c r="M32" s="1212"/>
      <c r="N32" s="1212"/>
      <c r="O32" s="1212"/>
      <c r="P32" s="1212"/>
      <c r="Q32" s="1212"/>
      <c r="R32" s="1212"/>
      <c r="S32" s="1212"/>
      <c r="T32" s="1212"/>
      <c r="U32" s="1212"/>
      <c r="V32" s="1212"/>
      <c r="W32" s="1212"/>
      <c r="X32" s="1212"/>
      <c r="Y32" s="1212"/>
      <c r="Z32" s="1212"/>
    </row>
    <row r="33" spans="1:12" s="175" customFormat="1">
      <c r="A33" s="175" t="s">
        <v>8750</v>
      </c>
      <c r="B33" s="446"/>
      <c r="E33" s="481"/>
      <c r="L33" s="175" t="s">
        <v>8751</v>
      </c>
    </row>
    <row r="34" spans="1:12" s="175" customFormat="1">
      <c r="A34" s="175" t="s">
        <v>8752</v>
      </c>
      <c r="B34" s="446"/>
      <c r="E34" s="481"/>
      <c r="L34" s="497" t="s">
        <v>8753</v>
      </c>
    </row>
    <row r="35" spans="1:12" s="175" customFormat="1">
      <c r="A35" s="1597" t="s">
        <v>8754</v>
      </c>
      <c r="B35" s="1598"/>
      <c r="C35" s="1598"/>
      <c r="E35" s="487" t="s">
        <v>8236</v>
      </c>
      <c r="F35" s="416"/>
      <c r="L35" s="175" t="s">
        <v>8755</v>
      </c>
    </row>
    <row r="36" spans="1:12" s="175" customFormat="1">
      <c r="A36" s="498"/>
      <c r="B36" s="498"/>
      <c r="E36" s="487" t="s">
        <v>8721</v>
      </c>
      <c r="F36" s="416"/>
    </row>
    <row r="37" spans="1:12" s="175" customFormat="1">
      <c r="A37" s="499"/>
      <c r="B37" s="245"/>
      <c r="C37" s="499"/>
      <c r="D37" s="499"/>
      <c r="E37" s="500"/>
      <c r="F37" s="499"/>
    </row>
    <row r="38" spans="1:12" s="175" customFormat="1">
      <c r="A38" s="499"/>
      <c r="B38" s="245"/>
      <c r="C38" s="499"/>
      <c r="D38" s="499"/>
      <c r="E38" s="500"/>
      <c r="F38" s="499"/>
    </row>
    <row r="39" spans="1:12" s="175" customFormat="1" ht="12.75" customHeight="1">
      <c r="A39" s="499"/>
      <c r="B39" s="245"/>
      <c r="C39" s="499"/>
      <c r="D39" s="499"/>
      <c r="E39" s="500"/>
      <c r="F39" s="499"/>
    </row>
    <row r="40" spans="1:12" s="175" customFormat="1">
      <c r="B40" s="446"/>
      <c r="E40" s="481"/>
    </row>
    <row r="41" spans="1:12" s="175" customFormat="1">
      <c r="B41" s="446"/>
      <c r="E41" s="481"/>
    </row>
    <row r="42" spans="1:12" s="175" customFormat="1">
      <c r="B42" s="446"/>
      <c r="E42" s="481"/>
    </row>
    <row r="43" spans="1:12" hidden="1">
      <c r="A43" s="499"/>
      <c r="B43" s="245"/>
      <c r="C43" s="499"/>
      <c r="D43" s="499"/>
      <c r="E43" s="500"/>
      <c r="F43" s="499"/>
      <c r="G43" s="499"/>
      <c r="H43" s="499"/>
      <c r="I43" s="499"/>
      <c r="J43" s="499"/>
      <c r="K43" s="499"/>
    </row>
    <row r="44" spans="1:12" hidden="1"/>
    <row r="45" spans="1:12" hidden="1"/>
    <row r="46" spans="1:12" hidden="1"/>
    <row r="47" spans="1:12" hidden="1"/>
    <row r="48" spans="1:12" hidden="1"/>
    <row r="49" hidden="1"/>
    <row r="50" hidden="1"/>
    <row r="51" hidden="1"/>
    <row r="52" hidden="1"/>
    <row r="53" hidden="1"/>
    <row r="54" hidden="1"/>
    <row r="55"/>
  </sheetData>
  <mergeCells count="13">
    <mergeCell ref="L9:R9"/>
    <mergeCell ref="S9:S10"/>
    <mergeCell ref="T9:W9"/>
    <mergeCell ref="X9:Z9"/>
    <mergeCell ref="A35:C35"/>
    <mergeCell ref="A1:E1"/>
    <mergeCell ref="A2:E2"/>
    <mergeCell ref="C6:F6"/>
    <mergeCell ref="A9:A10"/>
    <mergeCell ref="B9:B10"/>
    <mergeCell ref="C9:D9"/>
    <mergeCell ref="E9:E10"/>
    <mergeCell ref="F9:K9"/>
  </mergeCells>
  <printOptions horizontalCentered="1"/>
  <pageMargins left="0" right="0" top="0.10433070899999999" bottom="0" header="0.15748031496063" footer="0.15748031496063"/>
  <pageSetup paperSize="9" scale="73" fitToHeight="0" orientation="landscape" r:id="rId1"/>
  <headerFooter alignWithMargins="0"/>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W50"/>
  <sheetViews>
    <sheetView topLeftCell="A16" zoomScaleNormal="100" workbookViewId="0">
      <selection activeCell="I33" sqref="I33"/>
    </sheetView>
  </sheetViews>
  <sheetFormatPr defaultColWidth="0" defaultRowHeight="12.75" zeroHeight="1"/>
  <cols>
    <col min="1" max="1" width="31.42578125" style="239" customWidth="1"/>
    <col min="2" max="2" width="5.7109375" style="488" bestFit="1" customWidth="1"/>
    <col min="3" max="3" width="6.5703125" style="239" customWidth="1"/>
    <col min="4" max="4" width="6.42578125" style="239" customWidth="1"/>
    <col min="5" max="5" width="6.7109375" style="239" customWidth="1"/>
    <col min="6" max="6" width="13.5703125" style="240" customWidth="1"/>
    <col min="7" max="7" width="13.140625" style="239" bestFit="1" customWidth="1"/>
    <col min="8" max="8" width="12.5703125" style="239" customWidth="1"/>
    <col min="9" max="9" width="10.7109375" style="239" customWidth="1"/>
    <col min="10" max="10" width="11.28515625" style="239" customWidth="1"/>
    <col min="11" max="11" width="11.7109375" style="239" customWidth="1"/>
    <col min="12" max="12" width="11.5703125" style="239" customWidth="1"/>
    <col min="13" max="13" width="17.5703125" style="239" customWidth="1"/>
    <col min="14" max="14" width="9.28515625" style="239" customWidth="1"/>
    <col min="15" max="15" width="11.7109375" style="239" customWidth="1"/>
    <col min="16" max="16" width="11.140625" style="239" customWidth="1"/>
    <col min="17" max="17" width="9.140625" style="239" customWidth="1"/>
    <col min="18" max="18" width="12.28515625" style="239" customWidth="1"/>
    <col min="19" max="19" width="15.85546875" style="239" customWidth="1"/>
    <col min="20" max="20" width="12.28515625" style="239" customWidth="1"/>
    <col min="21" max="21" width="13.85546875" style="239" bestFit="1" customWidth="1"/>
    <col min="22" max="22" width="13.28515625" style="239" bestFit="1" customWidth="1"/>
    <col min="23" max="23" width="13.28515625" style="239" customWidth="1"/>
    <col min="24" max="24" width="11.5703125" style="239" bestFit="1" customWidth="1"/>
    <col min="25" max="26" width="13.85546875" style="239" customWidth="1"/>
    <col min="27" max="27" width="13.42578125" style="239" customWidth="1"/>
    <col min="28" max="16384" width="0" style="239" hidden="1"/>
  </cols>
  <sheetData>
    <row r="1" spans="1:257" s="175" customFormat="1" ht="15">
      <c r="A1" s="1586"/>
      <c r="B1" s="1586"/>
      <c r="C1" s="1586"/>
      <c r="D1" s="1586"/>
      <c r="E1" s="1586"/>
      <c r="F1" s="481"/>
    </row>
    <row r="2" spans="1:257" s="175" customFormat="1" ht="15">
      <c r="A2" s="1586" t="s">
        <v>9756</v>
      </c>
      <c r="B2" s="1586"/>
      <c r="C2" s="1586"/>
      <c r="D2" s="1586"/>
      <c r="E2" s="1586"/>
      <c r="F2" s="481"/>
    </row>
    <row r="3" spans="1:257" s="175" customFormat="1" ht="12" customHeight="1">
      <c r="B3" s="446"/>
      <c r="F3" s="481"/>
    </row>
    <row r="4" spans="1:257" s="175" customFormat="1" ht="14.25" customHeight="1">
      <c r="B4" s="446"/>
      <c r="F4" s="481"/>
    </row>
    <row r="5" spans="1:257" s="175" customFormat="1">
      <c r="B5" s="446"/>
      <c r="C5" s="416" t="s">
        <v>8756</v>
      </c>
      <c r="F5" s="481"/>
    </row>
    <row r="6" spans="1:257" s="175" customFormat="1">
      <c r="B6" s="446"/>
      <c r="C6" s="1532" t="s">
        <v>9769</v>
      </c>
      <c r="D6" s="1533"/>
      <c r="E6" s="1533"/>
      <c r="F6" s="1533"/>
      <c r="G6" s="1533"/>
      <c r="J6" s="175" t="s">
        <v>8757</v>
      </c>
      <c r="V6" s="175" t="s">
        <v>8757</v>
      </c>
    </row>
    <row r="7" spans="1:257" s="175" customFormat="1" ht="20.25" customHeight="1">
      <c r="A7" s="433"/>
      <c r="B7" s="1076"/>
      <c r="C7" s="433"/>
      <c r="D7" s="433"/>
      <c r="E7" s="433"/>
      <c r="F7" s="1077"/>
      <c r="G7" s="433"/>
      <c r="H7" s="433"/>
      <c r="I7" s="433"/>
      <c r="J7" s="433"/>
      <c r="K7" s="433"/>
      <c r="L7" s="433"/>
      <c r="M7" s="433"/>
      <c r="N7" s="433"/>
      <c r="O7" s="433"/>
      <c r="P7" s="433"/>
      <c r="Q7" s="433"/>
      <c r="R7" s="433"/>
      <c r="S7" s="433"/>
      <c r="T7" s="433"/>
      <c r="U7" s="433"/>
      <c r="V7" s="433"/>
      <c r="W7" s="433"/>
      <c r="X7" s="433"/>
      <c r="Y7" s="433"/>
      <c r="Z7" s="433"/>
    </row>
    <row r="8" spans="1:257" s="175" customFormat="1" ht="13.5" thickBot="1">
      <c r="A8" s="433" t="s">
        <v>9409</v>
      </c>
      <c r="B8" s="1076"/>
      <c r="C8" s="433"/>
      <c r="D8" s="433"/>
      <c r="E8" s="433"/>
      <c r="F8" s="1077"/>
      <c r="G8" s="433"/>
      <c r="H8" s="433"/>
      <c r="I8" s="433"/>
      <c r="J8" s="433"/>
      <c r="K8" s="433"/>
      <c r="L8" s="433"/>
      <c r="M8" s="433" t="s">
        <v>8758</v>
      </c>
      <c r="N8" s="433"/>
      <c r="O8" s="433"/>
      <c r="P8" s="433"/>
      <c r="Q8" s="433"/>
      <c r="R8" s="433"/>
      <c r="S8" s="433"/>
      <c r="T8" s="433"/>
      <c r="U8" s="433"/>
      <c r="V8" s="433"/>
      <c r="W8" s="433"/>
      <c r="X8" s="433"/>
      <c r="Y8" s="433"/>
      <c r="Z8" s="433"/>
    </row>
    <row r="9" spans="1:257" s="1035" customFormat="1" ht="30.75" customHeight="1">
      <c r="A9" s="1588" t="s">
        <v>8725</v>
      </c>
      <c r="B9" s="1590" t="s">
        <v>8759</v>
      </c>
      <c r="C9" s="1592"/>
      <c r="D9" s="1592"/>
      <c r="E9" s="1592"/>
      <c r="F9" s="1593" t="s">
        <v>8145</v>
      </c>
      <c r="G9" s="1590" t="s">
        <v>8710</v>
      </c>
      <c r="H9" s="1590"/>
      <c r="I9" s="1590"/>
      <c r="J9" s="1590"/>
      <c r="K9" s="1590"/>
      <c r="L9" s="1590"/>
      <c r="M9" s="1590" t="s">
        <v>8711</v>
      </c>
      <c r="N9" s="1590"/>
      <c r="O9" s="1590"/>
      <c r="P9" s="1590"/>
      <c r="Q9" s="1590"/>
      <c r="R9" s="1599"/>
      <c r="S9" s="1590" t="s">
        <v>8712</v>
      </c>
      <c r="T9" s="1599" t="s">
        <v>8760</v>
      </c>
      <c r="U9" s="1603"/>
      <c r="V9" s="1603"/>
      <c r="W9" s="1603"/>
      <c r="X9" s="1603"/>
      <c r="Y9" s="1603"/>
      <c r="Z9" s="1604"/>
      <c r="AA9" s="1034"/>
    </row>
    <row r="10" spans="1:257" s="1035" customFormat="1" ht="89.25">
      <c r="A10" s="1589"/>
      <c r="B10" s="1591"/>
      <c r="C10" s="987" t="s">
        <v>8761</v>
      </c>
      <c r="D10" s="987" t="s">
        <v>8727</v>
      </c>
      <c r="E10" s="987" t="s">
        <v>8728</v>
      </c>
      <c r="F10" s="1594"/>
      <c r="G10" s="987" t="s">
        <v>8729</v>
      </c>
      <c r="H10" s="987" t="s">
        <v>8730</v>
      </c>
      <c r="I10" s="987" t="s">
        <v>8731</v>
      </c>
      <c r="J10" s="987" t="s">
        <v>8732</v>
      </c>
      <c r="K10" s="987" t="s">
        <v>8733</v>
      </c>
      <c r="L10" s="987" t="s">
        <v>8734</v>
      </c>
      <c r="M10" s="987" t="s">
        <v>8735</v>
      </c>
      <c r="N10" s="987" t="s">
        <v>8762</v>
      </c>
      <c r="O10" s="987" t="s">
        <v>8763</v>
      </c>
      <c r="P10" s="987" t="s">
        <v>8739</v>
      </c>
      <c r="Q10" s="987" t="s">
        <v>8740</v>
      </c>
      <c r="R10" s="988" t="s">
        <v>8734</v>
      </c>
      <c r="S10" s="1591"/>
      <c r="T10" s="987" t="s">
        <v>9200</v>
      </c>
      <c r="U10" s="987" t="s">
        <v>9201</v>
      </c>
      <c r="V10" s="987" t="s">
        <v>9202</v>
      </c>
      <c r="W10" s="987" t="s">
        <v>9203</v>
      </c>
      <c r="X10" s="987" t="s">
        <v>9204</v>
      </c>
      <c r="Y10" s="987" t="s">
        <v>9205</v>
      </c>
      <c r="Z10" s="1032" t="s">
        <v>9206</v>
      </c>
      <c r="AA10" s="563"/>
    </row>
    <row r="11" spans="1:257" s="991" customFormat="1">
      <c r="A11" s="990" t="s">
        <v>8147</v>
      </c>
      <c r="B11" s="489" t="s">
        <v>8148</v>
      </c>
      <c r="C11" s="489">
        <v>1</v>
      </c>
      <c r="D11" s="489">
        <v>2</v>
      </c>
      <c r="E11" s="489">
        <v>3</v>
      </c>
      <c r="F11" s="490">
        <v>4</v>
      </c>
      <c r="G11" s="489" t="s">
        <v>8764</v>
      </c>
      <c r="H11" s="489">
        <v>6</v>
      </c>
      <c r="I11" s="489">
        <v>7</v>
      </c>
      <c r="J11" s="489">
        <v>8</v>
      </c>
      <c r="K11" s="489">
        <v>9</v>
      </c>
      <c r="L11" s="489">
        <v>10</v>
      </c>
      <c r="M11" s="489" t="s">
        <v>8765</v>
      </c>
      <c r="N11" s="489">
        <v>12</v>
      </c>
      <c r="O11" s="489">
        <v>13</v>
      </c>
      <c r="P11" s="489">
        <v>14</v>
      </c>
      <c r="Q11" s="489">
        <v>15</v>
      </c>
      <c r="R11" s="422">
        <v>16</v>
      </c>
      <c r="S11" s="489" t="s">
        <v>8766</v>
      </c>
      <c r="T11" s="489">
        <v>18</v>
      </c>
      <c r="U11" s="489">
        <v>19</v>
      </c>
      <c r="V11" s="489">
        <v>20</v>
      </c>
      <c r="W11" s="489">
        <v>21</v>
      </c>
      <c r="X11" s="489">
        <v>22</v>
      </c>
      <c r="Y11" s="422">
        <v>23</v>
      </c>
      <c r="Z11" s="1065">
        <v>24</v>
      </c>
    </row>
    <row r="12" spans="1:257" s="991" customFormat="1" ht="27.75" customHeight="1">
      <c r="A12" s="990"/>
      <c r="B12" s="489"/>
      <c r="C12" s="594"/>
      <c r="D12" s="594"/>
      <c r="E12" s="594"/>
      <c r="F12" s="595"/>
      <c r="G12" s="594"/>
      <c r="H12" s="594"/>
      <c r="I12" s="594"/>
      <c r="J12" s="594"/>
      <c r="K12" s="594"/>
      <c r="L12" s="594"/>
      <c r="M12" s="594"/>
      <c r="N12" s="594"/>
      <c r="O12" s="594"/>
      <c r="P12" s="594"/>
      <c r="Q12" s="594"/>
      <c r="R12" s="1066"/>
      <c r="S12" s="596" t="s">
        <v>9207</v>
      </c>
      <c r="T12" s="594"/>
      <c r="U12" s="594"/>
      <c r="V12" s="594"/>
      <c r="W12" s="594"/>
      <c r="X12" s="594"/>
      <c r="Y12" s="1066"/>
      <c r="Z12" s="1067"/>
      <c r="AA12" s="1040"/>
    </row>
    <row r="13" spans="1:257" s="566" customFormat="1" ht="35.25" customHeight="1">
      <c r="A13" s="994" t="s">
        <v>8745</v>
      </c>
      <c r="B13" s="568" t="s">
        <v>9142</v>
      </c>
      <c r="C13" s="593" t="s">
        <v>8746</v>
      </c>
      <c r="D13" s="593" t="s">
        <v>8746</v>
      </c>
      <c r="E13" s="593" t="s">
        <v>8746</v>
      </c>
      <c r="F13" s="1057" t="s">
        <v>8746</v>
      </c>
      <c r="G13" s="1061" t="s">
        <v>8746</v>
      </c>
      <c r="H13" s="593" t="s">
        <v>8746</v>
      </c>
      <c r="I13" s="593" t="s">
        <v>8746</v>
      </c>
      <c r="J13" s="593" t="s">
        <v>8746</v>
      </c>
      <c r="K13" s="593" t="s">
        <v>8746</v>
      </c>
      <c r="L13" s="593" t="s">
        <v>8746</v>
      </c>
      <c r="M13" s="593" t="s">
        <v>8746</v>
      </c>
      <c r="N13" s="593" t="s">
        <v>8746</v>
      </c>
      <c r="O13" s="593" t="s">
        <v>8746</v>
      </c>
      <c r="P13" s="593" t="s">
        <v>8746</v>
      </c>
      <c r="Q13" s="593" t="s">
        <v>8746</v>
      </c>
      <c r="R13" s="593" t="s">
        <v>8746</v>
      </c>
      <c r="S13" s="593" t="s">
        <v>8746</v>
      </c>
      <c r="T13" s="593" t="s">
        <v>8746</v>
      </c>
      <c r="U13" s="593" t="s">
        <v>8746</v>
      </c>
      <c r="V13" s="593" t="s">
        <v>8746</v>
      </c>
      <c r="W13" s="593" t="s">
        <v>8746</v>
      </c>
      <c r="X13" s="593" t="s">
        <v>8746</v>
      </c>
      <c r="Y13" s="593" t="s">
        <v>8746</v>
      </c>
      <c r="Z13" s="1068" t="s">
        <v>8746</v>
      </c>
      <c r="AA13" s="1041"/>
      <c r="AB13" s="1036" t="s">
        <v>8746</v>
      </c>
      <c r="AC13" s="1037" t="s">
        <v>8746</v>
      </c>
      <c r="AD13" s="1037" t="s">
        <v>8746</v>
      </c>
      <c r="AE13" s="1037" t="s">
        <v>8746</v>
      </c>
      <c r="AF13" s="1037" t="s">
        <v>8746</v>
      </c>
      <c r="AG13" s="1037" t="s">
        <v>8746</v>
      </c>
      <c r="AH13" s="1037" t="s">
        <v>8746</v>
      </c>
      <c r="AI13" s="1037" t="s">
        <v>8746</v>
      </c>
      <c r="AJ13" s="1037" t="s">
        <v>8746</v>
      </c>
      <c r="AK13" s="1037" t="s">
        <v>8746</v>
      </c>
      <c r="AL13" s="1037" t="s">
        <v>8746</v>
      </c>
      <c r="AM13" s="1037" t="s">
        <v>8746</v>
      </c>
      <c r="AN13" s="1037" t="s">
        <v>8746</v>
      </c>
      <c r="AO13" s="1037" t="s">
        <v>8746</v>
      </c>
      <c r="AP13" s="1037" t="s">
        <v>8746</v>
      </c>
      <c r="AQ13" s="1037" t="s">
        <v>8746</v>
      </c>
      <c r="AR13" s="1037" t="s">
        <v>8746</v>
      </c>
      <c r="AS13" s="1037" t="s">
        <v>8746</v>
      </c>
      <c r="AT13" s="1037" t="s">
        <v>8746</v>
      </c>
      <c r="AU13" s="1037" t="s">
        <v>8746</v>
      </c>
      <c r="AV13" s="1037" t="s">
        <v>8746</v>
      </c>
      <c r="AW13" s="1037" t="s">
        <v>8746</v>
      </c>
      <c r="AX13" s="1037" t="s">
        <v>8746</v>
      </c>
      <c r="AY13" s="1037" t="s">
        <v>8746</v>
      </c>
      <c r="AZ13" s="1037" t="s">
        <v>8746</v>
      </c>
      <c r="BA13" s="1037" t="s">
        <v>8746</v>
      </c>
      <c r="BB13" s="1037" t="s">
        <v>8746</v>
      </c>
      <c r="BC13" s="1037" t="s">
        <v>8746</v>
      </c>
      <c r="BD13" s="1037" t="s">
        <v>8746</v>
      </c>
      <c r="BE13" s="1037" t="s">
        <v>8746</v>
      </c>
      <c r="BF13" s="1037" t="s">
        <v>8746</v>
      </c>
      <c r="BG13" s="1037" t="s">
        <v>8746</v>
      </c>
      <c r="BH13" s="1037" t="s">
        <v>8746</v>
      </c>
      <c r="BI13" s="1037" t="s">
        <v>8746</v>
      </c>
      <c r="BJ13" s="1037" t="s">
        <v>8746</v>
      </c>
      <c r="BK13" s="1037" t="s">
        <v>8746</v>
      </c>
      <c r="BL13" s="1037" t="s">
        <v>8746</v>
      </c>
      <c r="BM13" s="1037" t="s">
        <v>8746</v>
      </c>
      <c r="BN13" s="1037" t="s">
        <v>8746</v>
      </c>
      <c r="BO13" s="1037" t="s">
        <v>8746</v>
      </c>
      <c r="BP13" s="1037" t="s">
        <v>8746</v>
      </c>
      <c r="BQ13" s="1037" t="s">
        <v>8746</v>
      </c>
      <c r="BR13" s="1037" t="s">
        <v>8746</v>
      </c>
      <c r="BS13" s="1037" t="s">
        <v>8746</v>
      </c>
      <c r="BT13" s="1037" t="s">
        <v>8746</v>
      </c>
      <c r="BU13" s="1037" t="s">
        <v>8746</v>
      </c>
      <c r="BV13" s="1037" t="s">
        <v>8746</v>
      </c>
      <c r="BW13" s="1037" t="s">
        <v>8746</v>
      </c>
      <c r="BX13" s="1037" t="s">
        <v>8746</v>
      </c>
      <c r="BY13" s="1037" t="s">
        <v>8746</v>
      </c>
      <c r="BZ13" s="1037" t="s">
        <v>8746</v>
      </c>
      <c r="CA13" s="1037" t="s">
        <v>8746</v>
      </c>
      <c r="CB13" s="1037" t="s">
        <v>8746</v>
      </c>
      <c r="CC13" s="1037" t="s">
        <v>8746</v>
      </c>
      <c r="CD13" s="1037" t="s">
        <v>8746</v>
      </c>
      <c r="CE13" s="1037" t="s">
        <v>8746</v>
      </c>
      <c r="CF13" s="1037" t="s">
        <v>8746</v>
      </c>
      <c r="CG13" s="1037" t="s">
        <v>8746</v>
      </c>
      <c r="CH13" s="1037" t="s">
        <v>8746</v>
      </c>
      <c r="CI13" s="1037" t="s">
        <v>8746</v>
      </c>
      <c r="CJ13" s="1037" t="s">
        <v>8746</v>
      </c>
      <c r="CK13" s="1037" t="s">
        <v>8746</v>
      </c>
      <c r="CL13" s="1037" t="s">
        <v>8746</v>
      </c>
      <c r="CM13" s="1037" t="s">
        <v>8746</v>
      </c>
      <c r="CN13" s="1037" t="s">
        <v>8746</v>
      </c>
      <c r="CO13" s="1037" t="s">
        <v>8746</v>
      </c>
      <c r="CP13" s="1037" t="s">
        <v>8746</v>
      </c>
      <c r="CQ13" s="1037" t="s">
        <v>8746</v>
      </c>
      <c r="CR13" s="1037" t="s">
        <v>8746</v>
      </c>
      <c r="CS13" s="1037" t="s">
        <v>8746</v>
      </c>
      <c r="CT13" s="1037" t="s">
        <v>8746</v>
      </c>
      <c r="CU13" s="1037" t="s">
        <v>8746</v>
      </c>
      <c r="CV13" s="1037" t="s">
        <v>8746</v>
      </c>
      <c r="CW13" s="1037" t="s">
        <v>8746</v>
      </c>
      <c r="CX13" s="1037" t="s">
        <v>8746</v>
      </c>
      <c r="CY13" s="1037" t="s">
        <v>8746</v>
      </c>
      <c r="CZ13" s="1037" t="s">
        <v>8746</v>
      </c>
      <c r="DA13" s="1037" t="s">
        <v>8746</v>
      </c>
      <c r="DB13" s="1037" t="s">
        <v>8746</v>
      </c>
      <c r="DC13" s="1037" t="s">
        <v>8746</v>
      </c>
      <c r="DD13" s="1037" t="s">
        <v>8746</v>
      </c>
      <c r="DE13" s="1037" t="s">
        <v>8746</v>
      </c>
      <c r="DF13" s="1037" t="s">
        <v>8746</v>
      </c>
      <c r="DG13" s="1037" t="s">
        <v>8746</v>
      </c>
      <c r="DH13" s="1037" t="s">
        <v>8746</v>
      </c>
      <c r="DI13" s="1037" t="s">
        <v>8746</v>
      </c>
      <c r="DJ13" s="1037" t="s">
        <v>8746</v>
      </c>
      <c r="DK13" s="1037" t="s">
        <v>8746</v>
      </c>
      <c r="DL13" s="1037" t="s">
        <v>8746</v>
      </c>
      <c r="DM13" s="1037" t="s">
        <v>8746</v>
      </c>
      <c r="DN13" s="1037" t="s">
        <v>8746</v>
      </c>
      <c r="DO13" s="1037" t="s">
        <v>8746</v>
      </c>
      <c r="DP13" s="1037" t="s">
        <v>8746</v>
      </c>
      <c r="DQ13" s="1037" t="s">
        <v>8746</v>
      </c>
      <c r="DR13" s="1037" t="s">
        <v>8746</v>
      </c>
      <c r="DS13" s="1037" t="s">
        <v>8746</v>
      </c>
      <c r="DT13" s="1037" t="s">
        <v>8746</v>
      </c>
      <c r="DU13" s="1037" t="s">
        <v>8746</v>
      </c>
      <c r="DV13" s="1037" t="s">
        <v>8746</v>
      </c>
      <c r="DW13" s="1037" t="s">
        <v>8746</v>
      </c>
      <c r="DX13" s="1037" t="s">
        <v>8746</v>
      </c>
      <c r="DY13" s="1037" t="s">
        <v>8746</v>
      </c>
      <c r="DZ13" s="1037" t="s">
        <v>8746</v>
      </c>
      <c r="EA13" s="1037" t="s">
        <v>8746</v>
      </c>
      <c r="EB13" s="1037" t="s">
        <v>8746</v>
      </c>
      <c r="EC13" s="1037" t="s">
        <v>8746</v>
      </c>
      <c r="ED13" s="1037" t="s">
        <v>8746</v>
      </c>
      <c r="EE13" s="1037" t="s">
        <v>8746</v>
      </c>
      <c r="EF13" s="1037" t="s">
        <v>8746</v>
      </c>
      <c r="EG13" s="1037" t="s">
        <v>8746</v>
      </c>
      <c r="EH13" s="1037" t="s">
        <v>8746</v>
      </c>
      <c r="EI13" s="1037" t="s">
        <v>8746</v>
      </c>
      <c r="EJ13" s="1037" t="s">
        <v>8746</v>
      </c>
      <c r="EK13" s="1037" t="s">
        <v>8746</v>
      </c>
      <c r="EL13" s="1037" t="s">
        <v>8746</v>
      </c>
      <c r="EM13" s="1037" t="s">
        <v>8746</v>
      </c>
      <c r="EN13" s="1037" t="s">
        <v>8746</v>
      </c>
      <c r="EO13" s="1037" t="s">
        <v>8746</v>
      </c>
      <c r="EP13" s="1037" t="s">
        <v>8746</v>
      </c>
      <c r="EQ13" s="1037" t="s">
        <v>8746</v>
      </c>
      <c r="ER13" s="1037" t="s">
        <v>8746</v>
      </c>
      <c r="ES13" s="1037" t="s">
        <v>8746</v>
      </c>
      <c r="ET13" s="1037" t="s">
        <v>8746</v>
      </c>
      <c r="EU13" s="1037" t="s">
        <v>8746</v>
      </c>
      <c r="EV13" s="1037" t="s">
        <v>8746</v>
      </c>
      <c r="EW13" s="1037" t="s">
        <v>8746</v>
      </c>
      <c r="EX13" s="1037" t="s">
        <v>8746</v>
      </c>
      <c r="EY13" s="1037" t="s">
        <v>8746</v>
      </c>
      <c r="EZ13" s="1037" t="s">
        <v>8746</v>
      </c>
      <c r="FA13" s="1037" t="s">
        <v>8746</v>
      </c>
      <c r="FB13" s="1037" t="s">
        <v>8746</v>
      </c>
      <c r="FC13" s="1037" t="s">
        <v>8746</v>
      </c>
      <c r="FD13" s="1037" t="s">
        <v>8746</v>
      </c>
      <c r="FE13" s="1037" t="s">
        <v>8746</v>
      </c>
      <c r="FF13" s="1037" t="s">
        <v>8746</v>
      </c>
      <c r="FG13" s="1037" t="s">
        <v>8746</v>
      </c>
      <c r="FH13" s="1037" t="s">
        <v>8746</v>
      </c>
      <c r="FI13" s="1037" t="s">
        <v>8746</v>
      </c>
      <c r="FJ13" s="1037" t="s">
        <v>8746</v>
      </c>
      <c r="FK13" s="1037" t="s">
        <v>8746</v>
      </c>
      <c r="FL13" s="1037" t="s">
        <v>8746</v>
      </c>
      <c r="FM13" s="1037" t="s">
        <v>8746</v>
      </c>
      <c r="FN13" s="1037" t="s">
        <v>8746</v>
      </c>
      <c r="FO13" s="1037" t="s">
        <v>8746</v>
      </c>
      <c r="FP13" s="1037" t="s">
        <v>8746</v>
      </c>
      <c r="FQ13" s="1037" t="s">
        <v>8746</v>
      </c>
      <c r="FR13" s="1037" t="s">
        <v>8746</v>
      </c>
      <c r="FS13" s="1037" t="s">
        <v>8746</v>
      </c>
      <c r="FT13" s="1037" t="s">
        <v>8746</v>
      </c>
      <c r="FU13" s="1037" t="s">
        <v>8746</v>
      </c>
      <c r="FV13" s="1037" t="s">
        <v>8746</v>
      </c>
      <c r="FW13" s="1037" t="s">
        <v>8746</v>
      </c>
      <c r="FX13" s="1037" t="s">
        <v>8746</v>
      </c>
      <c r="FY13" s="1037" t="s">
        <v>8746</v>
      </c>
      <c r="FZ13" s="1037" t="s">
        <v>8746</v>
      </c>
      <c r="GA13" s="1037" t="s">
        <v>8746</v>
      </c>
      <c r="GB13" s="1037" t="s">
        <v>8746</v>
      </c>
      <c r="GC13" s="1037" t="s">
        <v>8746</v>
      </c>
      <c r="GD13" s="1037" t="s">
        <v>8746</v>
      </c>
      <c r="GE13" s="1037" t="s">
        <v>8746</v>
      </c>
      <c r="GF13" s="1037" t="s">
        <v>8746</v>
      </c>
      <c r="GG13" s="1037" t="s">
        <v>8746</v>
      </c>
      <c r="GH13" s="1037" t="s">
        <v>8746</v>
      </c>
      <c r="GI13" s="1037" t="s">
        <v>8746</v>
      </c>
      <c r="GJ13" s="1037" t="s">
        <v>8746</v>
      </c>
      <c r="GK13" s="1037" t="s">
        <v>8746</v>
      </c>
      <c r="GL13" s="1037" t="s">
        <v>8746</v>
      </c>
      <c r="GM13" s="1037" t="s">
        <v>8746</v>
      </c>
      <c r="GN13" s="1037" t="s">
        <v>8746</v>
      </c>
      <c r="GO13" s="1037" t="s">
        <v>8746</v>
      </c>
      <c r="GP13" s="1037" t="s">
        <v>8746</v>
      </c>
      <c r="GQ13" s="1037" t="s">
        <v>8746</v>
      </c>
      <c r="GR13" s="1037" t="s">
        <v>8746</v>
      </c>
      <c r="GS13" s="1037" t="s">
        <v>8746</v>
      </c>
      <c r="GT13" s="1037" t="s">
        <v>8746</v>
      </c>
      <c r="GU13" s="1037" t="s">
        <v>8746</v>
      </c>
      <c r="GV13" s="1037" t="s">
        <v>8746</v>
      </c>
      <c r="GW13" s="1037" t="s">
        <v>8746</v>
      </c>
      <c r="GX13" s="1037" t="s">
        <v>8746</v>
      </c>
      <c r="GY13" s="1037" t="s">
        <v>8746</v>
      </c>
      <c r="GZ13" s="1037" t="s">
        <v>8746</v>
      </c>
      <c r="HA13" s="1037" t="s">
        <v>8746</v>
      </c>
      <c r="HB13" s="1037" t="s">
        <v>8746</v>
      </c>
      <c r="HC13" s="1037" t="s">
        <v>8746</v>
      </c>
      <c r="HD13" s="1037" t="s">
        <v>8746</v>
      </c>
      <c r="HE13" s="1037" t="s">
        <v>8746</v>
      </c>
      <c r="HF13" s="1037" t="s">
        <v>8746</v>
      </c>
      <c r="HG13" s="1037" t="s">
        <v>8746</v>
      </c>
      <c r="HH13" s="1037" t="s">
        <v>8746</v>
      </c>
      <c r="HI13" s="1037" t="s">
        <v>8746</v>
      </c>
      <c r="HJ13" s="1037" t="s">
        <v>8746</v>
      </c>
      <c r="HK13" s="1037" t="s">
        <v>8746</v>
      </c>
      <c r="HL13" s="1037" t="s">
        <v>8746</v>
      </c>
      <c r="HM13" s="1037" t="s">
        <v>8746</v>
      </c>
      <c r="HN13" s="1037" t="s">
        <v>8746</v>
      </c>
      <c r="HO13" s="1037" t="s">
        <v>8746</v>
      </c>
      <c r="HP13" s="1037" t="s">
        <v>8746</v>
      </c>
      <c r="HQ13" s="1037" t="s">
        <v>8746</v>
      </c>
      <c r="HR13" s="1037" t="s">
        <v>8746</v>
      </c>
      <c r="HS13" s="1037" t="s">
        <v>8746</v>
      </c>
      <c r="HT13" s="1037" t="s">
        <v>8746</v>
      </c>
      <c r="HU13" s="1037" t="s">
        <v>8746</v>
      </c>
      <c r="HV13" s="1037" t="s">
        <v>8746</v>
      </c>
      <c r="HW13" s="1037" t="s">
        <v>8746</v>
      </c>
      <c r="HX13" s="1037" t="s">
        <v>8746</v>
      </c>
      <c r="HY13" s="1037" t="s">
        <v>8746</v>
      </c>
      <c r="HZ13" s="1037" t="s">
        <v>8746</v>
      </c>
      <c r="IA13" s="1037" t="s">
        <v>8746</v>
      </c>
      <c r="IB13" s="1037" t="s">
        <v>8746</v>
      </c>
      <c r="IC13" s="1037" t="s">
        <v>8746</v>
      </c>
      <c r="ID13" s="1037" t="s">
        <v>8746</v>
      </c>
      <c r="IE13" s="1037" t="s">
        <v>8746</v>
      </c>
      <c r="IF13" s="1037" t="s">
        <v>8746</v>
      </c>
      <c r="IG13" s="1037" t="s">
        <v>8746</v>
      </c>
      <c r="IH13" s="1037" t="s">
        <v>8746</v>
      </c>
      <c r="II13" s="1037" t="s">
        <v>8746</v>
      </c>
      <c r="IJ13" s="1037" t="s">
        <v>8746</v>
      </c>
      <c r="IK13" s="1037" t="s">
        <v>8746</v>
      </c>
      <c r="IL13" s="1037" t="s">
        <v>8746</v>
      </c>
      <c r="IM13" s="1037" t="s">
        <v>8746</v>
      </c>
      <c r="IN13" s="1037" t="s">
        <v>8746</v>
      </c>
      <c r="IO13" s="1037" t="s">
        <v>8746</v>
      </c>
      <c r="IP13" s="1037" t="s">
        <v>8746</v>
      </c>
      <c r="IQ13" s="1037" t="s">
        <v>8746</v>
      </c>
      <c r="IR13" s="1037" t="s">
        <v>8746</v>
      </c>
      <c r="IS13" s="1037" t="s">
        <v>8746</v>
      </c>
      <c r="IT13" s="1037" t="s">
        <v>8746</v>
      </c>
      <c r="IU13" s="1037" t="s">
        <v>8746</v>
      </c>
      <c r="IV13" s="1037" t="s">
        <v>8746</v>
      </c>
      <c r="IW13" s="1037" t="s">
        <v>8746</v>
      </c>
    </row>
    <row r="14" spans="1:257" s="566" customFormat="1" ht="27" customHeight="1">
      <c r="A14" s="992" t="s">
        <v>9191</v>
      </c>
      <c r="B14" s="568" t="s">
        <v>9141</v>
      </c>
      <c r="C14" s="597" t="s">
        <v>8746</v>
      </c>
      <c r="D14" s="597" t="s">
        <v>8746</v>
      </c>
      <c r="E14" s="597" t="s">
        <v>8746</v>
      </c>
      <c r="F14" s="591">
        <v>0</v>
      </c>
      <c r="G14" s="491">
        <v>0</v>
      </c>
      <c r="H14" s="1031">
        <v>0</v>
      </c>
      <c r="I14" s="1031">
        <v>0</v>
      </c>
      <c r="J14" s="1031">
        <v>0</v>
      </c>
      <c r="K14" s="1031">
        <v>0</v>
      </c>
      <c r="L14" s="1031">
        <v>0</v>
      </c>
      <c r="M14" s="491">
        <v>0</v>
      </c>
      <c r="N14" s="1031">
        <v>0</v>
      </c>
      <c r="O14" s="1031">
        <v>0</v>
      </c>
      <c r="P14" s="1031">
        <v>0</v>
      </c>
      <c r="Q14" s="1031">
        <v>0</v>
      </c>
      <c r="R14" s="1031">
        <v>0</v>
      </c>
      <c r="S14" s="491">
        <v>0</v>
      </c>
      <c r="T14" s="1031">
        <v>0</v>
      </c>
      <c r="U14" s="1069">
        <v>0</v>
      </c>
      <c r="V14" s="597">
        <v>0</v>
      </c>
      <c r="W14" s="597">
        <v>0</v>
      </c>
      <c r="X14" s="593">
        <v>0</v>
      </c>
      <c r="Y14" s="593">
        <v>0</v>
      </c>
      <c r="Z14" s="1068">
        <v>0</v>
      </c>
      <c r="AA14" s="1041"/>
      <c r="AB14" s="1036" t="s">
        <v>8746</v>
      </c>
      <c r="AC14" s="1037" t="s">
        <v>8746</v>
      </c>
      <c r="AD14" s="1037" t="s">
        <v>8746</v>
      </c>
      <c r="AE14" s="1037" t="s">
        <v>8746</v>
      </c>
      <c r="AF14" s="1037" t="s">
        <v>8746</v>
      </c>
      <c r="AG14" s="1037" t="s">
        <v>8746</v>
      </c>
      <c r="AH14" s="1037" t="s">
        <v>8746</v>
      </c>
      <c r="AI14" s="1037" t="s">
        <v>8746</v>
      </c>
      <c r="AJ14" s="1037" t="s">
        <v>8746</v>
      </c>
      <c r="AK14" s="1037" t="s">
        <v>8746</v>
      </c>
      <c r="AL14" s="1037" t="s">
        <v>8746</v>
      </c>
      <c r="AM14" s="1037" t="s">
        <v>8746</v>
      </c>
      <c r="AN14" s="1037" t="s">
        <v>8746</v>
      </c>
      <c r="AO14" s="1037" t="s">
        <v>8746</v>
      </c>
      <c r="AP14" s="1037" t="s">
        <v>8746</v>
      </c>
      <c r="AQ14" s="1037" t="s">
        <v>8746</v>
      </c>
      <c r="AR14" s="1037" t="s">
        <v>8746</v>
      </c>
      <c r="AS14" s="1037" t="s">
        <v>8746</v>
      </c>
      <c r="AT14" s="1037" t="s">
        <v>8746</v>
      </c>
      <c r="AU14" s="1037" t="s">
        <v>8746</v>
      </c>
      <c r="AV14" s="1037" t="s">
        <v>8746</v>
      </c>
      <c r="AW14" s="1037" t="s">
        <v>8746</v>
      </c>
      <c r="AX14" s="1037" t="s">
        <v>8746</v>
      </c>
      <c r="AY14" s="1037" t="s">
        <v>8746</v>
      </c>
      <c r="AZ14" s="1037" t="s">
        <v>8746</v>
      </c>
      <c r="BA14" s="1037" t="s">
        <v>8746</v>
      </c>
      <c r="BB14" s="1037" t="s">
        <v>8746</v>
      </c>
      <c r="BC14" s="1037" t="s">
        <v>8746</v>
      </c>
      <c r="BD14" s="1037" t="s">
        <v>8746</v>
      </c>
      <c r="BE14" s="1037" t="s">
        <v>8746</v>
      </c>
      <c r="BF14" s="1037" t="s">
        <v>8746</v>
      </c>
      <c r="BG14" s="1037" t="s">
        <v>8746</v>
      </c>
      <c r="BH14" s="1037" t="s">
        <v>8746</v>
      </c>
      <c r="BI14" s="1037" t="s">
        <v>8746</v>
      </c>
      <c r="BJ14" s="1037" t="s">
        <v>8746</v>
      </c>
      <c r="BK14" s="1037" t="s">
        <v>8746</v>
      </c>
      <c r="BL14" s="1037" t="s">
        <v>8746</v>
      </c>
      <c r="BM14" s="1037" t="s">
        <v>8746</v>
      </c>
      <c r="BN14" s="1037" t="s">
        <v>8746</v>
      </c>
      <c r="BO14" s="1037" t="s">
        <v>8746</v>
      </c>
      <c r="BP14" s="1037" t="s">
        <v>8746</v>
      </c>
      <c r="BQ14" s="1037" t="s">
        <v>8746</v>
      </c>
      <c r="BR14" s="1037" t="s">
        <v>8746</v>
      </c>
      <c r="BS14" s="1037" t="s">
        <v>8746</v>
      </c>
      <c r="BT14" s="1037" t="s">
        <v>8746</v>
      </c>
      <c r="BU14" s="1037" t="s">
        <v>8746</v>
      </c>
      <c r="BV14" s="1037" t="s">
        <v>8746</v>
      </c>
      <c r="BW14" s="1037" t="s">
        <v>8746</v>
      </c>
      <c r="BX14" s="1037" t="s">
        <v>8746</v>
      </c>
      <c r="BY14" s="1037" t="s">
        <v>8746</v>
      </c>
      <c r="BZ14" s="1037" t="s">
        <v>8746</v>
      </c>
      <c r="CA14" s="1037" t="s">
        <v>8746</v>
      </c>
      <c r="CB14" s="1037" t="s">
        <v>8746</v>
      </c>
      <c r="CC14" s="1037" t="s">
        <v>8746</v>
      </c>
      <c r="CD14" s="1037" t="s">
        <v>8746</v>
      </c>
      <c r="CE14" s="1037" t="s">
        <v>8746</v>
      </c>
      <c r="CF14" s="1037" t="s">
        <v>8746</v>
      </c>
      <c r="CG14" s="1037" t="s">
        <v>8746</v>
      </c>
      <c r="CH14" s="1037" t="s">
        <v>8746</v>
      </c>
      <c r="CI14" s="1037" t="s">
        <v>8746</v>
      </c>
      <c r="CJ14" s="1037" t="s">
        <v>8746</v>
      </c>
      <c r="CK14" s="1037" t="s">
        <v>8746</v>
      </c>
      <c r="CL14" s="1037" t="s">
        <v>8746</v>
      </c>
      <c r="CM14" s="1037" t="s">
        <v>8746</v>
      </c>
      <c r="CN14" s="1037" t="s">
        <v>8746</v>
      </c>
      <c r="CO14" s="1037" t="s">
        <v>8746</v>
      </c>
      <c r="CP14" s="1037" t="s">
        <v>8746</v>
      </c>
      <c r="CQ14" s="1037" t="s">
        <v>8746</v>
      </c>
      <c r="CR14" s="1037" t="s">
        <v>8746</v>
      </c>
      <c r="CS14" s="1037" t="s">
        <v>8746</v>
      </c>
      <c r="CT14" s="1037" t="s">
        <v>8746</v>
      </c>
      <c r="CU14" s="1037" t="s">
        <v>8746</v>
      </c>
      <c r="CV14" s="1037" t="s">
        <v>8746</v>
      </c>
      <c r="CW14" s="1037" t="s">
        <v>8746</v>
      </c>
      <c r="CX14" s="1037" t="s">
        <v>8746</v>
      </c>
      <c r="CY14" s="1037" t="s">
        <v>8746</v>
      </c>
      <c r="CZ14" s="1037" t="s">
        <v>8746</v>
      </c>
      <c r="DA14" s="1037" t="s">
        <v>8746</v>
      </c>
      <c r="DB14" s="1037" t="s">
        <v>8746</v>
      </c>
      <c r="DC14" s="1037" t="s">
        <v>8746</v>
      </c>
      <c r="DD14" s="1037" t="s">
        <v>8746</v>
      </c>
      <c r="DE14" s="1037" t="s">
        <v>8746</v>
      </c>
      <c r="DF14" s="1037" t="s">
        <v>8746</v>
      </c>
      <c r="DG14" s="1037" t="s">
        <v>8746</v>
      </c>
      <c r="DH14" s="1037" t="s">
        <v>8746</v>
      </c>
      <c r="DI14" s="1037" t="s">
        <v>8746</v>
      </c>
      <c r="DJ14" s="1037" t="s">
        <v>8746</v>
      </c>
      <c r="DK14" s="1037" t="s">
        <v>8746</v>
      </c>
      <c r="DL14" s="1037" t="s">
        <v>8746</v>
      </c>
      <c r="DM14" s="1037" t="s">
        <v>8746</v>
      </c>
      <c r="DN14" s="1037" t="s">
        <v>8746</v>
      </c>
      <c r="DO14" s="1037" t="s">
        <v>8746</v>
      </c>
      <c r="DP14" s="1037" t="s">
        <v>8746</v>
      </c>
      <c r="DQ14" s="1037" t="s">
        <v>8746</v>
      </c>
      <c r="DR14" s="1037" t="s">
        <v>8746</v>
      </c>
      <c r="DS14" s="1037" t="s">
        <v>8746</v>
      </c>
      <c r="DT14" s="1037" t="s">
        <v>8746</v>
      </c>
      <c r="DU14" s="1037" t="s">
        <v>8746</v>
      </c>
      <c r="DV14" s="1037" t="s">
        <v>8746</v>
      </c>
      <c r="DW14" s="1037" t="s">
        <v>8746</v>
      </c>
      <c r="DX14" s="1037" t="s">
        <v>8746</v>
      </c>
      <c r="DY14" s="1037" t="s">
        <v>8746</v>
      </c>
      <c r="DZ14" s="1037" t="s">
        <v>8746</v>
      </c>
      <c r="EA14" s="1037" t="s">
        <v>8746</v>
      </c>
      <c r="EB14" s="1037" t="s">
        <v>8746</v>
      </c>
      <c r="EC14" s="1037" t="s">
        <v>8746</v>
      </c>
      <c r="ED14" s="1037" t="s">
        <v>8746</v>
      </c>
      <c r="EE14" s="1037" t="s">
        <v>8746</v>
      </c>
      <c r="EF14" s="1037" t="s">
        <v>8746</v>
      </c>
      <c r="EG14" s="1037" t="s">
        <v>8746</v>
      </c>
      <c r="EH14" s="1037" t="s">
        <v>8746</v>
      </c>
      <c r="EI14" s="1037" t="s">
        <v>8746</v>
      </c>
      <c r="EJ14" s="1037" t="s">
        <v>8746</v>
      </c>
      <c r="EK14" s="1037" t="s">
        <v>8746</v>
      </c>
      <c r="EL14" s="1037" t="s">
        <v>8746</v>
      </c>
      <c r="EM14" s="1037" t="s">
        <v>8746</v>
      </c>
      <c r="EN14" s="1037" t="s">
        <v>8746</v>
      </c>
      <c r="EO14" s="1037" t="s">
        <v>8746</v>
      </c>
      <c r="EP14" s="1037" t="s">
        <v>8746</v>
      </c>
      <c r="EQ14" s="1037" t="s">
        <v>8746</v>
      </c>
      <c r="ER14" s="1037" t="s">
        <v>8746</v>
      </c>
      <c r="ES14" s="1037" t="s">
        <v>8746</v>
      </c>
      <c r="ET14" s="1037" t="s">
        <v>8746</v>
      </c>
      <c r="EU14" s="1037" t="s">
        <v>8746</v>
      </c>
      <c r="EV14" s="1037" t="s">
        <v>8746</v>
      </c>
      <c r="EW14" s="1037" t="s">
        <v>8746</v>
      </c>
      <c r="EX14" s="1037" t="s">
        <v>8746</v>
      </c>
      <c r="EY14" s="1037" t="s">
        <v>8746</v>
      </c>
      <c r="EZ14" s="1037" t="s">
        <v>8746</v>
      </c>
      <c r="FA14" s="1037" t="s">
        <v>8746</v>
      </c>
      <c r="FB14" s="1037" t="s">
        <v>8746</v>
      </c>
      <c r="FC14" s="1037" t="s">
        <v>8746</v>
      </c>
      <c r="FD14" s="1037" t="s">
        <v>8746</v>
      </c>
      <c r="FE14" s="1037" t="s">
        <v>8746</v>
      </c>
      <c r="FF14" s="1037" t="s">
        <v>8746</v>
      </c>
      <c r="FG14" s="1037" t="s">
        <v>8746</v>
      </c>
      <c r="FH14" s="1037" t="s">
        <v>8746</v>
      </c>
      <c r="FI14" s="1037" t="s">
        <v>8746</v>
      </c>
      <c r="FJ14" s="1037" t="s">
        <v>8746</v>
      </c>
      <c r="FK14" s="1037" t="s">
        <v>8746</v>
      </c>
      <c r="FL14" s="1037" t="s">
        <v>8746</v>
      </c>
      <c r="FM14" s="1037" t="s">
        <v>8746</v>
      </c>
      <c r="FN14" s="1037" t="s">
        <v>8746</v>
      </c>
      <c r="FO14" s="1037" t="s">
        <v>8746</v>
      </c>
      <c r="FP14" s="1037" t="s">
        <v>8746</v>
      </c>
      <c r="FQ14" s="1037" t="s">
        <v>8746</v>
      </c>
      <c r="FR14" s="1037" t="s">
        <v>8746</v>
      </c>
      <c r="FS14" s="1037" t="s">
        <v>8746</v>
      </c>
      <c r="FT14" s="1037" t="s">
        <v>8746</v>
      </c>
      <c r="FU14" s="1037" t="s">
        <v>8746</v>
      </c>
      <c r="FV14" s="1037" t="s">
        <v>8746</v>
      </c>
      <c r="FW14" s="1037" t="s">
        <v>8746</v>
      </c>
      <c r="FX14" s="1037" t="s">
        <v>8746</v>
      </c>
      <c r="FY14" s="1037" t="s">
        <v>8746</v>
      </c>
      <c r="FZ14" s="1037" t="s">
        <v>8746</v>
      </c>
      <c r="GA14" s="1037" t="s">
        <v>8746</v>
      </c>
      <c r="GB14" s="1037" t="s">
        <v>8746</v>
      </c>
      <c r="GC14" s="1037" t="s">
        <v>8746</v>
      </c>
      <c r="GD14" s="1037" t="s">
        <v>8746</v>
      </c>
      <c r="GE14" s="1037" t="s">
        <v>8746</v>
      </c>
      <c r="GF14" s="1037" t="s">
        <v>8746</v>
      </c>
      <c r="GG14" s="1037" t="s">
        <v>8746</v>
      </c>
      <c r="GH14" s="1037" t="s">
        <v>8746</v>
      </c>
      <c r="GI14" s="1037" t="s">
        <v>8746</v>
      </c>
      <c r="GJ14" s="1037" t="s">
        <v>8746</v>
      </c>
      <c r="GK14" s="1037" t="s">
        <v>8746</v>
      </c>
      <c r="GL14" s="1037" t="s">
        <v>8746</v>
      </c>
      <c r="GM14" s="1037" t="s">
        <v>8746</v>
      </c>
      <c r="GN14" s="1037" t="s">
        <v>8746</v>
      </c>
      <c r="GO14" s="1037" t="s">
        <v>8746</v>
      </c>
      <c r="GP14" s="1037" t="s">
        <v>8746</v>
      </c>
      <c r="GQ14" s="1037" t="s">
        <v>8746</v>
      </c>
      <c r="GR14" s="1037" t="s">
        <v>8746</v>
      </c>
      <c r="GS14" s="1037" t="s">
        <v>8746</v>
      </c>
      <c r="GT14" s="1037" t="s">
        <v>8746</v>
      </c>
      <c r="GU14" s="1037" t="s">
        <v>8746</v>
      </c>
      <c r="GV14" s="1037" t="s">
        <v>8746</v>
      </c>
      <c r="GW14" s="1037" t="s">
        <v>8746</v>
      </c>
      <c r="GX14" s="1037" t="s">
        <v>8746</v>
      </c>
      <c r="GY14" s="1037" t="s">
        <v>8746</v>
      </c>
      <c r="GZ14" s="1037" t="s">
        <v>8746</v>
      </c>
      <c r="HA14" s="1037" t="s">
        <v>8746</v>
      </c>
      <c r="HB14" s="1037" t="s">
        <v>8746</v>
      </c>
      <c r="HC14" s="1037" t="s">
        <v>8746</v>
      </c>
      <c r="HD14" s="1037" t="s">
        <v>8746</v>
      </c>
      <c r="HE14" s="1037" t="s">
        <v>8746</v>
      </c>
      <c r="HF14" s="1037" t="s">
        <v>8746</v>
      </c>
      <c r="HG14" s="1037" t="s">
        <v>8746</v>
      </c>
      <c r="HH14" s="1037" t="s">
        <v>8746</v>
      </c>
      <c r="HI14" s="1037" t="s">
        <v>8746</v>
      </c>
      <c r="HJ14" s="1037" t="s">
        <v>8746</v>
      </c>
      <c r="HK14" s="1037" t="s">
        <v>8746</v>
      </c>
      <c r="HL14" s="1037" t="s">
        <v>8746</v>
      </c>
      <c r="HM14" s="1037" t="s">
        <v>8746</v>
      </c>
      <c r="HN14" s="1037" t="s">
        <v>8746</v>
      </c>
      <c r="HO14" s="1037" t="s">
        <v>8746</v>
      </c>
      <c r="HP14" s="1037" t="s">
        <v>8746</v>
      </c>
      <c r="HQ14" s="1037" t="s">
        <v>8746</v>
      </c>
      <c r="HR14" s="1037" t="s">
        <v>8746</v>
      </c>
      <c r="HS14" s="1037" t="s">
        <v>8746</v>
      </c>
      <c r="HT14" s="1037" t="s">
        <v>8746</v>
      </c>
      <c r="HU14" s="1037" t="s">
        <v>8746</v>
      </c>
      <c r="HV14" s="1037" t="s">
        <v>8746</v>
      </c>
      <c r="HW14" s="1037" t="s">
        <v>8746</v>
      </c>
      <c r="HX14" s="1037" t="s">
        <v>8746</v>
      </c>
      <c r="HY14" s="1037" t="s">
        <v>8746</v>
      </c>
      <c r="HZ14" s="1037" t="s">
        <v>8746</v>
      </c>
      <c r="IA14" s="1037" t="s">
        <v>8746</v>
      </c>
      <c r="IB14" s="1037" t="s">
        <v>8746</v>
      </c>
      <c r="IC14" s="1037" t="s">
        <v>8746</v>
      </c>
      <c r="ID14" s="1037" t="s">
        <v>8746</v>
      </c>
      <c r="IE14" s="1037" t="s">
        <v>8746</v>
      </c>
      <c r="IF14" s="1037" t="s">
        <v>8746</v>
      </c>
      <c r="IG14" s="1037" t="s">
        <v>8746</v>
      </c>
      <c r="IH14" s="1037" t="s">
        <v>8746</v>
      </c>
      <c r="II14" s="1037" t="s">
        <v>8746</v>
      </c>
      <c r="IJ14" s="1037" t="s">
        <v>8746</v>
      </c>
      <c r="IK14" s="1037" t="s">
        <v>8746</v>
      </c>
      <c r="IL14" s="1037" t="s">
        <v>8746</v>
      </c>
      <c r="IM14" s="1037" t="s">
        <v>8746</v>
      </c>
      <c r="IN14" s="1037" t="s">
        <v>8746</v>
      </c>
      <c r="IO14" s="1037" t="s">
        <v>8746</v>
      </c>
      <c r="IP14" s="1037" t="s">
        <v>8746</v>
      </c>
      <c r="IQ14" s="1037" t="s">
        <v>8746</v>
      </c>
      <c r="IR14" s="1037" t="s">
        <v>8746</v>
      </c>
      <c r="IS14" s="1037" t="s">
        <v>8746</v>
      </c>
      <c r="IT14" s="1037" t="s">
        <v>8746</v>
      </c>
      <c r="IU14" s="1037" t="s">
        <v>8746</v>
      </c>
      <c r="IV14" s="1037" t="s">
        <v>8746</v>
      </c>
      <c r="IW14" s="1037" t="s">
        <v>8746</v>
      </c>
    </row>
    <row r="15" spans="1:257" s="566" customFormat="1" ht="26.25" thickBot="1">
      <c r="A15" s="1013" t="s">
        <v>9192</v>
      </c>
      <c r="B15" s="1044" t="s">
        <v>9144</v>
      </c>
      <c r="C15" s="1048" t="s">
        <v>8746</v>
      </c>
      <c r="D15" s="1048" t="s">
        <v>8746</v>
      </c>
      <c r="E15" s="1048" t="s">
        <v>8746</v>
      </c>
      <c r="F15" s="1050">
        <v>0</v>
      </c>
      <c r="G15" s="999">
        <v>0</v>
      </c>
      <c r="H15" s="1070">
        <v>0</v>
      </c>
      <c r="I15" s="1070">
        <v>0</v>
      </c>
      <c r="J15" s="1070">
        <v>0</v>
      </c>
      <c r="K15" s="1070">
        <v>0</v>
      </c>
      <c r="L15" s="1070">
        <v>0</v>
      </c>
      <c r="M15" s="999">
        <v>0</v>
      </c>
      <c r="N15" s="1070">
        <v>0</v>
      </c>
      <c r="O15" s="1070">
        <v>0</v>
      </c>
      <c r="P15" s="1070">
        <v>0</v>
      </c>
      <c r="Q15" s="1070">
        <v>0</v>
      </c>
      <c r="R15" s="1070">
        <v>0</v>
      </c>
      <c r="S15" s="999">
        <v>0</v>
      </c>
      <c r="T15" s="1048">
        <v>0</v>
      </c>
      <c r="U15" s="1069">
        <v>0</v>
      </c>
      <c r="V15" s="1048">
        <v>0</v>
      </c>
      <c r="W15" s="1048">
        <v>0</v>
      </c>
      <c r="X15" s="1058">
        <v>0</v>
      </c>
      <c r="Y15" s="1058">
        <v>0</v>
      </c>
      <c r="Z15" s="1071">
        <v>0</v>
      </c>
      <c r="AA15" s="1041"/>
    </row>
    <row r="16" spans="1:257" s="567" customFormat="1" ht="13.5" thickBot="1">
      <c r="A16" s="1008" t="s">
        <v>8767</v>
      </c>
      <c r="B16" s="1009" t="s">
        <v>9148</v>
      </c>
      <c r="C16" s="1010" t="s">
        <v>8746</v>
      </c>
      <c r="D16" s="1010" t="s">
        <v>8746</v>
      </c>
      <c r="E16" s="1010" t="s">
        <v>8746</v>
      </c>
      <c r="F16" s="1047">
        <v>0</v>
      </c>
      <c r="G16" s="1011">
        <v>0</v>
      </c>
      <c r="H16" s="1011">
        <v>0</v>
      </c>
      <c r="I16" s="1011">
        <v>0</v>
      </c>
      <c r="J16" s="1011">
        <v>0</v>
      </c>
      <c r="K16" s="1011">
        <v>0</v>
      </c>
      <c r="L16" s="1011">
        <v>0</v>
      </c>
      <c r="M16" s="1011">
        <v>0</v>
      </c>
      <c r="N16" s="1011">
        <v>0</v>
      </c>
      <c r="O16" s="1011">
        <v>0</v>
      </c>
      <c r="P16" s="1011">
        <v>0</v>
      </c>
      <c r="Q16" s="1011">
        <v>0</v>
      </c>
      <c r="R16" s="1011">
        <v>0</v>
      </c>
      <c r="S16" s="1011">
        <v>0</v>
      </c>
      <c r="T16" s="1011">
        <v>0</v>
      </c>
      <c r="U16" s="1011">
        <v>0</v>
      </c>
      <c r="V16" s="1011">
        <v>0</v>
      </c>
      <c r="W16" s="1011">
        <v>0</v>
      </c>
      <c r="X16" s="1011">
        <v>0</v>
      </c>
      <c r="Y16" s="1011">
        <v>0</v>
      </c>
      <c r="Z16" s="1012">
        <v>0</v>
      </c>
      <c r="AA16" s="1042"/>
    </row>
    <row r="17" spans="1:27" s="566" customFormat="1">
      <c r="A17" s="1045" t="s">
        <v>8748</v>
      </c>
      <c r="B17" s="1046" t="s">
        <v>9150</v>
      </c>
      <c r="C17" s="1060" t="s">
        <v>8746</v>
      </c>
      <c r="D17" s="1005" t="s">
        <v>8746</v>
      </c>
      <c r="E17" s="1005" t="s">
        <v>8746</v>
      </c>
      <c r="F17" s="1020" t="s">
        <v>8746</v>
      </c>
      <c r="G17" s="1075" t="s">
        <v>8746</v>
      </c>
      <c r="H17" s="1019" t="s">
        <v>8746</v>
      </c>
      <c r="I17" s="1019" t="s">
        <v>8746</v>
      </c>
      <c r="J17" s="1019" t="s">
        <v>8746</v>
      </c>
      <c r="K17" s="1019" t="s">
        <v>8746</v>
      </c>
      <c r="L17" s="1019" t="s">
        <v>8746</v>
      </c>
      <c r="M17" s="1004" t="s">
        <v>8746</v>
      </c>
      <c r="N17" s="1019" t="s">
        <v>8746</v>
      </c>
      <c r="O17" s="1019" t="s">
        <v>8746</v>
      </c>
      <c r="P17" s="1019" t="s">
        <v>8746</v>
      </c>
      <c r="Q17" s="1019" t="s">
        <v>8746</v>
      </c>
      <c r="R17" s="1019" t="s">
        <v>8746</v>
      </c>
      <c r="S17" s="1004" t="s">
        <v>8746</v>
      </c>
      <c r="T17" s="1019" t="s">
        <v>8746</v>
      </c>
      <c r="U17" s="1019" t="s">
        <v>8746</v>
      </c>
      <c r="V17" s="1019" t="s">
        <v>8746</v>
      </c>
      <c r="W17" s="1019" t="s">
        <v>8746</v>
      </c>
      <c r="X17" s="1019" t="s">
        <v>8746</v>
      </c>
      <c r="Y17" s="1019" t="s">
        <v>8746</v>
      </c>
      <c r="Z17" s="1021" t="s">
        <v>8746</v>
      </c>
      <c r="AA17" s="1041"/>
    </row>
    <row r="18" spans="1:27" s="1038" customFormat="1">
      <c r="A18" s="992" t="s">
        <v>9193</v>
      </c>
      <c r="B18" s="568" t="s">
        <v>9154</v>
      </c>
      <c r="C18" s="593" t="s">
        <v>8746</v>
      </c>
      <c r="D18" s="1057" t="s">
        <v>8746</v>
      </c>
      <c r="E18" s="1057" t="s">
        <v>8746</v>
      </c>
      <c r="F18" s="591">
        <v>0</v>
      </c>
      <c r="G18" s="654">
        <v>0</v>
      </c>
      <c r="H18" s="591">
        <v>0</v>
      </c>
      <c r="I18" s="591">
        <v>0</v>
      </c>
      <c r="J18" s="591">
        <v>0</v>
      </c>
      <c r="K18" s="591">
        <v>0</v>
      </c>
      <c r="L18" s="591">
        <v>0</v>
      </c>
      <c r="M18" s="654">
        <v>0</v>
      </c>
      <c r="N18" s="591">
        <v>0</v>
      </c>
      <c r="O18" s="591">
        <v>0</v>
      </c>
      <c r="P18" s="591">
        <v>0</v>
      </c>
      <c r="Q18" s="591">
        <v>0</v>
      </c>
      <c r="R18" s="591">
        <v>0</v>
      </c>
      <c r="S18" s="654">
        <v>0</v>
      </c>
      <c r="T18" s="598">
        <v>0</v>
      </c>
      <c r="U18" s="1054">
        <v>0</v>
      </c>
      <c r="V18" s="1031">
        <v>0</v>
      </c>
      <c r="W18" s="1031">
        <v>0</v>
      </c>
      <c r="X18" s="1031">
        <v>0</v>
      </c>
      <c r="Y18" s="1031">
        <v>0</v>
      </c>
      <c r="Z18" s="1053">
        <v>0</v>
      </c>
      <c r="AA18" s="1043"/>
    </row>
    <row r="19" spans="1:27" s="1038" customFormat="1">
      <c r="A19" s="992" t="s">
        <v>9194</v>
      </c>
      <c r="B19" s="568" t="s">
        <v>9156</v>
      </c>
      <c r="C19" s="593"/>
      <c r="D19" s="1057" t="s">
        <v>8746</v>
      </c>
      <c r="E19" s="1057" t="s">
        <v>8746</v>
      </c>
      <c r="F19" s="591">
        <v>0</v>
      </c>
      <c r="G19" s="654">
        <v>0</v>
      </c>
      <c r="H19" s="591">
        <v>0</v>
      </c>
      <c r="I19" s="591">
        <v>0</v>
      </c>
      <c r="J19" s="591">
        <v>0</v>
      </c>
      <c r="K19" s="591">
        <v>0</v>
      </c>
      <c r="L19" s="591">
        <v>0</v>
      </c>
      <c r="M19" s="654">
        <v>0</v>
      </c>
      <c r="N19" s="591">
        <v>0</v>
      </c>
      <c r="O19" s="591">
        <v>0</v>
      </c>
      <c r="P19" s="591">
        <v>0</v>
      </c>
      <c r="Q19" s="591">
        <v>0</v>
      </c>
      <c r="R19" s="591">
        <v>0</v>
      </c>
      <c r="S19" s="654">
        <v>0</v>
      </c>
      <c r="T19" s="598">
        <v>0</v>
      </c>
      <c r="U19" s="1054">
        <v>0</v>
      </c>
      <c r="V19" s="1031">
        <v>0</v>
      </c>
      <c r="W19" s="1031">
        <v>0</v>
      </c>
      <c r="X19" s="1031">
        <v>0</v>
      </c>
      <c r="Y19" s="1031">
        <v>0</v>
      </c>
      <c r="Z19" s="1053">
        <v>0</v>
      </c>
      <c r="AA19" s="1043"/>
    </row>
    <row r="20" spans="1:27" s="1038" customFormat="1" ht="25.5">
      <c r="A20" s="992" t="s">
        <v>9195</v>
      </c>
      <c r="B20" s="568" t="s">
        <v>9157</v>
      </c>
      <c r="C20" s="593" t="s">
        <v>8746</v>
      </c>
      <c r="D20" s="1057" t="s">
        <v>8746</v>
      </c>
      <c r="E20" s="1057" t="s">
        <v>8746</v>
      </c>
      <c r="F20" s="1315">
        <v>3025779</v>
      </c>
      <c r="G20" s="1316">
        <v>0</v>
      </c>
      <c r="H20" s="1315">
        <v>0</v>
      </c>
      <c r="I20" s="1054">
        <v>0</v>
      </c>
      <c r="J20" s="1054">
        <v>0</v>
      </c>
      <c r="K20" s="1054">
        <v>0</v>
      </c>
      <c r="L20" s="1054">
        <v>0</v>
      </c>
      <c r="M20" s="654">
        <v>0</v>
      </c>
      <c r="N20" s="1054">
        <v>0</v>
      </c>
      <c r="O20" s="1054">
        <v>0</v>
      </c>
      <c r="P20" s="1054">
        <v>0</v>
      </c>
      <c r="Q20" s="1054">
        <v>0</v>
      </c>
      <c r="R20" s="1054">
        <v>0</v>
      </c>
      <c r="S20" s="1316">
        <v>3025779</v>
      </c>
      <c r="T20" s="1320">
        <v>0</v>
      </c>
      <c r="U20" s="1315">
        <v>3025779</v>
      </c>
      <c r="V20" s="1055">
        <v>0</v>
      </c>
      <c r="W20" s="1055">
        <v>0</v>
      </c>
      <c r="X20" s="1055">
        <v>0</v>
      </c>
      <c r="Y20" s="1055">
        <v>0</v>
      </c>
      <c r="Z20" s="1056">
        <v>0</v>
      </c>
      <c r="AA20" s="1043"/>
    </row>
    <row r="21" spans="1:27" s="1038" customFormat="1" ht="38.25">
      <c r="A21" s="1072" t="s">
        <v>9171</v>
      </c>
      <c r="B21" s="568" t="s">
        <v>9159</v>
      </c>
      <c r="C21" s="597"/>
      <c r="D21" s="598"/>
      <c r="E21" s="598"/>
      <c r="F21" s="1317">
        <v>0</v>
      </c>
      <c r="G21" s="1316">
        <v>0</v>
      </c>
      <c r="H21" s="1317">
        <v>0</v>
      </c>
      <c r="I21" s="591">
        <v>0</v>
      </c>
      <c r="J21" s="591">
        <v>0</v>
      </c>
      <c r="K21" s="591">
        <v>0</v>
      </c>
      <c r="L21" s="591">
        <v>0</v>
      </c>
      <c r="M21" s="654">
        <v>0</v>
      </c>
      <c r="N21" s="591">
        <v>0</v>
      </c>
      <c r="O21" s="591">
        <v>0</v>
      </c>
      <c r="P21" s="591">
        <v>0</v>
      </c>
      <c r="Q21" s="591">
        <v>0</v>
      </c>
      <c r="R21" s="591">
        <v>0</v>
      </c>
      <c r="S21" s="1316">
        <v>0</v>
      </c>
      <c r="T21" s="1321">
        <v>0</v>
      </c>
      <c r="U21" s="1315">
        <v>0</v>
      </c>
      <c r="V21" s="1031">
        <v>0</v>
      </c>
      <c r="W21" s="1031">
        <v>0</v>
      </c>
      <c r="X21" s="1031">
        <v>0</v>
      </c>
      <c r="Y21" s="1031">
        <v>0</v>
      </c>
      <c r="Z21" s="1053">
        <v>0</v>
      </c>
      <c r="AA21" s="1043"/>
    </row>
    <row r="22" spans="1:27" s="1038" customFormat="1">
      <c r="A22" s="992" t="s">
        <v>9172</v>
      </c>
      <c r="B22" s="568">
        <v>10</v>
      </c>
      <c r="C22" s="597"/>
      <c r="D22" s="598"/>
      <c r="E22" s="598"/>
      <c r="F22" s="1317">
        <v>0</v>
      </c>
      <c r="G22" s="1316">
        <v>0</v>
      </c>
      <c r="H22" s="1317">
        <v>0</v>
      </c>
      <c r="I22" s="591">
        <v>0</v>
      </c>
      <c r="J22" s="591">
        <v>0</v>
      </c>
      <c r="K22" s="591">
        <v>0</v>
      </c>
      <c r="L22" s="591">
        <v>0</v>
      </c>
      <c r="M22" s="654">
        <v>0</v>
      </c>
      <c r="N22" s="591">
        <v>0</v>
      </c>
      <c r="O22" s="591">
        <v>0</v>
      </c>
      <c r="P22" s="591">
        <v>0</v>
      </c>
      <c r="Q22" s="591">
        <v>0</v>
      </c>
      <c r="R22" s="591">
        <v>0</v>
      </c>
      <c r="S22" s="1316">
        <v>0</v>
      </c>
      <c r="T22" s="1321">
        <v>0</v>
      </c>
      <c r="U22" s="1315">
        <v>0</v>
      </c>
      <c r="V22" s="1031">
        <v>0</v>
      </c>
      <c r="W22" s="1031">
        <v>0</v>
      </c>
      <c r="X22" s="1031">
        <v>0</v>
      </c>
      <c r="Y22" s="1031">
        <v>0</v>
      </c>
      <c r="Z22" s="1053">
        <v>0</v>
      </c>
      <c r="AA22" s="1043"/>
    </row>
    <row r="23" spans="1:27" s="1038" customFormat="1" ht="38.25">
      <c r="A23" s="992" t="s">
        <v>9173</v>
      </c>
      <c r="B23" s="568">
        <v>11</v>
      </c>
      <c r="C23" s="597"/>
      <c r="D23" s="598"/>
      <c r="E23" s="598"/>
      <c r="F23" s="1317">
        <v>0</v>
      </c>
      <c r="G23" s="1316">
        <v>0</v>
      </c>
      <c r="H23" s="1317">
        <v>0</v>
      </c>
      <c r="I23" s="591">
        <v>0</v>
      </c>
      <c r="J23" s="591">
        <v>0</v>
      </c>
      <c r="K23" s="591">
        <v>0</v>
      </c>
      <c r="L23" s="591">
        <v>0</v>
      </c>
      <c r="M23" s="654">
        <v>0</v>
      </c>
      <c r="N23" s="591">
        <v>0</v>
      </c>
      <c r="O23" s="591">
        <v>0</v>
      </c>
      <c r="P23" s="591">
        <v>0</v>
      </c>
      <c r="Q23" s="591">
        <v>0</v>
      </c>
      <c r="R23" s="591">
        <v>0</v>
      </c>
      <c r="S23" s="1316">
        <v>0</v>
      </c>
      <c r="T23" s="1321">
        <v>0</v>
      </c>
      <c r="U23" s="1315">
        <v>0</v>
      </c>
      <c r="V23" s="1031">
        <v>0</v>
      </c>
      <c r="W23" s="1031">
        <v>0</v>
      </c>
      <c r="X23" s="1031">
        <v>0</v>
      </c>
      <c r="Y23" s="1031">
        <v>0</v>
      </c>
      <c r="Z23" s="1053">
        <v>0</v>
      </c>
      <c r="AA23" s="1043"/>
    </row>
    <row r="24" spans="1:27" s="1038" customFormat="1" ht="38.25">
      <c r="A24" s="992" t="s">
        <v>9174</v>
      </c>
      <c r="B24" s="568">
        <v>12</v>
      </c>
      <c r="C24" s="597"/>
      <c r="D24" s="598"/>
      <c r="E24" s="598"/>
      <c r="F24" s="1317">
        <v>0</v>
      </c>
      <c r="G24" s="1316">
        <v>0</v>
      </c>
      <c r="H24" s="1317">
        <v>0</v>
      </c>
      <c r="I24" s="591">
        <v>0</v>
      </c>
      <c r="J24" s="591">
        <v>0</v>
      </c>
      <c r="K24" s="591">
        <v>0</v>
      </c>
      <c r="L24" s="591">
        <v>0</v>
      </c>
      <c r="M24" s="654">
        <v>0</v>
      </c>
      <c r="N24" s="591">
        <v>0</v>
      </c>
      <c r="O24" s="591">
        <v>0</v>
      </c>
      <c r="P24" s="591">
        <v>0</v>
      </c>
      <c r="Q24" s="591">
        <v>0</v>
      </c>
      <c r="R24" s="591">
        <v>0</v>
      </c>
      <c r="S24" s="1316">
        <v>0</v>
      </c>
      <c r="T24" s="1321">
        <v>0</v>
      </c>
      <c r="U24" s="1315">
        <v>0</v>
      </c>
      <c r="V24" s="1031">
        <v>0</v>
      </c>
      <c r="W24" s="1031">
        <v>0</v>
      </c>
      <c r="X24" s="1031">
        <v>0</v>
      </c>
      <c r="Y24" s="1031">
        <v>0</v>
      </c>
      <c r="Z24" s="1053">
        <v>0</v>
      </c>
      <c r="AA24" s="1043"/>
    </row>
    <row r="25" spans="1:27" s="1038" customFormat="1">
      <c r="A25" s="992" t="s">
        <v>9175</v>
      </c>
      <c r="B25" s="568">
        <v>13</v>
      </c>
      <c r="C25" s="597"/>
      <c r="D25" s="598"/>
      <c r="E25" s="598"/>
      <c r="F25" s="1317">
        <v>0</v>
      </c>
      <c r="G25" s="1316">
        <v>0</v>
      </c>
      <c r="H25" s="1317">
        <v>0</v>
      </c>
      <c r="I25" s="591">
        <v>0</v>
      </c>
      <c r="J25" s="591">
        <v>0</v>
      </c>
      <c r="K25" s="591">
        <v>0</v>
      </c>
      <c r="L25" s="591">
        <v>0</v>
      </c>
      <c r="M25" s="654">
        <v>0</v>
      </c>
      <c r="N25" s="591">
        <v>0</v>
      </c>
      <c r="O25" s="591">
        <v>0</v>
      </c>
      <c r="P25" s="591">
        <v>0</v>
      </c>
      <c r="Q25" s="591">
        <v>0</v>
      </c>
      <c r="R25" s="591">
        <v>0</v>
      </c>
      <c r="S25" s="1316">
        <v>0</v>
      </c>
      <c r="T25" s="1321">
        <v>0</v>
      </c>
      <c r="U25" s="1315">
        <v>0</v>
      </c>
      <c r="V25" s="1031">
        <v>0</v>
      </c>
      <c r="W25" s="1031">
        <v>0</v>
      </c>
      <c r="X25" s="1031">
        <v>0</v>
      </c>
      <c r="Y25" s="1031">
        <v>0</v>
      </c>
      <c r="Z25" s="1053">
        <v>0</v>
      </c>
      <c r="AA25" s="1043"/>
    </row>
    <row r="26" spans="1:27" s="1038" customFormat="1" ht="51">
      <c r="A26" s="992" t="s">
        <v>9176</v>
      </c>
      <c r="B26" s="568">
        <v>14</v>
      </c>
      <c r="C26" s="597"/>
      <c r="D26" s="598"/>
      <c r="E26" s="598"/>
      <c r="F26" s="1317">
        <v>0</v>
      </c>
      <c r="G26" s="1316">
        <v>0</v>
      </c>
      <c r="H26" s="1317">
        <v>0</v>
      </c>
      <c r="I26" s="591">
        <v>0</v>
      </c>
      <c r="J26" s="591">
        <v>0</v>
      </c>
      <c r="K26" s="591">
        <v>0</v>
      </c>
      <c r="L26" s="591">
        <v>0</v>
      </c>
      <c r="M26" s="654">
        <v>0</v>
      </c>
      <c r="N26" s="591">
        <v>0</v>
      </c>
      <c r="O26" s="591">
        <v>0</v>
      </c>
      <c r="P26" s="591">
        <v>0</v>
      </c>
      <c r="Q26" s="591">
        <v>0</v>
      </c>
      <c r="R26" s="591">
        <v>0</v>
      </c>
      <c r="S26" s="1316">
        <v>0</v>
      </c>
      <c r="T26" s="1321">
        <v>0</v>
      </c>
      <c r="U26" s="1315">
        <v>0</v>
      </c>
      <c r="V26" s="1031">
        <v>0</v>
      </c>
      <c r="W26" s="1031">
        <v>0</v>
      </c>
      <c r="X26" s="1031">
        <v>0</v>
      </c>
      <c r="Y26" s="1031">
        <v>0</v>
      </c>
      <c r="Z26" s="1053">
        <v>0</v>
      </c>
      <c r="AA26" s="1043"/>
    </row>
    <row r="27" spans="1:27" s="566" customFormat="1">
      <c r="A27" s="992" t="s">
        <v>9177</v>
      </c>
      <c r="B27" s="568">
        <v>15</v>
      </c>
      <c r="C27" s="597" t="s">
        <v>8746</v>
      </c>
      <c r="D27" s="591"/>
      <c r="E27" s="591"/>
      <c r="F27" s="1317">
        <v>0</v>
      </c>
      <c r="G27" s="1316">
        <v>0</v>
      </c>
      <c r="H27" s="1317">
        <v>0</v>
      </c>
      <c r="I27" s="591">
        <v>0</v>
      </c>
      <c r="J27" s="591">
        <v>0</v>
      </c>
      <c r="K27" s="591">
        <v>0</v>
      </c>
      <c r="L27" s="591">
        <v>0</v>
      </c>
      <c r="M27" s="654">
        <v>0</v>
      </c>
      <c r="N27" s="591">
        <v>0</v>
      </c>
      <c r="O27" s="591">
        <v>0</v>
      </c>
      <c r="P27" s="591">
        <v>0</v>
      </c>
      <c r="Q27" s="591">
        <v>0</v>
      </c>
      <c r="R27" s="591">
        <v>0</v>
      </c>
      <c r="S27" s="1316">
        <v>0</v>
      </c>
      <c r="T27" s="1321">
        <v>0</v>
      </c>
      <c r="U27" s="1315">
        <v>0</v>
      </c>
      <c r="V27" s="1031">
        <v>0</v>
      </c>
      <c r="W27" s="1031">
        <v>0</v>
      </c>
      <c r="X27" s="1031">
        <v>0</v>
      </c>
      <c r="Y27" s="1031">
        <v>0</v>
      </c>
      <c r="Z27" s="1053">
        <v>0</v>
      </c>
      <c r="AA27" s="1033"/>
    </row>
    <row r="28" spans="1:27" s="566" customFormat="1" ht="25.5">
      <c r="A28" s="992" t="s">
        <v>9178</v>
      </c>
      <c r="B28" s="568">
        <v>16</v>
      </c>
      <c r="C28" s="593" t="s">
        <v>8746</v>
      </c>
      <c r="D28" s="591"/>
      <c r="E28" s="591"/>
      <c r="F28" s="1317">
        <v>3025779</v>
      </c>
      <c r="G28" s="1316">
        <v>0</v>
      </c>
      <c r="H28" s="1317">
        <v>0</v>
      </c>
      <c r="I28" s="591">
        <v>0</v>
      </c>
      <c r="J28" s="591">
        <v>0</v>
      </c>
      <c r="K28" s="591">
        <v>0</v>
      </c>
      <c r="L28" s="591">
        <v>0</v>
      </c>
      <c r="M28" s="654">
        <v>0</v>
      </c>
      <c r="N28" s="591">
        <v>0</v>
      </c>
      <c r="O28" s="591">
        <v>0</v>
      </c>
      <c r="P28" s="591">
        <v>0</v>
      </c>
      <c r="Q28" s="591">
        <v>0</v>
      </c>
      <c r="R28" s="591">
        <v>0</v>
      </c>
      <c r="S28" s="1316">
        <v>3025779</v>
      </c>
      <c r="T28" s="1321">
        <v>0</v>
      </c>
      <c r="U28" s="1315">
        <v>3025779</v>
      </c>
      <c r="V28" s="1031">
        <v>0</v>
      </c>
      <c r="W28" s="1031">
        <v>0</v>
      </c>
      <c r="X28" s="1031">
        <v>0</v>
      </c>
      <c r="Y28" s="1031">
        <v>0</v>
      </c>
      <c r="Z28" s="1053">
        <v>0</v>
      </c>
      <c r="AA28" s="1033"/>
    </row>
    <row r="29" spans="1:27" s="1038" customFormat="1" ht="27.75" customHeight="1">
      <c r="A29" s="992" t="s">
        <v>9179</v>
      </c>
      <c r="B29" s="568">
        <v>17</v>
      </c>
      <c r="C29" s="593" t="s">
        <v>8746</v>
      </c>
      <c r="D29" s="1057" t="s">
        <v>8746</v>
      </c>
      <c r="E29" s="1057" t="s">
        <v>8746</v>
      </c>
      <c r="F29" s="1317"/>
      <c r="G29" s="1316">
        <v>0</v>
      </c>
      <c r="H29" s="1317">
        <v>0</v>
      </c>
      <c r="I29" s="591">
        <v>0</v>
      </c>
      <c r="J29" s="591">
        <v>0</v>
      </c>
      <c r="K29" s="591">
        <v>0</v>
      </c>
      <c r="L29" s="591">
        <v>0</v>
      </c>
      <c r="M29" s="654">
        <v>0</v>
      </c>
      <c r="N29" s="591">
        <v>0</v>
      </c>
      <c r="O29" s="591">
        <v>0</v>
      </c>
      <c r="P29" s="591">
        <v>0</v>
      </c>
      <c r="Q29" s="591">
        <v>0</v>
      </c>
      <c r="R29" s="591">
        <v>0</v>
      </c>
      <c r="S29" s="1316">
        <v>0</v>
      </c>
      <c r="T29" s="1321">
        <v>0</v>
      </c>
      <c r="U29" s="1315">
        <v>0</v>
      </c>
      <c r="V29" s="1031">
        <v>0</v>
      </c>
      <c r="W29" s="1031">
        <v>0</v>
      </c>
      <c r="X29" s="1031">
        <v>0</v>
      </c>
      <c r="Y29" s="1031">
        <v>0</v>
      </c>
      <c r="Z29" s="1053">
        <v>0</v>
      </c>
      <c r="AA29" s="1043"/>
    </row>
    <row r="30" spans="1:27" s="1038" customFormat="1" ht="52.5" customHeight="1">
      <c r="A30" s="992" t="s">
        <v>9180</v>
      </c>
      <c r="B30" s="568">
        <v>18</v>
      </c>
      <c r="C30" s="593" t="s">
        <v>8746</v>
      </c>
      <c r="D30" s="1057" t="s">
        <v>8746</v>
      </c>
      <c r="E30" s="1057" t="s">
        <v>8746</v>
      </c>
      <c r="F30" s="1317">
        <v>0</v>
      </c>
      <c r="G30" s="1316">
        <v>0</v>
      </c>
      <c r="H30" s="1317">
        <v>0</v>
      </c>
      <c r="I30" s="591">
        <v>0</v>
      </c>
      <c r="J30" s="591">
        <v>0</v>
      </c>
      <c r="K30" s="591">
        <v>0</v>
      </c>
      <c r="L30" s="591">
        <v>0</v>
      </c>
      <c r="M30" s="654">
        <v>0</v>
      </c>
      <c r="N30" s="591">
        <v>0</v>
      </c>
      <c r="O30" s="591">
        <v>0</v>
      </c>
      <c r="P30" s="591">
        <v>0</v>
      </c>
      <c r="Q30" s="591">
        <v>0</v>
      </c>
      <c r="R30" s="591">
        <v>0</v>
      </c>
      <c r="S30" s="1316">
        <v>0</v>
      </c>
      <c r="T30" s="1321">
        <v>0</v>
      </c>
      <c r="U30" s="1315">
        <v>0</v>
      </c>
      <c r="V30" s="1031">
        <v>0</v>
      </c>
      <c r="W30" s="1031">
        <v>0</v>
      </c>
      <c r="X30" s="1031">
        <v>0</v>
      </c>
      <c r="Y30" s="1031">
        <v>0</v>
      </c>
      <c r="Z30" s="1053">
        <v>0</v>
      </c>
      <c r="AA30" s="1043"/>
    </row>
    <row r="31" spans="1:27" s="1039" customFormat="1" ht="25.5">
      <c r="A31" s="992" t="s">
        <v>9196</v>
      </c>
      <c r="B31" s="568">
        <v>19</v>
      </c>
      <c r="C31" s="593" t="s">
        <v>8746</v>
      </c>
      <c r="D31" s="1057" t="s">
        <v>8746</v>
      </c>
      <c r="E31" s="1057" t="s">
        <v>8746</v>
      </c>
      <c r="F31" s="1317">
        <v>0</v>
      </c>
      <c r="G31" s="1316">
        <v>0</v>
      </c>
      <c r="H31" s="1317">
        <v>0</v>
      </c>
      <c r="I31" s="591">
        <v>0</v>
      </c>
      <c r="J31" s="591">
        <v>0</v>
      </c>
      <c r="K31" s="591">
        <v>0</v>
      </c>
      <c r="L31" s="591">
        <v>0</v>
      </c>
      <c r="M31" s="654">
        <v>0</v>
      </c>
      <c r="N31" s="591">
        <v>0</v>
      </c>
      <c r="O31" s="591">
        <v>0</v>
      </c>
      <c r="P31" s="591">
        <v>0</v>
      </c>
      <c r="Q31" s="591">
        <v>0</v>
      </c>
      <c r="R31" s="591">
        <v>0</v>
      </c>
      <c r="S31" s="1316">
        <v>0</v>
      </c>
      <c r="T31" s="1321">
        <v>0</v>
      </c>
      <c r="U31" s="1315">
        <v>0</v>
      </c>
      <c r="V31" s="597">
        <v>0</v>
      </c>
      <c r="W31" s="597">
        <v>0</v>
      </c>
      <c r="X31" s="597">
        <v>0</v>
      </c>
      <c r="Y31" s="597">
        <v>0</v>
      </c>
      <c r="Z31" s="1073">
        <v>0</v>
      </c>
      <c r="AA31" s="1041"/>
    </row>
    <row r="32" spans="1:27" s="1038" customFormat="1" ht="15" customHeight="1" thickBot="1">
      <c r="A32" s="1013" t="s">
        <v>9197</v>
      </c>
      <c r="B32" s="1044">
        <v>20</v>
      </c>
      <c r="C32" s="1058" t="s">
        <v>8746</v>
      </c>
      <c r="D32" s="1059" t="s">
        <v>8746</v>
      </c>
      <c r="E32" s="1059" t="s">
        <v>8746</v>
      </c>
      <c r="F32" s="1318">
        <v>0</v>
      </c>
      <c r="G32" s="1319">
        <v>0</v>
      </c>
      <c r="H32" s="1318">
        <v>0</v>
      </c>
      <c r="I32" s="1050">
        <v>0</v>
      </c>
      <c r="J32" s="1050">
        <v>0</v>
      </c>
      <c r="K32" s="1050">
        <v>0</v>
      </c>
      <c r="L32" s="1050">
        <v>0</v>
      </c>
      <c r="M32" s="1049">
        <v>0</v>
      </c>
      <c r="N32" s="1050">
        <v>0</v>
      </c>
      <c r="O32" s="1050">
        <v>0</v>
      </c>
      <c r="P32" s="1050">
        <v>0</v>
      </c>
      <c r="Q32" s="1050">
        <v>0</v>
      </c>
      <c r="R32" s="1050">
        <v>0</v>
      </c>
      <c r="S32" s="1319">
        <v>0</v>
      </c>
      <c r="T32" s="1322">
        <v>0</v>
      </c>
      <c r="U32" s="1315">
        <v>0</v>
      </c>
      <c r="V32" s="1048">
        <v>0</v>
      </c>
      <c r="W32" s="1048">
        <v>0</v>
      </c>
      <c r="X32" s="1048">
        <v>0</v>
      </c>
      <c r="Y32" s="1048">
        <v>0</v>
      </c>
      <c r="Z32" s="1074">
        <v>0</v>
      </c>
      <c r="AA32" s="1041"/>
    </row>
    <row r="33" spans="1:27" s="567" customFormat="1" ht="58.5" customHeight="1" thickBot="1">
      <c r="A33" s="1008" t="s">
        <v>9198</v>
      </c>
      <c r="B33" s="1009">
        <v>21</v>
      </c>
      <c r="C33" s="1062" t="s">
        <v>8746</v>
      </c>
      <c r="D33" s="1063" t="s">
        <v>8746</v>
      </c>
      <c r="E33" s="1063" t="s">
        <v>8746</v>
      </c>
      <c r="F33" s="1018">
        <v>3025779</v>
      </c>
      <c r="G33" s="1018">
        <v>0</v>
      </c>
      <c r="H33" s="1018">
        <v>0</v>
      </c>
      <c r="I33" s="1018">
        <v>0</v>
      </c>
      <c r="J33" s="1018">
        <v>0</v>
      </c>
      <c r="K33" s="1018">
        <v>0</v>
      </c>
      <c r="L33" s="1018">
        <v>0</v>
      </c>
      <c r="M33" s="1018">
        <v>0</v>
      </c>
      <c r="N33" s="1018">
        <v>0</v>
      </c>
      <c r="O33" s="1018">
        <v>0</v>
      </c>
      <c r="P33" s="1018">
        <v>0</v>
      </c>
      <c r="Q33" s="1018">
        <v>0</v>
      </c>
      <c r="R33" s="1018">
        <v>0</v>
      </c>
      <c r="S33" s="1018">
        <v>3025779</v>
      </c>
      <c r="T33" s="1018">
        <v>0</v>
      </c>
      <c r="U33" s="1018">
        <v>3025779</v>
      </c>
      <c r="V33" s="1011">
        <v>0</v>
      </c>
      <c r="W33" s="1011">
        <v>0</v>
      </c>
      <c r="X33" s="1011">
        <v>0</v>
      </c>
      <c r="Y33" s="1011">
        <v>0</v>
      </c>
      <c r="Z33" s="1012">
        <v>0</v>
      </c>
      <c r="AA33" s="1042"/>
    </row>
    <row r="34" spans="1:27" s="567" customFormat="1" ht="26.25" thickBot="1">
      <c r="A34" s="1014" t="s">
        <v>9199</v>
      </c>
      <c r="B34" s="1015">
        <v>22</v>
      </c>
      <c r="C34" s="1064" t="s">
        <v>8746</v>
      </c>
      <c r="D34" s="1064" t="s">
        <v>8746</v>
      </c>
      <c r="E34" s="1064" t="s">
        <v>8746</v>
      </c>
      <c r="F34" s="1017">
        <v>3025779</v>
      </c>
      <c r="G34" s="1051">
        <v>0</v>
      </c>
      <c r="H34" s="1051">
        <v>0</v>
      </c>
      <c r="I34" s="1051">
        <v>0</v>
      </c>
      <c r="J34" s="1051">
        <v>0</v>
      </c>
      <c r="K34" s="1051">
        <v>0</v>
      </c>
      <c r="L34" s="1051">
        <v>0</v>
      </c>
      <c r="M34" s="1051">
        <v>0</v>
      </c>
      <c r="N34" s="1051">
        <v>0</v>
      </c>
      <c r="O34" s="1051">
        <v>0</v>
      </c>
      <c r="P34" s="1051">
        <v>0</v>
      </c>
      <c r="Q34" s="1051">
        <v>0</v>
      </c>
      <c r="R34" s="1051">
        <v>0</v>
      </c>
      <c r="S34" s="1051">
        <v>3025779</v>
      </c>
      <c r="T34" s="1051">
        <v>0</v>
      </c>
      <c r="U34" s="1051">
        <v>3025779</v>
      </c>
      <c r="V34" s="1051">
        <v>0</v>
      </c>
      <c r="W34" s="1051">
        <v>0</v>
      </c>
      <c r="X34" s="1051">
        <v>0</v>
      </c>
      <c r="Y34" s="1051">
        <v>0</v>
      </c>
      <c r="Z34" s="1052">
        <v>0</v>
      </c>
      <c r="AA34" s="1042"/>
    </row>
    <row r="35" spans="1:27" s="175" customFormat="1">
      <c r="A35" s="433"/>
      <c r="B35" s="1076"/>
      <c r="C35" s="433"/>
      <c r="D35" s="433"/>
      <c r="E35" s="433"/>
      <c r="F35" s="1077"/>
      <c r="G35" s="433"/>
      <c r="H35" s="433"/>
      <c r="I35" s="433"/>
      <c r="J35" s="433"/>
      <c r="K35" s="433"/>
      <c r="L35" s="433"/>
      <c r="M35" s="433"/>
      <c r="N35" s="433"/>
      <c r="O35" s="433"/>
      <c r="P35" s="433"/>
      <c r="Q35" s="433"/>
      <c r="R35" s="433"/>
      <c r="S35" s="433"/>
      <c r="T35" s="433"/>
      <c r="U35" s="433"/>
      <c r="V35" s="433"/>
      <c r="W35" s="433"/>
      <c r="X35" s="433"/>
      <c r="Y35" s="433"/>
      <c r="Z35" s="433"/>
    </row>
    <row r="36" spans="1:27" s="175" customFormat="1">
      <c r="A36" s="433"/>
      <c r="B36" s="1076"/>
      <c r="C36" s="433"/>
      <c r="D36" s="433"/>
      <c r="E36" s="433"/>
      <c r="F36" s="1077"/>
      <c r="G36" s="433"/>
      <c r="H36" s="433"/>
      <c r="I36" s="433"/>
      <c r="J36" s="433"/>
      <c r="K36" s="433"/>
      <c r="L36" s="433"/>
      <c r="M36" s="1600" t="s">
        <v>8754</v>
      </c>
      <c r="N36" s="1601"/>
      <c r="O36" s="433"/>
      <c r="P36" s="433"/>
      <c r="Q36" s="433"/>
      <c r="R36" s="416" t="s">
        <v>8768</v>
      </c>
      <c r="S36" s="433"/>
      <c r="T36" s="433"/>
      <c r="U36" s="433"/>
      <c r="V36" s="433"/>
      <c r="W36" s="433"/>
      <c r="X36" s="433"/>
      <c r="Y36" s="433"/>
      <c r="Z36" s="433"/>
    </row>
    <row r="37" spans="1:27" s="175" customFormat="1">
      <c r="A37" s="433"/>
      <c r="B37" s="1076"/>
      <c r="C37" s="433"/>
      <c r="D37" s="433"/>
      <c r="E37" s="433"/>
      <c r="F37" s="1077"/>
      <c r="G37" s="433"/>
      <c r="H37" s="433"/>
      <c r="I37" s="433"/>
      <c r="J37" s="433"/>
      <c r="K37" s="433"/>
      <c r="L37" s="433"/>
      <c r="M37" s="1078"/>
      <c r="N37" s="1078"/>
      <c r="O37" s="1078"/>
      <c r="P37" s="1078"/>
      <c r="Q37" s="1078"/>
      <c r="R37" s="1078"/>
      <c r="S37" s="1078"/>
      <c r="T37" s="647"/>
      <c r="U37" s="1078"/>
      <c r="V37" s="433"/>
      <c r="W37" s="433"/>
      <c r="X37" s="433"/>
      <c r="Y37" s="433"/>
      <c r="Z37" s="433"/>
    </row>
    <row r="38" spans="1:27" s="175" customFormat="1">
      <c r="B38" s="446"/>
      <c r="F38" s="481"/>
      <c r="M38" s="499"/>
      <c r="N38" s="499"/>
      <c r="O38" s="1602"/>
      <c r="P38" s="1602"/>
      <c r="Q38" s="499"/>
      <c r="R38" s="499"/>
      <c r="S38" s="647"/>
      <c r="T38" s="647"/>
      <c r="U38" s="499"/>
    </row>
    <row r="39" spans="1:27" s="175" customFormat="1">
      <c r="B39" s="446"/>
      <c r="F39" s="481"/>
      <c r="M39" s="499"/>
      <c r="N39" s="499"/>
      <c r="O39" s="499"/>
      <c r="P39" s="499"/>
      <c r="Q39" s="499"/>
      <c r="R39" s="499"/>
      <c r="S39" s="499"/>
      <c r="T39" s="499"/>
      <c r="U39" s="499"/>
    </row>
    <row r="40" spans="1:27" s="175" customFormat="1">
      <c r="B40" s="446"/>
      <c r="F40" s="481"/>
    </row>
    <row r="41" spans="1:27" hidden="1"/>
    <row r="42" spans="1:27" hidden="1"/>
    <row r="43" spans="1:27" hidden="1"/>
    <row r="44" spans="1:27" hidden="1"/>
    <row r="45" spans="1:27" hidden="1"/>
    <row r="46" spans="1:27" hidden="1"/>
    <row r="47" spans="1:27" hidden="1"/>
    <row r="48" spans="1:27" hidden="1"/>
    <row r="49" hidden="1"/>
    <row r="50"/>
  </sheetData>
  <mergeCells count="13">
    <mergeCell ref="M9:R9"/>
    <mergeCell ref="S9:S10"/>
    <mergeCell ref="M36:N36"/>
    <mergeCell ref="O38:P38"/>
    <mergeCell ref="T9:Z9"/>
    <mergeCell ref="A1:E1"/>
    <mergeCell ref="A2:E2"/>
    <mergeCell ref="C6:G6"/>
    <mergeCell ref="A9:A10"/>
    <mergeCell ref="B9:B10"/>
    <mergeCell ref="C9:E9"/>
    <mergeCell ref="F9:F10"/>
    <mergeCell ref="G9:L9"/>
  </mergeCells>
  <printOptions horizontalCentered="1"/>
  <pageMargins left="0.25" right="0.25" top="0.183070866" bottom="0" header="0.196850393700787" footer="0.27559055118110198"/>
  <pageSetup paperSize="9" scale="63" fitToHeight="0" pageOrder="overThenDown" orientation="landscape" r:id="rId1"/>
  <headerFooter alignWithMargins="0"/>
  <colBreaks count="1" manualBreakCount="1">
    <brk id="12"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
  <dimension ref="A1:D6774"/>
  <sheetViews>
    <sheetView workbookViewId="0">
      <selection activeCell="G34" sqref="G34"/>
    </sheetView>
  </sheetViews>
  <sheetFormatPr defaultRowHeight="12.75"/>
  <cols>
    <col min="1" max="1" width="24.42578125" style="2" customWidth="1"/>
    <col min="2" max="2" width="10" style="2" bestFit="1" customWidth="1"/>
    <col min="3" max="3" width="9.140625" style="2"/>
    <col min="4" max="4" width="11.7109375" style="2" customWidth="1"/>
  </cols>
  <sheetData>
    <row r="1" spans="1:4">
      <c r="A1" s="1" t="s">
        <v>0</v>
      </c>
    </row>
    <row r="2" spans="1:4">
      <c r="A2" s="3" t="s">
        <v>7528</v>
      </c>
    </row>
    <row r="3" spans="1:4">
      <c r="A3" s="1" t="s">
        <v>2</v>
      </c>
      <c r="B3" s="1" t="s">
        <v>3</v>
      </c>
      <c r="C3" s="1" t="s">
        <v>4</v>
      </c>
      <c r="D3" s="1" t="s">
        <v>5</v>
      </c>
    </row>
    <row r="4" spans="1:4">
      <c r="A4" s="2" t="s">
        <v>6202</v>
      </c>
      <c r="B4" s="2" t="s">
        <v>6136</v>
      </c>
      <c r="C4" s="2" t="s">
        <v>6203</v>
      </c>
      <c r="D4" s="2" t="s">
        <v>6204</v>
      </c>
    </row>
    <row r="5" spans="1:4">
      <c r="A5" s="2" t="s">
        <v>6205</v>
      </c>
      <c r="B5" s="2" t="s">
        <v>6136</v>
      </c>
      <c r="C5" s="2" t="s">
        <v>6203</v>
      </c>
      <c r="D5" s="2" t="s">
        <v>6206</v>
      </c>
    </row>
    <row r="6" spans="1:4">
      <c r="A6" s="2" t="s">
        <v>6207</v>
      </c>
      <c r="B6" s="2" t="s">
        <v>6136</v>
      </c>
      <c r="C6" s="2" t="s">
        <v>6203</v>
      </c>
      <c r="D6" s="2" t="s">
        <v>6208</v>
      </c>
    </row>
    <row r="7" spans="1:4">
      <c r="A7" s="2" t="s">
        <v>6209</v>
      </c>
      <c r="B7" s="2" t="s">
        <v>6136</v>
      </c>
      <c r="C7" s="2" t="s">
        <v>6203</v>
      </c>
      <c r="D7" s="2" t="s">
        <v>6210</v>
      </c>
    </row>
    <row r="8" spans="1:4">
      <c r="A8" s="2" t="s">
        <v>6211</v>
      </c>
      <c r="B8" s="2" t="s">
        <v>6136</v>
      </c>
      <c r="C8" s="2" t="s">
        <v>6203</v>
      </c>
      <c r="D8" s="2" t="s">
        <v>6212</v>
      </c>
    </row>
    <row r="9" spans="1:4">
      <c r="A9" s="2" t="s">
        <v>6213</v>
      </c>
      <c r="B9" s="2" t="s">
        <v>6136</v>
      </c>
      <c r="C9" s="2" t="s">
        <v>6203</v>
      </c>
      <c r="D9" s="2" t="s">
        <v>6214</v>
      </c>
    </row>
    <row r="10" spans="1:4">
      <c r="A10" s="2" t="s">
        <v>6215</v>
      </c>
      <c r="B10" s="2" t="s">
        <v>6136</v>
      </c>
      <c r="C10" s="2" t="s">
        <v>6203</v>
      </c>
      <c r="D10" s="2" t="s">
        <v>6216</v>
      </c>
    </row>
    <row r="11" spans="1:4">
      <c r="A11" s="2" t="s">
        <v>6217</v>
      </c>
      <c r="B11" s="2" t="s">
        <v>6136</v>
      </c>
      <c r="C11" s="2" t="s">
        <v>6203</v>
      </c>
      <c r="D11" s="2" t="s">
        <v>6218</v>
      </c>
    </row>
    <row r="12" spans="1:4">
      <c r="A12" s="2" t="s">
        <v>6219</v>
      </c>
      <c r="B12" s="2" t="s">
        <v>6136</v>
      </c>
      <c r="C12" s="2" t="s">
        <v>6203</v>
      </c>
      <c r="D12" s="2" t="s">
        <v>6220</v>
      </c>
    </row>
    <row r="13" spans="1:4">
      <c r="A13" s="2" t="s">
        <v>6221</v>
      </c>
      <c r="B13" s="2" t="s">
        <v>6136</v>
      </c>
      <c r="C13" s="2" t="s">
        <v>6203</v>
      </c>
      <c r="D13" s="2" t="s">
        <v>6222</v>
      </c>
    </row>
    <row r="14" spans="1:4">
      <c r="A14" s="2" t="s">
        <v>6223</v>
      </c>
      <c r="B14" s="2" t="s">
        <v>6136</v>
      </c>
      <c r="C14" s="2" t="s">
        <v>6203</v>
      </c>
      <c r="D14" s="2" t="s">
        <v>6224</v>
      </c>
    </row>
    <row r="15" spans="1:4">
      <c r="A15" s="2" t="s">
        <v>6225</v>
      </c>
      <c r="B15" s="2" t="s">
        <v>6136</v>
      </c>
      <c r="C15" s="2" t="s">
        <v>6203</v>
      </c>
      <c r="D15" s="2" t="s">
        <v>6226</v>
      </c>
    </row>
    <row r="16" spans="1:4">
      <c r="A16" s="2" t="s">
        <v>6227</v>
      </c>
      <c r="B16" s="2" t="s">
        <v>6136</v>
      </c>
      <c r="C16" s="2" t="s">
        <v>6203</v>
      </c>
      <c r="D16" s="2" t="s">
        <v>6228</v>
      </c>
    </row>
    <row r="17" spans="1:4">
      <c r="A17" s="2" t="s">
        <v>6229</v>
      </c>
      <c r="B17" s="2" t="s">
        <v>6136</v>
      </c>
      <c r="C17" s="2" t="s">
        <v>6203</v>
      </c>
      <c r="D17" s="2" t="s">
        <v>6230</v>
      </c>
    </row>
    <row r="18" spans="1:4">
      <c r="A18" s="2" t="s">
        <v>6231</v>
      </c>
      <c r="B18" s="2" t="s">
        <v>6136</v>
      </c>
      <c r="C18" s="2" t="s">
        <v>6203</v>
      </c>
      <c r="D18" s="2" t="s">
        <v>6232</v>
      </c>
    </row>
    <row r="19" spans="1:4">
      <c r="A19" s="2" t="s">
        <v>6233</v>
      </c>
      <c r="B19" s="2" t="s">
        <v>6136</v>
      </c>
      <c r="C19" s="2" t="s">
        <v>6203</v>
      </c>
      <c r="D19" s="2" t="s">
        <v>6234</v>
      </c>
    </row>
    <row r="20" spans="1:4">
      <c r="A20" s="64" t="s">
        <v>6235</v>
      </c>
      <c r="B20" s="64" t="s">
        <v>6136</v>
      </c>
      <c r="C20" s="64" t="s">
        <v>6203</v>
      </c>
      <c r="D20" s="64" t="s">
        <v>6236</v>
      </c>
    </row>
    <row r="21" spans="1:4">
      <c r="A21" s="64" t="s">
        <v>6237</v>
      </c>
      <c r="B21" s="64" t="s">
        <v>6136</v>
      </c>
      <c r="C21" s="64" t="s">
        <v>6203</v>
      </c>
      <c r="D21" s="64" t="s">
        <v>6238</v>
      </c>
    </row>
    <row r="22" spans="1:4">
      <c r="A22" s="64" t="s">
        <v>6239</v>
      </c>
      <c r="B22" s="64" t="s">
        <v>6136</v>
      </c>
      <c r="C22" s="64" t="s">
        <v>6203</v>
      </c>
      <c r="D22" s="64" t="s">
        <v>6240</v>
      </c>
    </row>
    <row r="23" spans="1:4">
      <c r="A23" s="64" t="s">
        <v>6241</v>
      </c>
      <c r="B23" s="64" t="s">
        <v>6136</v>
      </c>
      <c r="C23" s="64" t="s">
        <v>6203</v>
      </c>
      <c r="D23" s="64" t="s">
        <v>6242</v>
      </c>
    </row>
    <row r="24" spans="1:4">
      <c r="A24" s="64" t="s">
        <v>6243</v>
      </c>
      <c r="B24" s="64" t="s">
        <v>6136</v>
      </c>
      <c r="C24" s="64" t="s">
        <v>6203</v>
      </c>
      <c r="D24" s="64" t="s">
        <v>6244</v>
      </c>
    </row>
    <row r="25" spans="1:4">
      <c r="A25" s="64" t="s">
        <v>6245</v>
      </c>
      <c r="B25" s="64" t="s">
        <v>6136</v>
      </c>
      <c r="C25" s="64" t="s">
        <v>6203</v>
      </c>
      <c r="D25" s="64" t="s">
        <v>6246</v>
      </c>
    </row>
    <row r="26" spans="1:4">
      <c r="A26" s="64" t="s">
        <v>6247</v>
      </c>
      <c r="B26" s="64" t="s">
        <v>6136</v>
      </c>
      <c r="C26" s="64" t="s">
        <v>6203</v>
      </c>
      <c r="D26" s="64" t="s">
        <v>6248</v>
      </c>
    </row>
    <row r="27" spans="1:4">
      <c r="A27" s="64" t="s">
        <v>6249</v>
      </c>
      <c r="B27" s="64" t="s">
        <v>6136</v>
      </c>
      <c r="C27" s="64" t="s">
        <v>6203</v>
      </c>
      <c r="D27" s="64" t="s">
        <v>6250</v>
      </c>
    </row>
    <row r="28" spans="1:4">
      <c r="A28" s="64" t="s">
        <v>6251</v>
      </c>
      <c r="B28" s="64" t="s">
        <v>6136</v>
      </c>
      <c r="C28" s="64" t="s">
        <v>6203</v>
      </c>
      <c r="D28" s="64" t="s">
        <v>6252</v>
      </c>
    </row>
    <row r="29" spans="1:4">
      <c r="A29" s="64" t="s">
        <v>6253</v>
      </c>
      <c r="B29" s="64" t="s">
        <v>6136</v>
      </c>
      <c r="C29" s="64" t="s">
        <v>6203</v>
      </c>
      <c r="D29" s="64" t="s">
        <v>6254</v>
      </c>
    </row>
    <row r="30" spans="1:4">
      <c r="A30" s="64" t="s">
        <v>6255</v>
      </c>
      <c r="B30" s="64" t="s">
        <v>6136</v>
      </c>
      <c r="C30" s="64" t="s">
        <v>6203</v>
      </c>
      <c r="D30" s="64" t="s">
        <v>6256</v>
      </c>
    </row>
    <row r="31" spans="1:4">
      <c r="A31" s="64" t="s">
        <v>6257</v>
      </c>
      <c r="B31" s="64" t="s">
        <v>6136</v>
      </c>
      <c r="C31" s="64" t="s">
        <v>6203</v>
      </c>
      <c r="D31" s="64" t="s">
        <v>6258</v>
      </c>
    </row>
    <row r="32" spans="1:4">
      <c r="A32" s="2" t="s">
        <v>6259</v>
      </c>
      <c r="B32" s="2" t="s">
        <v>6136</v>
      </c>
      <c r="C32" s="2" t="s">
        <v>6203</v>
      </c>
      <c r="D32" s="2" t="s">
        <v>6260</v>
      </c>
    </row>
    <row r="33" spans="1:4">
      <c r="A33" s="2" t="s">
        <v>6261</v>
      </c>
      <c r="B33" s="2" t="s">
        <v>6136</v>
      </c>
      <c r="C33" s="2" t="s">
        <v>6203</v>
      </c>
      <c r="D33" s="2" t="s">
        <v>6262</v>
      </c>
    </row>
    <row r="34" spans="1:4">
      <c r="A34" s="64" t="s">
        <v>6263</v>
      </c>
      <c r="B34" s="64" t="s">
        <v>6136</v>
      </c>
      <c r="C34" s="64" t="s">
        <v>6203</v>
      </c>
      <c r="D34" s="64" t="s">
        <v>6264</v>
      </c>
    </row>
    <row r="35" spans="1:4">
      <c r="A35" s="2" t="s">
        <v>6265</v>
      </c>
      <c r="B35" s="2" t="s">
        <v>6136</v>
      </c>
      <c r="C35" s="2" t="s">
        <v>6203</v>
      </c>
      <c r="D35" s="2" t="s">
        <v>6266</v>
      </c>
    </row>
    <row r="36" spans="1:4">
      <c r="A36" s="2" t="s">
        <v>6267</v>
      </c>
      <c r="B36" s="2" t="s">
        <v>6136</v>
      </c>
      <c r="C36" s="2" t="s">
        <v>6203</v>
      </c>
      <c r="D36" s="2" t="s">
        <v>6268</v>
      </c>
    </row>
    <row r="37" spans="1:4">
      <c r="A37" s="2" t="s">
        <v>6269</v>
      </c>
      <c r="B37" s="2" t="s">
        <v>6136</v>
      </c>
      <c r="C37" s="2" t="s">
        <v>6203</v>
      </c>
      <c r="D37" s="2" t="s">
        <v>6270</v>
      </c>
    </row>
    <row r="38" spans="1:4">
      <c r="A38" s="2" t="s">
        <v>6271</v>
      </c>
      <c r="B38" s="2" t="s">
        <v>6136</v>
      </c>
      <c r="C38" s="2" t="s">
        <v>6203</v>
      </c>
      <c r="D38" s="2" t="s">
        <v>6272</v>
      </c>
    </row>
    <row r="39" spans="1:4">
      <c r="A39" s="2" t="s">
        <v>6273</v>
      </c>
      <c r="B39" s="2" t="s">
        <v>6136</v>
      </c>
      <c r="C39" s="2" t="s">
        <v>6203</v>
      </c>
      <c r="D39" s="2" t="s">
        <v>6274</v>
      </c>
    </row>
    <row r="40" spans="1:4">
      <c r="A40" s="2" t="s">
        <v>6275</v>
      </c>
      <c r="B40" s="2" t="s">
        <v>6136</v>
      </c>
      <c r="C40" s="2" t="s">
        <v>6203</v>
      </c>
      <c r="D40" s="2" t="s">
        <v>6276</v>
      </c>
    </row>
    <row r="41" spans="1:4">
      <c r="A41" s="2" t="s">
        <v>6277</v>
      </c>
      <c r="B41" s="2" t="s">
        <v>6136</v>
      </c>
      <c r="C41" s="2" t="s">
        <v>6203</v>
      </c>
      <c r="D41" s="2" t="s">
        <v>6278</v>
      </c>
    </row>
    <row r="42" spans="1:4">
      <c r="A42" s="2" t="s">
        <v>6279</v>
      </c>
      <c r="B42" s="2" t="s">
        <v>6136</v>
      </c>
      <c r="C42" s="2" t="s">
        <v>6203</v>
      </c>
      <c r="D42" s="2" t="s">
        <v>6280</v>
      </c>
    </row>
    <row r="43" spans="1:4">
      <c r="A43" s="2" t="s">
        <v>6281</v>
      </c>
      <c r="B43" s="2" t="s">
        <v>6136</v>
      </c>
      <c r="C43" s="2" t="s">
        <v>6203</v>
      </c>
      <c r="D43" s="2" t="s">
        <v>6282</v>
      </c>
    </row>
    <row r="44" spans="1:4">
      <c r="A44" s="2" t="s">
        <v>6283</v>
      </c>
      <c r="B44" s="2" t="s">
        <v>6136</v>
      </c>
      <c r="C44" s="2" t="s">
        <v>6203</v>
      </c>
      <c r="D44" s="2" t="s">
        <v>6284</v>
      </c>
    </row>
    <row r="45" spans="1:4">
      <c r="A45" s="2" t="s">
        <v>6285</v>
      </c>
      <c r="B45" s="2" t="s">
        <v>6136</v>
      </c>
      <c r="C45" s="2" t="s">
        <v>6203</v>
      </c>
      <c r="D45" s="2" t="s">
        <v>6286</v>
      </c>
    </row>
    <row r="46" spans="1:4">
      <c r="A46" s="2" t="s">
        <v>6287</v>
      </c>
      <c r="B46" s="2" t="s">
        <v>6136</v>
      </c>
      <c r="C46" s="2" t="s">
        <v>6203</v>
      </c>
      <c r="D46" s="2" t="s">
        <v>6288</v>
      </c>
    </row>
    <row r="47" spans="1:4">
      <c r="A47" s="2" t="s">
        <v>6289</v>
      </c>
      <c r="B47" s="2" t="s">
        <v>6136</v>
      </c>
      <c r="C47" s="2" t="s">
        <v>6203</v>
      </c>
      <c r="D47" s="2" t="s">
        <v>6290</v>
      </c>
    </row>
    <row r="48" spans="1:4">
      <c r="A48" s="2" t="s">
        <v>6291</v>
      </c>
      <c r="B48" s="2" t="s">
        <v>6136</v>
      </c>
      <c r="C48" s="2" t="s">
        <v>6203</v>
      </c>
      <c r="D48" s="2" t="s">
        <v>6292</v>
      </c>
    </row>
    <row r="49" spans="1:4">
      <c r="A49" s="2" t="s">
        <v>6293</v>
      </c>
      <c r="B49" s="2" t="s">
        <v>6136</v>
      </c>
      <c r="C49" s="2" t="s">
        <v>6203</v>
      </c>
      <c r="D49" s="2" t="s">
        <v>6294</v>
      </c>
    </row>
    <row r="50" spans="1:4">
      <c r="A50" s="2" t="s">
        <v>6295</v>
      </c>
      <c r="B50" s="2" t="s">
        <v>6136</v>
      </c>
      <c r="C50" s="2" t="s">
        <v>6203</v>
      </c>
      <c r="D50" s="2" t="s">
        <v>6296</v>
      </c>
    </row>
    <row r="51" spans="1:4">
      <c r="A51" s="2" t="s">
        <v>6297</v>
      </c>
      <c r="B51" s="2" t="s">
        <v>6136</v>
      </c>
      <c r="C51" s="2" t="s">
        <v>6203</v>
      </c>
      <c r="D51" s="2" t="s">
        <v>6298</v>
      </c>
    </row>
    <row r="52" spans="1:4">
      <c r="A52" s="2" t="s">
        <v>6299</v>
      </c>
      <c r="B52" s="2" t="s">
        <v>6136</v>
      </c>
      <c r="C52" s="2" t="s">
        <v>6203</v>
      </c>
      <c r="D52" s="2" t="s">
        <v>6300</v>
      </c>
    </row>
    <row r="53" spans="1:4">
      <c r="A53" s="2" t="s">
        <v>6301</v>
      </c>
      <c r="B53" s="2" t="s">
        <v>6136</v>
      </c>
      <c r="C53" s="2" t="s">
        <v>6203</v>
      </c>
      <c r="D53" s="2" t="s">
        <v>6302</v>
      </c>
    </row>
    <row r="54" spans="1:4">
      <c r="A54" s="2" t="s">
        <v>6303</v>
      </c>
      <c r="B54" s="2" t="s">
        <v>6136</v>
      </c>
      <c r="C54" s="2" t="s">
        <v>6203</v>
      </c>
      <c r="D54" s="2" t="s">
        <v>6304</v>
      </c>
    </row>
    <row r="55" spans="1:4">
      <c r="A55" s="2" t="s">
        <v>6305</v>
      </c>
      <c r="B55" s="2" t="s">
        <v>6136</v>
      </c>
      <c r="C55" s="2" t="s">
        <v>6203</v>
      </c>
      <c r="D55" s="2" t="s">
        <v>6306</v>
      </c>
    </row>
    <row r="56" spans="1:4">
      <c r="A56" s="2" t="s">
        <v>6307</v>
      </c>
      <c r="B56" s="2" t="s">
        <v>6136</v>
      </c>
      <c r="C56" s="2" t="s">
        <v>6203</v>
      </c>
      <c r="D56" s="2" t="s">
        <v>6308</v>
      </c>
    </row>
    <row r="57" spans="1:4">
      <c r="A57" s="2" t="s">
        <v>6309</v>
      </c>
      <c r="B57" s="2" t="s">
        <v>6136</v>
      </c>
      <c r="C57" s="2" t="s">
        <v>6203</v>
      </c>
      <c r="D57" s="2" t="s">
        <v>6310</v>
      </c>
    </row>
    <row r="58" spans="1:4">
      <c r="A58" s="2" t="s">
        <v>6311</v>
      </c>
      <c r="B58" s="2" t="s">
        <v>6136</v>
      </c>
      <c r="C58" s="2" t="s">
        <v>6203</v>
      </c>
      <c r="D58" s="2" t="s">
        <v>6312</v>
      </c>
    </row>
    <row r="59" spans="1:4">
      <c r="A59" s="2" t="s">
        <v>6313</v>
      </c>
      <c r="B59" s="2" t="s">
        <v>6136</v>
      </c>
      <c r="C59" s="2" t="s">
        <v>6203</v>
      </c>
      <c r="D59" s="2" t="s">
        <v>6314</v>
      </c>
    </row>
    <row r="60" spans="1:4">
      <c r="A60" s="2" t="s">
        <v>6315</v>
      </c>
      <c r="B60" s="2" t="s">
        <v>6136</v>
      </c>
      <c r="C60" s="2" t="s">
        <v>6203</v>
      </c>
      <c r="D60" s="2" t="s">
        <v>6316</v>
      </c>
    </row>
    <row r="61" spans="1:4">
      <c r="A61" s="2" t="s">
        <v>6317</v>
      </c>
      <c r="B61" s="2" t="s">
        <v>6136</v>
      </c>
      <c r="C61" s="2" t="s">
        <v>6203</v>
      </c>
      <c r="D61" s="2" t="s">
        <v>6318</v>
      </c>
    </row>
    <row r="62" spans="1:4">
      <c r="A62" s="2" t="s">
        <v>6319</v>
      </c>
      <c r="B62" s="2" t="s">
        <v>6136</v>
      </c>
      <c r="C62" s="2" t="s">
        <v>6203</v>
      </c>
      <c r="D62" s="2" t="s">
        <v>6320</v>
      </c>
    </row>
    <row r="63" spans="1:4">
      <c r="A63" s="2" t="s">
        <v>6321</v>
      </c>
      <c r="B63" s="2" t="s">
        <v>6136</v>
      </c>
      <c r="C63" s="2" t="s">
        <v>6203</v>
      </c>
      <c r="D63" s="2" t="s">
        <v>6322</v>
      </c>
    </row>
    <row r="64" spans="1:4">
      <c r="A64" s="2" t="s">
        <v>6323</v>
      </c>
      <c r="B64" s="2" t="s">
        <v>6136</v>
      </c>
      <c r="C64" s="2" t="s">
        <v>6203</v>
      </c>
      <c r="D64" s="2" t="s">
        <v>6324</v>
      </c>
    </row>
    <row r="65" spans="1:4">
      <c r="A65" s="2" t="s">
        <v>6325</v>
      </c>
      <c r="B65" s="2" t="s">
        <v>6136</v>
      </c>
      <c r="C65" s="2" t="s">
        <v>6203</v>
      </c>
      <c r="D65" s="2" t="s">
        <v>6326</v>
      </c>
    </row>
    <row r="66" spans="1:4">
      <c r="A66" s="2" t="s">
        <v>6327</v>
      </c>
      <c r="B66" s="2" t="s">
        <v>6136</v>
      </c>
      <c r="C66" s="2" t="s">
        <v>6203</v>
      </c>
      <c r="D66" s="2" t="s">
        <v>6328</v>
      </c>
    </row>
    <row r="67" spans="1:4">
      <c r="A67" s="2" t="s">
        <v>6329</v>
      </c>
      <c r="B67" s="2" t="s">
        <v>6136</v>
      </c>
      <c r="C67" s="2" t="s">
        <v>6203</v>
      </c>
      <c r="D67" s="2" t="s">
        <v>6330</v>
      </c>
    </row>
    <row r="68" spans="1:4">
      <c r="A68" s="2" t="s">
        <v>6331</v>
      </c>
      <c r="B68" s="2" t="s">
        <v>6136</v>
      </c>
      <c r="C68" s="2" t="s">
        <v>6203</v>
      </c>
      <c r="D68" s="2" t="s">
        <v>6332</v>
      </c>
    </row>
    <row r="69" spans="1:4">
      <c r="A69" s="2" t="s">
        <v>6333</v>
      </c>
      <c r="B69" s="2" t="s">
        <v>6136</v>
      </c>
      <c r="C69" s="2" t="s">
        <v>6203</v>
      </c>
      <c r="D69" s="2" t="s">
        <v>6334</v>
      </c>
    </row>
    <row r="70" spans="1:4">
      <c r="A70" s="2" t="s">
        <v>6335</v>
      </c>
      <c r="B70" s="2" t="s">
        <v>6136</v>
      </c>
      <c r="C70" s="2" t="s">
        <v>6203</v>
      </c>
      <c r="D70" s="2" t="s">
        <v>6336</v>
      </c>
    </row>
    <row r="71" spans="1:4">
      <c r="A71" s="2" t="s">
        <v>6337</v>
      </c>
      <c r="B71" s="2" t="s">
        <v>6136</v>
      </c>
      <c r="C71" s="2" t="s">
        <v>6203</v>
      </c>
      <c r="D71" s="2" t="s">
        <v>6338</v>
      </c>
    </row>
    <row r="72" spans="1:4">
      <c r="A72" s="2" t="s">
        <v>6339</v>
      </c>
      <c r="B72" s="2" t="s">
        <v>6136</v>
      </c>
      <c r="C72" s="2" t="s">
        <v>6203</v>
      </c>
      <c r="D72" s="2" t="s">
        <v>6340</v>
      </c>
    </row>
    <row r="73" spans="1:4">
      <c r="A73" s="2" t="s">
        <v>6341</v>
      </c>
      <c r="B73" s="2" t="s">
        <v>6136</v>
      </c>
      <c r="C73" s="2" t="s">
        <v>6203</v>
      </c>
      <c r="D73" s="2" t="s">
        <v>6342</v>
      </c>
    </row>
    <row r="74" spans="1:4">
      <c r="A74" s="2" t="s">
        <v>6343</v>
      </c>
      <c r="B74" s="2" t="s">
        <v>6136</v>
      </c>
      <c r="C74" s="2" t="s">
        <v>6203</v>
      </c>
      <c r="D74" s="2" t="s">
        <v>6344</v>
      </c>
    </row>
    <row r="75" spans="1:4">
      <c r="A75" s="2" t="s">
        <v>6345</v>
      </c>
      <c r="B75" s="2" t="s">
        <v>6346</v>
      </c>
      <c r="C75" s="2" t="s">
        <v>6203</v>
      </c>
      <c r="D75" s="2" t="s">
        <v>6347</v>
      </c>
    </row>
    <row r="76" spans="1:4">
      <c r="A76" s="2" t="s">
        <v>6348</v>
      </c>
      <c r="B76" s="2" t="s">
        <v>6346</v>
      </c>
      <c r="C76" s="2" t="s">
        <v>6203</v>
      </c>
      <c r="D76" s="2" t="s">
        <v>6349</v>
      </c>
    </row>
    <row r="77" spans="1:4">
      <c r="A77" s="2" t="s">
        <v>6350</v>
      </c>
      <c r="B77" s="2" t="s">
        <v>6346</v>
      </c>
      <c r="C77" s="2" t="s">
        <v>6203</v>
      </c>
      <c r="D77" s="2" t="s">
        <v>6351</v>
      </c>
    </row>
    <row r="78" spans="1:4">
      <c r="A78" s="2" t="s">
        <v>6352</v>
      </c>
      <c r="B78" s="2" t="s">
        <v>6346</v>
      </c>
      <c r="C78" s="2" t="s">
        <v>6203</v>
      </c>
      <c r="D78" s="2" t="s">
        <v>6353</v>
      </c>
    </row>
    <row r="79" spans="1:4">
      <c r="A79" s="2" t="s">
        <v>6354</v>
      </c>
      <c r="B79" s="2" t="s">
        <v>6346</v>
      </c>
      <c r="C79" s="2" t="s">
        <v>6203</v>
      </c>
      <c r="D79" s="2" t="s">
        <v>6355</v>
      </c>
    </row>
    <row r="80" spans="1:4">
      <c r="A80" s="2" t="s">
        <v>6356</v>
      </c>
      <c r="B80" s="2" t="s">
        <v>6346</v>
      </c>
      <c r="C80" s="2" t="s">
        <v>6203</v>
      </c>
      <c r="D80" s="2" t="s">
        <v>6357</v>
      </c>
    </row>
    <row r="81" spans="1:4">
      <c r="A81" s="2" t="s">
        <v>6358</v>
      </c>
      <c r="B81" s="2" t="s">
        <v>6346</v>
      </c>
      <c r="C81" s="2" t="s">
        <v>6203</v>
      </c>
      <c r="D81" s="2" t="s">
        <v>6359</v>
      </c>
    </row>
    <row r="82" spans="1:4">
      <c r="A82" s="2" t="s">
        <v>6360</v>
      </c>
      <c r="B82" s="2" t="s">
        <v>6346</v>
      </c>
      <c r="C82" s="2" t="s">
        <v>6203</v>
      </c>
      <c r="D82" s="2" t="s">
        <v>6361</v>
      </c>
    </row>
    <row r="83" spans="1:4">
      <c r="A83" s="2" t="s">
        <v>6362</v>
      </c>
      <c r="B83" s="2" t="s">
        <v>6346</v>
      </c>
      <c r="C83" s="2" t="s">
        <v>6203</v>
      </c>
      <c r="D83" s="2" t="s">
        <v>6363</v>
      </c>
    </row>
    <row r="84" spans="1:4">
      <c r="A84" s="2" t="s">
        <v>6364</v>
      </c>
      <c r="B84" s="2" t="s">
        <v>6346</v>
      </c>
      <c r="C84" s="2" t="s">
        <v>6203</v>
      </c>
      <c r="D84" s="2" t="s">
        <v>6365</v>
      </c>
    </row>
    <row r="85" spans="1:4">
      <c r="A85" s="2" t="s">
        <v>6366</v>
      </c>
      <c r="B85" s="2" t="s">
        <v>6346</v>
      </c>
      <c r="C85" s="2" t="s">
        <v>6203</v>
      </c>
      <c r="D85" s="2" t="s">
        <v>6367</v>
      </c>
    </row>
    <row r="86" spans="1:4">
      <c r="A86" s="2" t="s">
        <v>6368</v>
      </c>
      <c r="B86" s="2" t="s">
        <v>6346</v>
      </c>
      <c r="C86" s="2" t="s">
        <v>6203</v>
      </c>
      <c r="D86" s="2" t="s">
        <v>6369</v>
      </c>
    </row>
    <row r="87" spans="1:4">
      <c r="A87" s="2" t="s">
        <v>6370</v>
      </c>
      <c r="B87" s="2" t="s">
        <v>6346</v>
      </c>
      <c r="C87" s="2" t="s">
        <v>6203</v>
      </c>
      <c r="D87" s="2" t="s">
        <v>6371</v>
      </c>
    </row>
    <row r="88" spans="1:4">
      <c r="A88" s="2" t="s">
        <v>6372</v>
      </c>
      <c r="B88" s="2" t="s">
        <v>6346</v>
      </c>
      <c r="C88" s="2" t="s">
        <v>6203</v>
      </c>
      <c r="D88" s="2" t="s">
        <v>6373</v>
      </c>
    </row>
    <row r="89" spans="1:4">
      <c r="A89" s="2" t="s">
        <v>6374</v>
      </c>
      <c r="B89" s="2" t="s">
        <v>6346</v>
      </c>
      <c r="C89" s="2" t="s">
        <v>6203</v>
      </c>
      <c r="D89" s="2" t="s">
        <v>6375</v>
      </c>
    </row>
    <row r="90" spans="1:4">
      <c r="A90" s="2" t="s">
        <v>6376</v>
      </c>
      <c r="B90" s="2" t="s">
        <v>6346</v>
      </c>
      <c r="C90" s="2" t="s">
        <v>6203</v>
      </c>
      <c r="D90" s="2" t="s">
        <v>6377</v>
      </c>
    </row>
    <row r="91" spans="1:4">
      <c r="A91" s="2" t="s">
        <v>6378</v>
      </c>
      <c r="B91" s="2" t="s">
        <v>6346</v>
      </c>
      <c r="C91" s="2" t="s">
        <v>6203</v>
      </c>
      <c r="D91" s="2" t="s">
        <v>6379</v>
      </c>
    </row>
    <row r="92" spans="1:4">
      <c r="A92" s="2" t="s">
        <v>6380</v>
      </c>
      <c r="B92" s="2" t="s">
        <v>6346</v>
      </c>
      <c r="C92" s="2" t="s">
        <v>6203</v>
      </c>
      <c r="D92" s="2" t="s">
        <v>6381</v>
      </c>
    </row>
    <row r="93" spans="1:4">
      <c r="A93" s="2" t="s">
        <v>6382</v>
      </c>
      <c r="B93" s="2" t="s">
        <v>6346</v>
      </c>
      <c r="C93" s="2" t="s">
        <v>6203</v>
      </c>
      <c r="D93" s="2" t="s">
        <v>6383</v>
      </c>
    </row>
    <row r="94" spans="1:4">
      <c r="A94" s="2" t="s">
        <v>6384</v>
      </c>
      <c r="B94" s="2" t="s">
        <v>6346</v>
      </c>
      <c r="C94" s="2" t="s">
        <v>6203</v>
      </c>
      <c r="D94" s="2" t="s">
        <v>6385</v>
      </c>
    </row>
    <row r="95" spans="1:4">
      <c r="A95" s="2" t="s">
        <v>6386</v>
      </c>
      <c r="B95" s="2" t="s">
        <v>6346</v>
      </c>
      <c r="C95" s="2" t="s">
        <v>6203</v>
      </c>
      <c r="D95" s="2" t="s">
        <v>6387</v>
      </c>
    </row>
    <row r="96" spans="1:4">
      <c r="A96" s="2" t="s">
        <v>6388</v>
      </c>
      <c r="B96" s="2" t="s">
        <v>6346</v>
      </c>
      <c r="C96" s="2" t="s">
        <v>6203</v>
      </c>
      <c r="D96" s="2" t="s">
        <v>6389</v>
      </c>
    </row>
    <row r="97" spans="1:4">
      <c r="A97" s="2" t="s">
        <v>6390</v>
      </c>
      <c r="B97" s="2" t="s">
        <v>6346</v>
      </c>
      <c r="C97" s="2" t="s">
        <v>6203</v>
      </c>
      <c r="D97" s="2" t="s">
        <v>6391</v>
      </c>
    </row>
    <row r="98" spans="1:4">
      <c r="A98" s="2" t="s">
        <v>6392</v>
      </c>
      <c r="B98" s="2" t="s">
        <v>6346</v>
      </c>
      <c r="C98" s="2" t="s">
        <v>6203</v>
      </c>
      <c r="D98" s="2" t="s">
        <v>6393</v>
      </c>
    </row>
    <row r="99" spans="1:4">
      <c r="A99" s="2" t="s">
        <v>6394</v>
      </c>
      <c r="B99" s="2" t="s">
        <v>6346</v>
      </c>
      <c r="C99" s="2" t="s">
        <v>6203</v>
      </c>
      <c r="D99" s="2" t="s">
        <v>6395</v>
      </c>
    </row>
    <row r="100" spans="1:4">
      <c r="A100" s="2" t="s">
        <v>6396</v>
      </c>
      <c r="B100" s="2" t="s">
        <v>6346</v>
      </c>
      <c r="C100" s="2" t="s">
        <v>6203</v>
      </c>
      <c r="D100" s="2" t="s">
        <v>6397</v>
      </c>
    </row>
    <row r="101" spans="1:4">
      <c r="A101" s="2" t="s">
        <v>6398</v>
      </c>
      <c r="B101" s="2" t="s">
        <v>6346</v>
      </c>
      <c r="C101" s="2" t="s">
        <v>6203</v>
      </c>
      <c r="D101" s="2" t="s">
        <v>6399</v>
      </c>
    </row>
    <row r="102" spans="1:4">
      <c r="A102" s="2" t="s">
        <v>6400</v>
      </c>
      <c r="B102" s="2" t="s">
        <v>6346</v>
      </c>
      <c r="C102" s="2" t="s">
        <v>6203</v>
      </c>
      <c r="D102" s="2" t="s">
        <v>6401</v>
      </c>
    </row>
    <row r="103" spans="1:4">
      <c r="A103" s="2" t="s">
        <v>6402</v>
      </c>
      <c r="B103" s="2" t="s">
        <v>6346</v>
      </c>
      <c r="C103" s="2" t="s">
        <v>6203</v>
      </c>
      <c r="D103" s="2" t="s">
        <v>6403</v>
      </c>
    </row>
    <row r="104" spans="1:4">
      <c r="A104" s="2" t="s">
        <v>6404</v>
      </c>
      <c r="B104" s="2" t="s">
        <v>6346</v>
      </c>
      <c r="C104" s="2" t="s">
        <v>6203</v>
      </c>
      <c r="D104" s="2" t="s">
        <v>6405</v>
      </c>
    </row>
    <row r="105" spans="1:4">
      <c r="A105" s="2" t="s">
        <v>6406</v>
      </c>
      <c r="B105" s="2" t="s">
        <v>6346</v>
      </c>
      <c r="C105" s="2" t="s">
        <v>6203</v>
      </c>
      <c r="D105" s="2" t="s">
        <v>6407</v>
      </c>
    </row>
    <row r="106" spans="1:4">
      <c r="A106" s="2" t="s">
        <v>6408</v>
      </c>
      <c r="B106" s="2" t="s">
        <v>6346</v>
      </c>
      <c r="C106" s="2" t="s">
        <v>6203</v>
      </c>
      <c r="D106" s="2" t="s">
        <v>6409</v>
      </c>
    </row>
    <row r="107" spans="1:4">
      <c r="A107" s="2" t="s">
        <v>6410</v>
      </c>
      <c r="B107" s="2" t="s">
        <v>6411</v>
      </c>
      <c r="C107" s="2" t="s">
        <v>6203</v>
      </c>
      <c r="D107" s="2" t="s">
        <v>6412</v>
      </c>
    </row>
    <row r="108" spans="1:4">
      <c r="A108" s="2" t="s">
        <v>6413</v>
      </c>
      <c r="B108" s="2" t="s">
        <v>6411</v>
      </c>
      <c r="C108" s="2" t="s">
        <v>6203</v>
      </c>
      <c r="D108" s="2" t="s">
        <v>6414</v>
      </c>
    </row>
    <row r="109" spans="1:4">
      <c r="A109" s="2" t="s">
        <v>6415</v>
      </c>
      <c r="B109" s="2" t="s">
        <v>6411</v>
      </c>
      <c r="C109" s="2" t="s">
        <v>6203</v>
      </c>
      <c r="D109" s="2" t="s">
        <v>6416</v>
      </c>
    </row>
    <row r="110" spans="1:4">
      <c r="A110" s="2" t="s">
        <v>6417</v>
      </c>
      <c r="B110" s="2" t="s">
        <v>6411</v>
      </c>
      <c r="C110" s="2" t="s">
        <v>6203</v>
      </c>
      <c r="D110" s="2" t="s">
        <v>6418</v>
      </c>
    </row>
    <row r="111" spans="1:4">
      <c r="A111" s="2" t="s">
        <v>6419</v>
      </c>
      <c r="B111" s="2" t="s">
        <v>6411</v>
      </c>
      <c r="C111" s="2" t="s">
        <v>6203</v>
      </c>
      <c r="D111" s="2" t="s">
        <v>6420</v>
      </c>
    </row>
    <row r="112" spans="1:4">
      <c r="A112" s="2" t="s">
        <v>6421</v>
      </c>
      <c r="B112" s="2" t="s">
        <v>6411</v>
      </c>
      <c r="C112" s="2" t="s">
        <v>6203</v>
      </c>
      <c r="D112" s="2" t="s">
        <v>6422</v>
      </c>
    </row>
    <row r="113" spans="1:4">
      <c r="A113" s="2" t="s">
        <v>6423</v>
      </c>
      <c r="B113" s="2" t="s">
        <v>6411</v>
      </c>
      <c r="C113" s="2" t="s">
        <v>6203</v>
      </c>
      <c r="D113" s="2" t="s">
        <v>6424</v>
      </c>
    </row>
    <row r="114" spans="1:4">
      <c r="A114" s="2" t="s">
        <v>6425</v>
      </c>
      <c r="B114" s="2" t="s">
        <v>6411</v>
      </c>
      <c r="C114" s="2" t="s">
        <v>6203</v>
      </c>
      <c r="D114" s="2" t="s">
        <v>6426</v>
      </c>
    </row>
    <row r="115" spans="1:4">
      <c r="A115" s="2" t="s">
        <v>6427</v>
      </c>
      <c r="B115" s="2" t="s">
        <v>6411</v>
      </c>
      <c r="C115" s="2" t="s">
        <v>6203</v>
      </c>
      <c r="D115" s="2" t="s">
        <v>6428</v>
      </c>
    </row>
    <row r="116" spans="1:4">
      <c r="A116" s="2" t="s">
        <v>6429</v>
      </c>
      <c r="B116" s="2" t="s">
        <v>6411</v>
      </c>
      <c r="C116" s="2" t="s">
        <v>6203</v>
      </c>
      <c r="D116" s="2" t="s">
        <v>6430</v>
      </c>
    </row>
    <row r="117" spans="1:4">
      <c r="A117" s="2" t="s">
        <v>6431</v>
      </c>
      <c r="B117" s="2" t="s">
        <v>6411</v>
      </c>
      <c r="C117" s="2" t="s">
        <v>6203</v>
      </c>
      <c r="D117" s="2" t="s">
        <v>6432</v>
      </c>
    </row>
    <row r="118" spans="1:4">
      <c r="A118" s="2" t="s">
        <v>6433</v>
      </c>
      <c r="B118" s="2" t="s">
        <v>6411</v>
      </c>
      <c r="C118" s="2" t="s">
        <v>6203</v>
      </c>
      <c r="D118" s="2" t="s">
        <v>6434</v>
      </c>
    </row>
    <row r="119" spans="1:4">
      <c r="A119" s="2" t="s">
        <v>6435</v>
      </c>
      <c r="B119" s="2" t="s">
        <v>6411</v>
      </c>
      <c r="C119" s="2" t="s">
        <v>6203</v>
      </c>
      <c r="D119" s="2" t="s">
        <v>6436</v>
      </c>
    </row>
    <row r="120" spans="1:4">
      <c r="A120" s="2" t="s">
        <v>6437</v>
      </c>
      <c r="B120" s="2" t="s">
        <v>6411</v>
      </c>
      <c r="C120" s="2" t="s">
        <v>6203</v>
      </c>
      <c r="D120" s="2" t="s">
        <v>6438</v>
      </c>
    </row>
    <row r="121" spans="1:4">
      <c r="A121" s="2" t="s">
        <v>6439</v>
      </c>
      <c r="B121" s="2" t="s">
        <v>6411</v>
      </c>
      <c r="C121" s="2" t="s">
        <v>6203</v>
      </c>
      <c r="D121" s="2" t="s">
        <v>6444</v>
      </c>
    </row>
    <row r="122" spans="1:4">
      <c r="A122" s="2" t="s">
        <v>6445</v>
      </c>
      <c r="B122" s="2" t="s">
        <v>6446</v>
      </c>
      <c r="C122" s="2" t="s">
        <v>6203</v>
      </c>
      <c r="D122" s="2" t="s">
        <v>6447</v>
      </c>
    </row>
    <row r="123" spans="1:4">
      <c r="A123" s="2" t="s">
        <v>6448</v>
      </c>
      <c r="B123" s="2" t="s">
        <v>6446</v>
      </c>
      <c r="C123" s="2" t="s">
        <v>6203</v>
      </c>
      <c r="D123" s="2" t="s">
        <v>6449</v>
      </c>
    </row>
    <row r="124" spans="1:4">
      <c r="A124" s="2" t="s">
        <v>6450</v>
      </c>
      <c r="B124" s="2" t="s">
        <v>6446</v>
      </c>
      <c r="C124" s="2" t="s">
        <v>6203</v>
      </c>
      <c r="D124" s="2" t="s">
        <v>6451</v>
      </c>
    </row>
    <row r="125" spans="1:4">
      <c r="A125" s="2" t="s">
        <v>6452</v>
      </c>
      <c r="B125" s="2" t="s">
        <v>6446</v>
      </c>
      <c r="C125" s="2" t="s">
        <v>6203</v>
      </c>
      <c r="D125" s="2" t="s">
        <v>6453</v>
      </c>
    </row>
    <row r="126" spans="1:4">
      <c r="A126" s="2" t="s">
        <v>6454</v>
      </c>
      <c r="B126" s="2" t="s">
        <v>6446</v>
      </c>
      <c r="C126" s="2" t="s">
        <v>6203</v>
      </c>
      <c r="D126" s="2" t="s">
        <v>6455</v>
      </c>
    </row>
    <row r="127" spans="1:4">
      <c r="A127" s="2" t="s">
        <v>6456</v>
      </c>
      <c r="B127" s="2" t="s">
        <v>6446</v>
      </c>
      <c r="C127" s="2" t="s">
        <v>6203</v>
      </c>
      <c r="D127" s="2" t="s">
        <v>6457</v>
      </c>
    </row>
    <row r="128" spans="1:4">
      <c r="A128" s="2" t="s">
        <v>6458</v>
      </c>
      <c r="B128" s="2" t="s">
        <v>6446</v>
      </c>
      <c r="C128" s="2" t="s">
        <v>6203</v>
      </c>
      <c r="D128" s="2" t="s">
        <v>6459</v>
      </c>
    </row>
    <row r="129" spans="1:4">
      <c r="A129" s="2" t="s">
        <v>6460</v>
      </c>
      <c r="B129" s="2" t="s">
        <v>6446</v>
      </c>
      <c r="C129" s="2" t="s">
        <v>6203</v>
      </c>
      <c r="D129" s="2" t="s">
        <v>6461</v>
      </c>
    </row>
    <row r="130" spans="1:4">
      <c r="A130" s="2" t="s">
        <v>6462</v>
      </c>
      <c r="B130" s="2" t="s">
        <v>6446</v>
      </c>
      <c r="C130" s="2" t="s">
        <v>6203</v>
      </c>
      <c r="D130" s="2" t="s">
        <v>6463</v>
      </c>
    </row>
    <row r="131" spans="1:4">
      <c r="A131" s="2" t="s">
        <v>6464</v>
      </c>
      <c r="B131" s="2" t="s">
        <v>6446</v>
      </c>
      <c r="C131" s="2" t="s">
        <v>6203</v>
      </c>
      <c r="D131" s="2" t="s">
        <v>6465</v>
      </c>
    </row>
    <row r="132" spans="1:4">
      <c r="A132" s="2" t="s">
        <v>6466</v>
      </c>
      <c r="B132" s="2" t="s">
        <v>6446</v>
      </c>
      <c r="C132" s="2" t="s">
        <v>6203</v>
      </c>
      <c r="D132" s="2" t="s">
        <v>6467</v>
      </c>
    </row>
    <row r="133" spans="1:4">
      <c r="A133" s="2" t="s">
        <v>6468</v>
      </c>
      <c r="B133" s="2" t="s">
        <v>6446</v>
      </c>
      <c r="C133" s="2" t="s">
        <v>6203</v>
      </c>
      <c r="D133" s="2" t="s">
        <v>6469</v>
      </c>
    </row>
    <row r="134" spans="1:4">
      <c r="A134" s="2" t="s">
        <v>6470</v>
      </c>
      <c r="B134" s="2" t="s">
        <v>6446</v>
      </c>
      <c r="C134" s="2" t="s">
        <v>6203</v>
      </c>
      <c r="D134" s="2" t="s">
        <v>6471</v>
      </c>
    </row>
    <row r="135" spans="1:4">
      <c r="A135" s="2" t="s">
        <v>6472</v>
      </c>
      <c r="B135" s="2" t="s">
        <v>6446</v>
      </c>
      <c r="C135" s="2" t="s">
        <v>6203</v>
      </c>
      <c r="D135" s="2" t="s">
        <v>6473</v>
      </c>
    </row>
    <row r="136" spans="1:4">
      <c r="A136" s="2" t="s">
        <v>6474</v>
      </c>
      <c r="B136" s="2" t="s">
        <v>6446</v>
      </c>
      <c r="C136" s="2" t="s">
        <v>6203</v>
      </c>
      <c r="D136" s="2" t="s">
        <v>6475</v>
      </c>
    </row>
    <row r="137" spans="1:4">
      <c r="A137" s="2" t="s">
        <v>6476</v>
      </c>
      <c r="B137" s="2" t="s">
        <v>6446</v>
      </c>
      <c r="C137" s="2" t="s">
        <v>6203</v>
      </c>
      <c r="D137" s="2" t="s">
        <v>6477</v>
      </c>
    </row>
    <row r="138" spans="1:4">
      <c r="A138" s="2" t="s">
        <v>6478</v>
      </c>
      <c r="B138" s="2" t="s">
        <v>6446</v>
      </c>
      <c r="C138" s="2" t="s">
        <v>6203</v>
      </c>
      <c r="D138" s="2" t="s">
        <v>6479</v>
      </c>
    </row>
    <row r="139" spans="1:4">
      <c r="A139" s="2" t="s">
        <v>6480</v>
      </c>
      <c r="B139" s="2" t="s">
        <v>6481</v>
      </c>
      <c r="C139" s="2" t="s">
        <v>6203</v>
      </c>
      <c r="D139" s="2" t="s">
        <v>6482</v>
      </c>
    </row>
    <row r="140" spans="1:4">
      <c r="A140" s="2" t="s">
        <v>6483</v>
      </c>
      <c r="B140" s="2" t="s">
        <v>6481</v>
      </c>
      <c r="C140" s="2" t="s">
        <v>6203</v>
      </c>
      <c r="D140" s="2" t="s">
        <v>6484</v>
      </c>
    </row>
    <row r="141" spans="1:4">
      <c r="A141" s="2" t="s">
        <v>6485</v>
      </c>
      <c r="B141" s="2" t="s">
        <v>6481</v>
      </c>
      <c r="C141" s="2" t="s">
        <v>6203</v>
      </c>
      <c r="D141" s="2" t="s">
        <v>6486</v>
      </c>
    </row>
    <row r="142" spans="1:4">
      <c r="A142" s="2" t="s">
        <v>6487</v>
      </c>
      <c r="B142" s="2" t="s">
        <v>6481</v>
      </c>
      <c r="C142" s="2" t="s">
        <v>6203</v>
      </c>
      <c r="D142" s="2" t="s">
        <v>6488</v>
      </c>
    </row>
    <row r="143" spans="1:4">
      <c r="A143" s="2" t="s">
        <v>6489</v>
      </c>
      <c r="B143" s="2" t="s">
        <v>6481</v>
      </c>
      <c r="C143" s="2" t="s">
        <v>6203</v>
      </c>
      <c r="D143" s="2" t="s">
        <v>6490</v>
      </c>
    </row>
    <row r="144" spans="1:4">
      <c r="A144" s="2" t="s">
        <v>6491</v>
      </c>
      <c r="B144" s="2" t="s">
        <v>6481</v>
      </c>
      <c r="C144" s="2" t="s">
        <v>6203</v>
      </c>
      <c r="D144" s="2" t="s">
        <v>6492</v>
      </c>
    </row>
    <row r="145" spans="1:4">
      <c r="A145" s="2" t="s">
        <v>6493</v>
      </c>
      <c r="B145" s="2" t="s">
        <v>6481</v>
      </c>
      <c r="C145" s="2" t="s">
        <v>6203</v>
      </c>
      <c r="D145" s="2" t="s">
        <v>6494</v>
      </c>
    </row>
    <row r="146" spans="1:4">
      <c r="A146" s="2" t="s">
        <v>6495</v>
      </c>
      <c r="B146" s="2" t="s">
        <v>6481</v>
      </c>
      <c r="C146" s="2" t="s">
        <v>6203</v>
      </c>
      <c r="D146" s="2" t="s">
        <v>6496</v>
      </c>
    </row>
    <row r="147" spans="1:4">
      <c r="A147" s="2" t="s">
        <v>6497</v>
      </c>
      <c r="B147" s="2" t="s">
        <v>6481</v>
      </c>
      <c r="C147" s="2" t="s">
        <v>6203</v>
      </c>
      <c r="D147" s="2" t="s">
        <v>6498</v>
      </c>
    </row>
    <row r="148" spans="1:4">
      <c r="A148" s="2" t="s">
        <v>6499</v>
      </c>
      <c r="B148" s="2" t="s">
        <v>6481</v>
      </c>
      <c r="C148" s="2" t="s">
        <v>6203</v>
      </c>
      <c r="D148" s="2" t="s">
        <v>6500</v>
      </c>
    </row>
    <row r="149" spans="1:4">
      <c r="A149" s="2" t="s">
        <v>6501</v>
      </c>
      <c r="B149" s="2" t="s">
        <v>6481</v>
      </c>
      <c r="C149" s="2" t="s">
        <v>6203</v>
      </c>
      <c r="D149" s="2" t="s">
        <v>6502</v>
      </c>
    </row>
    <row r="150" spans="1:4">
      <c r="A150" s="2" t="s">
        <v>6503</v>
      </c>
      <c r="B150" s="2" t="s">
        <v>6481</v>
      </c>
      <c r="C150" s="2" t="s">
        <v>6203</v>
      </c>
      <c r="D150" s="2" t="s">
        <v>6504</v>
      </c>
    </row>
    <row r="151" spans="1:4">
      <c r="A151" s="2" t="s">
        <v>6505</v>
      </c>
      <c r="B151" s="2" t="s">
        <v>6481</v>
      </c>
      <c r="C151" s="2" t="s">
        <v>6203</v>
      </c>
      <c r="D151" s="2" t="s">
        <v>6506</v>
      </c>
    </row>
    <row r="152" spans="1:4">
      <c r="A152" s="2" t="s">
        <v>6507</v>
      </c>
      <c r="B152" s="2" t="s">
        <v>6481</v>
      </c>
      <c r="C152" s="2" t="s">
        <v>6203</v>
      </c>
      <c r="D152" s="2" t="s">
        <v>6508</v>
      </c>
    </row>
    <row r="153" spans="1:4">
      <c r="A153" s="2" t="s">
        <v>6509</v>
      </c>
      <c r="B153" s="2" t="s">
        <v>6481</v>
      </c>
      <c r="C153" s="2" t="s">
        <v>6203</v>
      </c>
      <c r="D153" s="2" t="s">
        <v>6510</v>
      </c>
    </row>
    <row r="154" spans="1:4">
      <c r="A154" s="2" t="s">
        <v>6543</v>
      </c>
      <c r="B154" s="2" t="s">
        <v>6481</v>
      </c>
      <c r="C154" s="2" t="s">
        <v>6203</v>
      </c>
      <c r="D154" s="2" t="s">
        <v>6512</v>
      </c>
    </row>
    <row r="155" spans="1:4">
      <c r="A155" s="2" t="s">
        <v>6511</v>
      </c>
      <c r="B155" s="2" t="s">
        <v>6481</v>
      </c>
      <c r="C155" s="2" t="s">
        <v>6203</v>
      </c>
      <c r="D155" s="2" t="s">
        <v>6514</v>
      </c>
    </row>
    <row r="156" spans="1:4">
      <c r="A156" s="2" t="s">
        <v>6513</v>
      </c>
      <c r="B156" s="2" t="s">
        <v>6481</v>
      </c>
      <c r="C156" s="2" t="s">
        <v>6203</v>
      </c>
      <c r="D156" s="2" t="s">
        <v>6516</v>
      </c>
    </row>
    <row r="157" spans="1:4">
      <c r="A157" s="2" t="s">
        <v>6515</v>
      </c>
      <c r="B157" s="2" t="s">
        <v>6481</v>
      </c>
      <c r="C157" s="2" t="s">
        <v>6203</v>
      </c>
      <c r="D157" s="2" t="s">
        <v>6518</v>
      </c>
    </row>
    <row r="158" spans="1:4">
      <c r="A158" s="2" t="s">
        <v>6517</v>
      </c>
      <c r="B158" s="2" t="s">
        <v>6481</v>
      </c>
      <c r="C158" s="2" t="s">
        <v>6203</v>
      </c>
      <c r="D158" s="2" t="s">
        <v>6520</v>
      </c>
    </row>
    <row r="159" spans="1:4">
      <c r="A159" s="2" t="s">
        <v>6519</v>
      </c>
      <c r="B159" s="2" t="s">
        <v>6481</v>
      </c>
      <c r="C159" s="2" t="s">
        <v>6203</v>
      </c>
      <c r="D159" s="2" t="s">
        <v>6522</v>
      </c>
    </row>
    <row r="160" spans="1:4">
      <c r="A160" s="2" t="s">
        <v>6521</v>
      </c>
      <c r="B160" s="2" t="s">
        <v>6481</v>
      </c>
      <c r="C160" s="2" t="s">
        <v>6203</v>
      </c>
      <c r="D160" s="2" t="s">
        <v>6524</v>
      </c>
    </row>
    <row r="161" spans="1:4">
      <c r="A161" s="2" t="s">
        <v>6523</v>
      </c>
      <c r="B161" s="2" t="s">
        <v>6481</v>
      </c>
      <c r="C161" s="2" t="s">
        <v>6203</v>
      </c>
      <c r="D161" s="2" t="s">
        <v>6526</v>
      </c>
    </row>
    <row r="162" spans="1:4">
      <c r="A162" s="2" t="s">
        <v>6525</v>
      </c>
      <c r="B162" s="2" t="s">
        <v>6481</v>
      </c>
      <c r="C162" s="2" t="s">
        <v>6203</v>
      </c>
      <c r="D162" s="2" t="s">
        <v>6528</v>
      </c>
    </row>
    <row r="163" spans="1:4">
      <c r="A163" s="2" t="s">
        <v>6527</v>
      </c>
      <c r="B163" s="2" t="s">
        <v>6481</v>
      </c>
      <c r="C163" s="2" t="s">
        <v>6203</v>
      </c>
      <c r="D163" s="2" t="s">
        <v>6530</v>
      </c>
    </row>
    <row r="164" spans="1:4">
      <c r="A164" s="2" t="s">
        <v>6529</v>
      </c>
      <c r="B164" s="2" t="s">
        <v>6481</v>
      </c>
      <c r="C164" s="2" t="s">
        <v>6203</v>
      </c>
      <c r="D164" s="2" t="s">
        <v>6532</v>
      </c>
    </row>
    <row r="165" spans="1:4">
      <c r="A165" s="2" t="s">
        <v>6531</v>
      </c>
      <c r="B165" s="2" t="s">
        <v>6481</v>
      </c>
      <c r="C165" s="2" t="s">
        <v>6203</v>
      </c>
      <c r="D165" s="2" t="s">
        <v>6534</v>
      </c>
    </row>
    <row r="166" spans="1:4">
      <c r="A166" s="2" t="s">
        <v>6533</v>
      </c>
      <c r="B166" s="2" t="s">
        <v>6481</v>
      </c>
      <c r="C166" s="2" t="s">
        <v>6203</v>
      </c>
      <c r="D166" s="2" t="s">
        <v>6536</v>
      </c>
    </row>
    <row r="167" spans="1:4">
      <c r="A167" s="2" t="s">
        <v>6535</v>
      </c>
      <c r="B167" s="2" t="s">
        <v>6481</v>
      </c>
      <c r="C167" s="2" t="s">
        <v>6203</v>
      </c>
      <c r="D167" s="2" t="s">
        <v>6538</v>
      </c>
    </row>
    <row r="168" spans="1:4">
      <c r="A168" s="2" t="s">
        <v>6537</v>
      </c>
      <c r="B168" s="2" t="s">
        <v>6481</v>
      </c>
      <c r="C168" s="2" t="s">
        <v>6203</v>
      </c>
      <c r="D168" s="2" t="s">
        <v>6540</v>
      </c>
    </row>
    <row r="169" spans="1:4">
      <c r="A169" s="2" t="s">
        <v>6539</v>
      </c>
      <c r="B169" s="2" t="s">
        <v>6481</v>
      </c>
      <c r="C169" s="2" t="s">
        <v>6203</v>
      </c>
      <c r="D169" s="2" t="s">
        <v>6542</v>
      </c>
    </row>
    <row r="170" spans="1:4">
      <c r="A170" s="2" t="s">
        <v>6544</v>
      </c>
      <c r="B170" s="2" t="s">
        <v>6545</v>
      </c>
      <c r="C170" s="2" t="s">
        <v>6136</v>
      </c>
      <c r="D170" s="2" t="s">
        <v>6546</v>
      </c>
    </row>
    <row r="171" spans="1:4">
      <c r="A171" s="2" t="s">
        <v>6547</v>
      </c>
      <c r="B171" s="2" t="s">
        <v>6545</v>
      </c>
      <c r="C171" s="2" t="s">
        <v>6136</v>
      </c>
      <c r="D171" s="2" t="s">
        <v>6548</v>
      </c>
    </row>
    <row r="172" spans="1:4">
      <c r="A172" s="2" t="s">
        <v>6549</v>
      </c>
      <c r="B172" s="2" t="s">
        <v>6545</v>
      </c>
      <c r="C172" s="2" t="s">
        <v>6136</v>
      </c>
      <c r="D172" s="2" t="s">
        <v>6550</v>
      </c>
    </row>
    <row r="173" spans="1:4">
      <c r="A173" s="2" t="s">
        <v>6551</v>
      </c>
      <c r="B173" s="2" t="s">
        <v>6545</v>
      </c>
      <c r="C173" s="2" t="s">
        <v>6136</v>
      </c>
      <c r="D173" s="2" t="s">
        <v>6552</v>
      </c>
    </row>
    <row r="174" spans="1:4">
      <c r="A174" s="2" t="s">
        <v>6553</v>
      </c>
      <c r="B174" s="2" t="s">
        <v>6545</v>
      </c>
      <c r="C174" s="2" t="s">
        <v>6136</v>
      </c>
      <c r="D174" s="2" t="s">
        <v>6554</v>
      </c>
    </row>
    <row r="175" spans="1:4">
      <c r="A175" s="2" t="s">
        <v>6555</v>
      </c>
      <c r="B175" s="2" t="s">
        <v>6545</v>
      </c>
      <c r="C175" s="2" t="s">
        <v>6136</v>
      </c>
      <c r="D175" s="2" t="s">
        <v>6556</v>
      </c>
    </row>
    <row r="176" spans="1:4">
      <c r="A176" s="2" t="s">
        <v>6557</v>
      </c>
      <c r="B176" s="2" t="s">
        <v>6545</v>
      </c>
      <c r="C176" s="2" t="s">
        <v>6346</v>
      </c>
      <c r="D176" s="2" t="s">
        <v>6558</v>
      </c>
    </row>
    <row r="177" spans="1:4">
      <c r="A177" s="2" t="s">
        <v>6559</v>
      </c>
      <c r="B177" s="2" t="s">
        <v>6545</v>
      </c>
      <c r="C177" s="2" t="s">
        <v>6346</v>
      </c>
      <c r="D177" s="2" t="s">
        <v>6560</v>
      </c>
    </row>
    <row r="178" spans="1:4">
      <c r="A178" s="2" t="s">
        <v>6561</v>
      </c>
      <c r="B178" s="2" t="s">
        <v>6545</v>
      </c>
      <c r="C178" s="2" t="s">
        <v>6346</v>
      </c>
      <c r="D178" s="2" t="s">
        <v>6562</v>
      </c>
    </row>
    <row r="179" spans="1:4">
      <c r="A179" s="2" t="s">
        <v>6563</v>
      </c>
      <c r="B179" s="2" t="s">
        <v>6545</v>
      </c>
      <c r="C179" s="2" t="s">
        <v>6346</v>
      </c>
      <c r="D179" s="2" t="s">
        <v>6564</v>
      </c>
    </row>
    <row r="180" spans="1:4">
      <c r="A180" s="2" t="s">
        <v>6565</v>
      </c>
      <c r="B180" s="2" t="s">
        <v>6545</v>
      </c>
      <c r="C180" s="2" t="s">
        <v>6346</v>
      </c>
      <c r="D180" s="2" t="s">
        <v>6566</v>
      </c>
    </row>
    <row r="181" spans="1:4">
      <c r="A181" s="2" t="s">
        <v>6567</v>
      </c>
      <c r="B181" s="2" t="s">
        <v>6545</v>
      </c>
      <c r="C181" s="2" t="s">
        <v>6346</v>
      </c>
      <c r="D181" s="2" t="s">
        <v>6568</v>
      </c>
    </row>
    <row r="182" spans="1:4">
      <c r="A182" s="2" t="s">
        <v>6569</v>
      </c>
      <c r="B182" s="2" t="s">
        <v>6545</v>
      </c>
      <c r="C182" s="2" t="s">
        <v>6570</v>
      </c>
    </row>
    <row r="183" spans="1:4">
      <c r="A183" s="2" t="s">
        <v>7529</v>
      </c>
      <c r="B183" s="2" t="s">
        <v>6545</v>
      </c>
    </row>
    <row r="184" spans="1:4">
      <c r="A184" s="2" t="s">
        <v>7530</v>
      </c>
      <c r="B184" s="2" t="s">
        <v>6545</v>
      </c>
    </row>
    <row r="185" spans="1:4">
      <c r="A185" s="2" t="s">
        <v>7531</v>
      </c>
      <c r="B185" s="2" t="s">
        <v>6545</v>
      </c>
    </row>
    <row r="186" spans="1:4">
      <c r="A186" s="2" t="s">
        <v>7532</v>
      </c>
      <c r="B186" s="2" t="s">
        <v>6545</v>
      </c>
    </row>
    <row r="187" spans="1:4">
      <c r="A187" s="2" t="s">
        <v>7533</v>
      </c>
      <c r="B187" s="2" t="s">
        <v>6572</v>
      </c>
      <c r="C187" s="2" t="s">
        <v>6136</v>
      </c>
      <c r="D187" s="2" t="s">
        <v>7534</v>
      </c>
    </row>
    <row r="188" spans="1:4">
      <c r="A188" s="2" t="s">
        <v>7535</v>
      </c>
      <c r="B188" s="2" t="s">
        <v>6572</v>
      </c>
      <c r="C188" s="2" t="s">
        <v>6136</v>
      </c>
      <c r="D188" s="2" t="s">
        <v>7536</v>
      </c>
    </row>
    <row r="189" spans="1:4">
      <c r="A189" s="2" t="s">
        <v>7537</v>
      </c>
      <c r="B189" s="2" t="s">
        <v>6572</v>
      </c>
      <c r="C189" s="2" t="s">
        <v>6136</v>
      </c>
      <c r="D189" s="2" t="s">
        <v>7538</v>
      </c>
    </row>
    <row r="190" spans="1:4">
      <c r="A190" s="2" t="s">
        <v>7539</v>
      </c>
      <c r="B190" s="2" t="s">
        <v>6572</v>
      </c>
      <c r="C190" s="2" t="s">
        <v>6136</v>
      </c>
      <c r="D190" s="2" t="s">
        <v>7540</v>
      </c>
    </row>
    <row r="191" spans="1:4">
      <c r="A191" s="2" t="s">
        <v>7541</v>
      </c>
      <c r="B191" s="2" t="s">
        <v>6572</v>
      </c>
      <c r="C191" s="2" t="s">
        <v>6136</v>
      </c>
      <c r="D191" s="2" t="s">
        <v>7542</v>
      </c>
    </row>
    <row r="192" spans="1:4">
      <c r="A192" s="2" t="s">
        <v>7543</v>
      </c>
      <c r="B192" s="2" t="s">
        <v>6572</v>
      </c>
      <c r="C192" s="2" t="s">
        <v>6136</v>
      </c>
      <c r="D192" s="2" t="s">
        <v>7544</v>
      </c>
    </row>
    <row r="193" spans="1:4">
      <c r="A193" s="2" t="s">
        <v>7545</v>
      </c>
      <c r="B193" s="2" t="s">
        <v>6572</v>
      </c>
      <c r="C193" s="2" t="s">
        <v>6346</v>
      </c>
      <c r="D193" s="2" t="s">
        <v>7546</v>
      </c>
    </row>
    <row r="194" spans="1:4">
      <c r="A194" s="2" t="s">
        <v>7547</v>
      </c>
      <c r="B194" s="2" t="s">
        <v>6572</v>
      </c>
      <c r="C194" s="2" t="s">
        <v>6346</v>
      </c>
      <c r="D194" s="2" t="s">
        <v>7548</v>
      </c>
    </row>
    <row r="195" spans="1:4">
      <c r="A195" s="2" t="s">
        <v>7549</v>
      </c>
      <c r="B195" s="2" t="s">
        <v>6572</v>
      </c>
      <c r="C195" s="2" t="s">
        <v>6346</v>
      </c>
      <c r="D195" s="2" t="s">
        <v>7550</v>
      </c>
    </row>
    <row r="196" spans="1:4">
      <c r="A196" s="2" t="s">
        <v>7551</v>
      </c>
      <c r="B196" s="2" t="s">
        <v>6572</v>
      </c>
      <c r="C196" s="2" t="s">
        <v>6346</v>
      </c>
      <c r="D196" s="2" t="s">
        <v>7552</v>
      </c>
    </row>
    <row r="197" spans="1:4">
      <c r="A197" s="2" t="s">
        <v>7553</v>
      </c>
      <c r="B197" s="2" t="s">
        <v>6572</v>
      </c>
      <c r="C197" s="2" t="s">
        <v>6346</v>
      </c>
      <c r="D197" s="2" t="s">
        <v>7554</v>
      </c>
    </row>
    <row r="198" spans="1:4">
      <c r="A198" s="2" t="s">
        <v>7555</v>
      </c>
      <c r="B198" s="2" t="s">
        <v>6572</v>
      </c>
      <c r="C198" s="2" t="s">
        <v>6346</v>
      </c>
      <c r="D198" s="2" t="s">
        <v>7556</v>
      </c>
    </row>
    <row r="199" spans="1:4">
      <c r="A199" s="2" t="s">
        <v>7557</v>
      </c>
      <c r="B199" s="2" t="s">
        <v>6572</v>
      </c>
      <c r="C199" s="2" t="s">
        <v>6570</v>
      </c>
      <c r="D199" s="2" t="s">
        <v>6573</v>
      </c>
    </row>
    <row r="200" spans="1:4">
      <c r="A200" s="2" t="s">
        <v>7558</v>
      </c>
      <c r="B200" s="2" t="s">
        <v>6572</v>
      </c>
    </row>
    <row r="201" spans="1:4">
      <c r="A201" s="2" t="s">
        <v>7559</v>
      </c>
      <c r="B201" s="2" t="s">
        <v>6572</v>
      </c>
    </row>
    <row r="202" spans="1:4">
      <c r="A202" s="2" t="s">
        <v>7560</v>
      </c>
      <c r="B202" s="2" t="s">
        <v>6572</v>
      </c>
    </row>
    <row r="203" spans="1:4">
      <c r="A203" s="2" t="s">
        <v>7561</v>
      </c>
      <c r="B203" s="2" t="s">
        <v>6572</v>
      </c>
    </row>
    <row r="204" spans="1:4">
      <c r="A204" s="65" t="s">
        <v>6</v>
      </c>
      <c r="B204" s="66" t="s">
        <v>7562</v>
      </c>
      <c r="C204" s="66" t="s">
        <v>6203</v>
      </c>
      <c r="D204" s="65" t="s">
        <v>7563</v>
      </c>
    </row>
    <row r="205" spans="1:4">
      <c r="A205" s="65" t="s">
        <v>7</v>
      </c>
      <c r="B205" s="66" t="s">
        <v>7562</v>
      </c>
      <c r="C205" s="66" t="s">
        <v>6203</v>
      </c>
      <c r="D205" s="65" t="s">
        <v>7564</v>
      </c>
    </row>
    <row r="206" spans="1:4">
      <c r="A206" s="65" t="s">
        <v>8</v>
      </c>
      <c r="B206" s="66" t="s">
        <v>7562</v>
      </c>
      <c r="C206" s="66" t="s">
        <v>6203</v>
      </c>
      <c r="D206" s="65" t="s">
        <v>7565</v>
      </c>
    </row>
    <row r="207" spans="1:4">
      <c r="A207" s="65" t="s">
        <v>9</v>
      </c>
      <c r="B207" s="66" t="s">
        <v>7562</v>
      </c>
      <c r="C207" s="66" t="s">
        <v>6203</v>
      </c>
      <c r="D207" s="65" t="s">
        <v>7566</v>
      </c>
    </row>
    <row r="208" spans="1:4">
      <c r="A208" s="65" t="s">
        <v>10</v>
      </c>
      <c r="B208" s="66" t="s">
        <v>7562</v>
      </c>
      <c r="C208" s="66" t="s">
        <v>6203</v>
      </c>
      <c r="D208" s="65" t="s">
        <v>7567</v>
      </c>
    </row>
    <row r="209" spans="1:4">
      <c r="A209" s="65" t="s">
        <v>11</v>
      </c>
      <c r="B209" s="66" t="s">
        <v>7562</v>
      </c>
      <c r="C209" s="66" t="s">
        <v>6203</v>
      </c>
      <c r="D209" s="65" t="s">
        <v>7568</v>
      </c>
    </row>
    <row r="210" spans="1:4">
      <c r="A210" s="65" t="s">
        <v>12</v>
      </c>
      <c r="B210" s="66" t="s">
        <v>7562</v>
      </c>
      <c r="C210" s="66" t="s">
        <v>6203</v>
      </c>
      <c r="D210" s="65" t="s">
        <v>7569</v>
      </c>
    </row>
    <row r="211" spans="1:4">
      <c r="A211" s="65" t="s">
        <v>13</v>
      </c>
      <c r="B211" s="66" t="s">
        <v>7562</v>
      </c>
      <c r="C211" s="66" t="s">
        <v>6203</v>
      </c>
      <c r="D211" s="65" t="s">
        <v>7570</v>
      </c>
    </row>
    <row r="212" spans="1:4">
      <c r="A212" s="65" t="s">
        <v>14</v>
      </c>
      <c r="B212" s="66" t="s">
        <v>7562</v>
      </c>
      <c r="C212" s="66" t="s">
        <v>6203</v>
      </c>
      <c r="D212" s="65" t="s">
        <v>7571</v>
      </c>
    </row>
    <row r="213" spans="1:4">
      <c r="A213" s="65" t="s">
        <v>15</v>
      </c>
      <c r="B213" s="66" t="s">
        <v>7562</v>
      </c>
      <c r="C213" s="66" t="s">
        <v>6203</v>
      </c>
      <c r="D213" s="65" t="s">
        <v>7572</v>
      </c>
    </row>
    <row r="214" spans="1:4">
      <c r="A214" s="65" t="s">
        <v>16</v>
      </c>
      <c r="B214" s="66" t="s">
        <v>7562</v>
      </c>
      <c r="C214" s="66" t="s">
        <v>6203</v>
      </c>
      <c r="D214" s="65" t="s">
        <v>7573</v>
      </c>
    </row>
    <row r="215" spans="1:4">
      <c r="A215" s="65" t="s">
        <v>17</v>
      </c>
      <c r="B215" s="66" t="s">
        <v>7562</v>
      </c>
      <c r="C215" s="66" t="s">
        <v>6203</v>
      </c>
      <c r="D215" s="65" t="s">
        <v>7574</v>
      </c>
    </row>
    <row r="216" spans="1:4">
      <c r="A216" s="65" t="s">
        <v>18</v>
      </c>
      <c r="B216" s="66" t="s">
        <v>7562</v>
      </c>
      <c r="C216" s="66" t="s">
        <v>6203</v>
      </c>
      <c r="D216" s="65" t="s">
        <v>7575</v>
      </c>
    </row>
    <row r="217" spans="1:4">
      <c r="A217" s="67" t="s">
        <v>409</v>
      </c>
      <c r="B217" s="68" t="s">
        <v>7562</v>
      </c>
      <c r="C217" s="68" t="s">
        <v>6203</v>
      </c>
      <c r="D217" s="67">
        <v>170131</v>
      </c>
    </row>
    <row r="218" spans="1:4">
      <c r="A218" s="67" t="s">
        <v>410</v>
      </c>
      <c r="B218" s="68" t="s">
        <v>7562</v>
      </c>
      <c r="C218" s="68" t="s">
        <v>6203</v>
      </c>
      <c r="D218" s="67">
        <v>170132</v>
      </c>
    </row>
    <row r="219" spans="1:4">
      <c r="A219" s="67" t="s">
        <v>411</v>
      </c>
      <c r="B219" s="68" t="s">
        <v>7562</v>
      </c>
      <c r="C219" s="68" t="s">
        <v>6203</v>
      </c>
      <c r="D219" s="67">
        <v>170133</v>
      </c>
    </row>
    <row r="220" spans="1:4">
      <c r="A220" s="65" t="s">
        <v>19</v>
      </c>
      <c r="B220" s="66" t="s">
        <v>7562</v>
      </c>
      <c r="C220" s="66" t="s">
        <v>6203</v>
      </c>
      <c r="D220" s="65" t="s">
        <v>7576</v>
      </c>
    </row>
    <row r="221" spans="1:4">
      <c r="A221" s="65" t="s">
        <v>20</v>
      </c>
      <c r="B221" s="66" t="s">
        <v>7562</v>
      </c>
      <c r="C221" s="66" t="s">
        <v>6203</v>
      </c>
      <c r="D221" s="65" t="s">
        <v>7577</v>
      </c>
    </row>
    <row r="222" spans="1:4">
      <c r="A222" s="65" t="s">
        <v>21</v>
      </c>
      <c r="B222" s="66" t="s">
        <v>7562</v>
      </c>
      <c r="C222" s="66" t="s">
        <v>6203</v>
      </c>
      <c r="D222" s="65" t="s">
        <v>7578</v>
      </c>
    </row>
    <row r="223" spans="1:4">
      <c r="A223" s="65" t="s">
        <v>22</v>
      </c>
      <c r="B223" s="66" t="s">
        <v>7562</v>
      </c>
      <c r="C223" s="66" t="s">
        <v>6203</v>
      </c>
      <c r="D223" s="65" t="s">
        <v>7579</v>
      </c>
    </row>
    <row r="224" spans="1:4">
      <c r="A224" s="65" t="s">
        <v>23</v>
      </c>
      <c r="B224" s="66" t="s">
        <v>7562</v>
      </c>
      <c r="C224" s="66" t="s">
        <v>6203</v>
      </c>
      <c r="D224" s="65" t="s">
        <v>7580</v>
      </c>
    </row>
    <row r="225" spans="1:4">
      <c r="A225" s="65" t="s">
        <v>24</v>
      </c>
      <c r="B225" s="66" t="s">
        <v>7562</v>
      </c>
      <c r="C225" s="66" t="s">
        <v>6203</v>
      </c>
      <c r="D225" s="65" t="s">
        <v>7581</v>
      </c>
    </row>
    <row r="226" spans="1:4">
      <c r="A226" s="65" t="s">
        <v>25</v>
      </c>
      <c r="B226" s="66" t="s">
        <v>7562</v>
      </c>
      <c r="C226" s="66" t="s">
        <v>6203</v>
      </c>
      <c r="D226" s="65" t="s">
        <v>7582</v>
      </c>
    </row>
    <row r="227" spans="1:4">
      <c r="A227" s="65" t="s">
        <v>26</v>
      </c>
      <c r="B227" s="66" t="s">
        <v>7562</v>
      </c>
      <c r="C227" s="66" t="s">
        <v>6203</v>
      </c>
      <c r="D227" s="65" t="s">
        <v>7583</v>
      </c>
    </row>
    <row r="228" spans="1:4">
      <c r="A228" s="65" t="s">
        <v>27</v>
      </c>
      <c r="B228" s="66" t="s">
        <v>7562</v>
      </c>
      <c r="C228" s="66" t="s">
        <v>6203</v>
      </c>
      <c r="D228" s="65" t="s">
        <v>7584</v>
      </c>
    </row>
    <row r="229" spans="1:4">
      <c r="A229" s="65" t="s">
        <v>28</v>
      </c>
      <c r="B229" s="66" t="s">
        <v>7562</v>
      </c>
      <c r="C229" s="66" t="s">
        <v>6203</v>
      </c>
      <c r="D229" s="65" t="s">
        <v>7585</v>
      </c>
    </row>
    <row r="230" spans="1:4">
      <c r="A230" s="65" t="s">
        <v>29</v>
      </c>
      <c r="B230" s="66" t="s">
        <v>7562</v>
      </c>
      <c r="C230" s="66" t="s">
        <v>6203</v>
      </c>
      <c r="D230" s="65" t="s">
        <v>7586</v>
      </c>
    </row>
    <row r="231" spans="1:4">
      <c r="A231" s="65" t="s">
        <v>412</v>
      </c>
      <c r="B231" s="66" t="s">
        <v>7562</v>
      </c>
      <c r="C231" s="66" t="s">
        <v>6203</v>
      </c>
      <c r="D231" s="66" t="s">
        <v>7587</v>
      </c>
    </row>
    <row r="232" spans="1:4">
      <c r="A232" s="65" t="s">
        <v>414</v>
      </c>
      <c r="B232" s="66" t="s">
        <v>7562</v>
      </c>
      <c r="C232" s="66" t="s">
        <v>6203</v>
      </c>
      <c r="D232" s="66" t="s">
        <v>7588</v>
      </c>
    </row>
    <row r="233" spans="1:4">
      <c r="A233" s="65" t="s">
        <v>30</v>
      </c>
      <c r="B233" s="66" t="s">
        <v>7562</v>
      </c>
      <c r="C233" s="66" t="s">
        <v>6203</v>
      </c>
      <c r="D233" s="65" t="s">
        <v>7589</v>
      </c>
    </row>
    <row r="234" spans="1:4">
      <c r="A234" s="65" t="s">
        <v>413</v>
      </c>
      <c r="B234" s="66" t="s">
        <v>7562</v>
      </c>
      <c r="C234" s="66" t="s">
        <v>6203</v>
      </c>
      <c r="D234" s="66" t="s">
        <v>7590</v>
      </c>
    </row>
    <row r="235" spans="1:4">
      <c r="A235" s="65" t="s">
        <v>415</v>
      </c>
      <c r="B235" s="66" t="s">
        <v>7562</v>
      </c>
      <c r="C235" s="66" t="s">
        <v>6203</v>
      </c>
      <c r="D235" s="66" t="s">
        <v>7591</v>
      </c>
    </row>
    <row r="236" spans="1:4">
      <c r="A236" s="65" t="s">
        <v>31</v>
      </c>
      <c r="B236" s="66" t="s">
        <v>7562</v>
      </c>
      <c r="C236" s="66" t="s">
        <v>6203</v>
      </c>
      <c r="D236" s="65" t="s">
        <v>7592</v>
      </c>
    </row>
    <row r="237" spans="1:4">
      <c r="A237" s="65" t="s">
        <v>32</v>
      </c>
      <c r="B237" s="66" t="s">
        <v>7562</v>
      </c>
      <c r="C237" s="66" t="s">
        <v>6203</v>
      </c>
      <c r="D237" s="65" t="s">
        <v>7593</v>
      </c>
    </row>
    <row r="238" spans="1:4">
      <c r="A238" s="65" t="s">
        <v>33</v>
      </c>
      <c r="B238" s="66" t="s">
        <v>7562</v>
      </c>
      <c r="C238" s="66" t="s">
        <v>6203</v>
      </c>
      <c r="D238" s="65" t="s">
        <v>7594</v>
      </c>
    </row>
    <row r="239" spans="1:4">
      <c r="A239" s="65" t="s">
        <v>34</v>
      </c>
      <c r="B239" s="66" t="s">
        <v>7562</v>
      </c>
      <c r="C239" s="66" t="s">
        <v>6203</v>
      </c>
      <c r="D239" s="65" t="s">
        <v>7595</v>
      </c>
    </row>
    <row r="240" spans="1:4">
      <c r="A240" s="65" t="s">
        <v>35</v>
      </c>
      <c r="B240" s="66" t="s">
        <v>7562</v>
      </c>
      <c r="C240" s="66" t="s">
        <v>6203</v>
      </c>
      <c r="D240" s="65" t="s">
        <v>7596</v>
      </c>
    </row>
    <row r="241" spans="1:4">
      <c r="A241" s="65" t="s">
        <v>36</v>
      </c>
      <c r="B241" s="66" t="s">
        <v>7562</v>
      </c>
      <c r="C241" s="66" t="s">
        <v>6203</v>
      </c>
      <c r="D241" s="65" t="s">
        <v>7597</v>
      </c>
    </row>
    <row r="242" spans="1:4">
      <c r="A242" s="65" t="s">
        <v>37</v>
      </c>
      <c r="B242" s="66" t="s">
        <v>7562</v>
      </c>
      <c r="C242" s="66" t="s">
        <v>6203</v>
      </c>
      <c r="D242" s="65" t="s">
        <v>7598</v>
      </c>
    </row>
    <row r="243" spans="1:4">
      <c r="A243" s="65" t="s">
        <v>38</v>
      </c>
      <c r="B243" s="66" t="s">
        <v>7562</v>
      </c>
      <c r="C243" s="66" t="s">
        <v>6203</v>
      </c>
      <c r="D243" s="65" t="s">
        <v>7599</v>
      </c>
    </row>
    <row r="244" spans="1:4">
      <c r="A244" s="65" t="s">
        <v>39</v>
      </c>
      <c r="B244" s="66" t="s">
        <v>7562</v>
      </c>
      <c r="C244" s="66" t="s">
        <v>6203</v>
      </c>
      <c r="D244" s="65" t="s">
        <v>7600</v>
      </c>
    </row>
    <row r="245" spans="1:4">
      <c r="A245" s="65" t="s">
        <v>40</v>
      </c>
      <c r="B245" s="66" t="s">
        <v>7562</v>
      </c>
      <c r="C245" s="66" t="s">
        <v>6203</v>
      </c>
      <c r="D245" s="65" t="s">
        <v>7601</v>
      </c>
    </row>
    <row r="246" spans="1:4">
      <c r="A246" s="65" t="s">
        <v>41</v>
      </c>
      <c r="B246" s="66" t="s">
        <v>7562</v>
      </c>
      <c r="C246" s="66" t="s">
        <v>6203</v>
      </c>
      <c r="D246" s="65" t="s">
        <v>7602</v>
      </c>
    </row>
    <row r="247" spans="1:4">
      <c r="A247" s="65" t="s">
        <v>42</v>
      </c>
      <c r="B247" s="66" t="s">
        <v>7562</v>
      </c>
      <c r="C247" s="66" t="s">
        <v>6203</v>
      </c>
      <c r="D247" s="65" t="s">
        <v>7603</v>
      </c>
    </row>
    <row r="248" spans="1:4">
      <c r="A248" s="65" t="s">
        <v>43</v>
      </c>
      <c r="B248" s="66" t="s">
        <v>7562</v>
      </c>
      <c r="C248" s="66" t="s">
        <v>6203</v>
      </c>
      <c r="D248" s="65" t="s">
        <v>7604</v>
      </c>
    </row>
    <row r="249" spans="1:4">
      <c r="A249" s="65" t="s">
        <v>44</v>
      </c>
      <c r="B249" s="66" t="s">
        <v>7562</v>
      </c>
      <c r="C249" s="66" t="s">
        <v>6203</v>
      </c>
      <c r="D249" s="65" t="s">
        <v>7605</v>
      </c>
    </row>
    <row r="250" spans="1:4">
      <c r="A250" s="65" t="s">
        <v>45</v>
      </c>
      <c r="B250" s="66" t="s">
        <v>7562</v>
      </c>
      <c r="C250" s="66" t="s">
        <v>6203</v>
      </c>
      <c r="D250" s="65" t="s">
        <v>7606</v>
      </c>
    </row>
    <row r="251" spans="1:4">
      <c r="A251" s="65" t="s">
        <v>46</v>
      </c>
      <c r="B251" s="66" t="s">
        <v>7562</v>
      </c>
      <c r="C251" s="66" t="s">
        <v>6203</v>
      </c>
      <c r="D251" s="65" t="s">
        <v>7607</v>
      </c>
    </row>
    <row r="252" spans="1:4">
      <c r="A252" s="65" t="s">
        <v>47</v>
      </c>
      <c r="B252" s="66" t="s">
        <v>7562</v>
      </c>
      <c r="C252" s="66" t="s">
        <v>6203</v>
      </c>
      <c r="D252" s="65" t="s">
        <v>7608</v>
      </c>
    </row>
    <row r="253" spans="1:4">
      <c r="A253" s="65" t="s">
        <v>48</v>
      </c>
      <c r="B253" s="66" t="s">
        <v>7562</v>
      </c>
      <c r="C253" s="66" t="s">
        <v>6203</v>
      </c>
      <c r="D253" s="65" t="s">
        <v>7609</v>
      </c>
    </row>
    <row r="254" spans="1:4">
      <c r="A254" s="65" t="s">
        <v>49</v>
      </c>
      <c r="B254" s="66" t="s">
        <v>7562</v>
      </c>
      <c r="C254" s="66" t="s">
        <v>6203</v>
      </c>
      <c r="D254" s="65" t="s">
        <v>7610</v>
      </c>
    </row>
    <row r="255" spans="1:4">
      <c r="A255" s="65" t="s">
        <v>50</v>
      </c>
      <c r="B255" s="66" t="s">
        <v>7562</v>
      </c>
      <c r="C255" s="66" t="s">
        <v>6203</v>
      </c>
      <c r="D255" s="65" t="s">
        <v>7611</v>
      </c>
    </row>
    <row r="256" spans="1:4">
      <c r="A256" s="65" t="s">
        <v>51</v>
      </c>
      <c r="B256" s="66" t="s">
        <v>7562</v>
      </c>
      <c r="C256" s="66" t="s">
        <v>6203</v>
      </c>
      <c r="D256" s="65" t="s">
        <v>7612</v>
      </c>
    </row>
    <row r="257" spans="1:4">
      <c r="A257" s="65" t="s">
        <v>52</v>
      </c>
      <c r="B257" s="66" t="s">
        <v>7562</v>
      </c>
      <c r="C257" s="66" t="s">
        <v>6203</v>
      </c>
      <c r="D257" s="65" t="s">
        <v>7613</v>
      </c>
    </row>
    <row r="258" spans="1:4">
      <c r="A258" s="65" t="s">
        <v>53</v>
      </c>
      <c r="B258" s="66" t="s">
        <v>7562</v>
      </c>
      <c r="C258" s="66" t="s">
        <v>6203</v>
      </c>
      <c r="D258" s="65" t="s">
        <v>7614</v>
      </c>
    </row>
    <row r="259" spans="1:4">
      <c r="A259" s="65" t="s">
        <v>54</v>
      </c>
      <c r="B259" s="66" t="s">
        <v>7562</v>
      </c>
      <c r="C259" s="66" t="s">
        <v>6203</v>
      </c>
      <c r="D259" s="65" t="s">
        <v>7615</v>
      </c>
    </row>
    <row r="260" spans="1:4">
      <c r="A260" s="65" t="s">
        <v>55</v>
      </c>
      <c r="B260" s="66" t="s">
        <v>7562</v>
      </c>
      <c r="C260" s="66" t="s">
        <v>6203</v>
      </c>
      <c r="D260" s="65" t="s">
        <v>7616</v>
      </c>
    </row>
    <row r="261" spans="1:4">
      <c r="A261" s="65" t="s">
        <v>56</v>
      </c>
      <c r="B261" s="66" t="s">
        <v>7562</v>
      </c>
      <c r="C261" s="66" t="s">
        <v>6203</v>
      </c>
      <c r="D261" s="65" t="s">
        <v>7617</v>
      </c>
    </row>
    <row r="262" spans="1:4">
      <c r="A262" s="65" t="s">
        <v>57</v>
      </c>
      <c r="B262" s="66" t="s">
        <v>7562</v>
      </c>
      <c r="C262" s="66" t="s">
        <v>6203</v>
      </c>
      <c r="D262" s="65" t="s">
        <v>7618</v>
      </c>
    </row>
    <row r="263" spans="1:4">
      <c r="A263" s="65" t="s">
        <v>58</v>
      </c>
      <c r="B263" s="66" t="s">
        <v>7562</v>
      </c>
      <c r="C263" s="66" t="s">
        <v>6203</v>
      </c>
      <c r="D263" s="65" t="s">
        <v>7619</v>
      </c>
    </row>
    <row r="264" spans="1:4">
      <c r="A264" s="65" t="s">
        <v>59</v>
      </c>
      <c r="B264" s="66" t="s">
        <v>7562</v>
      </c>
      <c r="C264" s="66" t="s">
        <v>6203</v>
      </c>
      <c r="D264" s="65" t="s">
        <v>7620</v>
      </c>
    </row>
    <row r="265" spans="1:4">
      <c r="A265" s="65" t="s">
        <v>60</v>
      </c>
      <c r="B265" s="66" t="s">
        <v>7562</v>
      </c>
      <c r="C265" s="66" t="s">
        <v>6203</v>
      </c>
      <c r="D265" s="65" t="s">
        <v>7621</v>
      </c>
    </row>
    <row r="266" spans="1:4">
      <c r="A266" s="65" t="s">
        <v>61</v>
      </c>
      <c r="B266" s="66" t="s">
        <v>7562</v>
      </c>
      <c r="C266" s="66" t="s">
        <v>6203</v>
      </c>
      <c r="D266" s="65" t="s">
        <v>7622</v>
      </c>
    </row>
    <row r="267" spans="1:4">
      <c r="A267" s="65" t="s">
        <v>62</v>
      </c>
      <c r="B267" s="66" t="s">
        <v>7562</v>
      </c>
      <c r="C267" s="66" t="s">
        <v>6203</v>
      </c>
      <c r="D267" s="65" t="s">
        <v>7623</v>
      </c>
    </row>
    <row r="268" spans="1:4">
      <c r="A268" s="65" t="s">
        <v>63</v>
      </c>
      <c r="B268" s="66" t="s">
        <v>7562</v>
      </c>
      <c r="C268" s="66" t="s">
        <v>6203</v>
      </c>
      <c r="D268" s="65" t="s">
        <v>7624</v>
      </c>
    </row>
    <row r="269" spans="1:4">
      <c r="A269" s="65" t="s">
        <v>64</v>
      </c>
      <c r="B269" s="66" t="s">
        <v>7562</v>
      </c>
      <c r="C269" s="66" t="s">
        <v>6203</v>
      </c>
      <c r="D269" s="65" t="s">
        <v>7625</v>
      </c>
    </row>
    <row r="270" spans="1:4">
      <c r="A270" s="65" t="s">
        <v>65</v>
      </c>
      <c r="B270" s="66" t="s">
        <v>7562</v>
      </c>
      <c r="C270" s="66" t="s">
        <v>6203</v>
      </c>
      <c r="D270" s="65" t="s">
        <v>7626</v>
      </c>
    </row>
    <row r="271" spans="1:4">
      <c r="A271" s="65" t="s">
        <v>66</v>
      </c>
      <c r="B271" s="66" t="s">
        <v>7562</v>
      </c>
      <c r="C271" s="66" t="s">
        <v>6203</v>
      </c>
      <c r="D271" s="65" t="s">
        <v>7627</v>
      </c>
    </row>
    <row r="272" spans="1:4">
      <c r="A272" s="65" t="s">
        <v>67</v>
      </c>
      <c r="B272" s="66" t="s">
        <v>7562</v>
      </c>
      <c r="C272" s="66" t="s">
        <v>6203</v>
      </c>
      <c r="D272" s="65" t="s">
        <v>7628</v>
      </c>
    </row>
    <row r="273" spans="1:4">
      <c r="A273" s="65" t="s">
        <v>68</v>
      </c>
      <c r="B273" s="66" t="s">
        <v>7562</v>
      </c>
      <c r="C273" s="66" t="s">
        <v>6203</v>
      </c>
      <c r="D273" s="65" t="s">
        <v>7629</v>
      </c>
    </row>
    <row r="274" spans="1:4">
      <c r="A274" s="65" t="s">
        <v>69</v>
      </c>
      <c r="B274" s="66" t="s">
        <v>7562</v>
      </c>
      <c r="C274" s="66" t="s">
        <v>6203</v>
      </c>
      <c r="D274" s="65" t="s">
        <v>7630</v>
      </c>
    </row>
    <row r="275" spans="1:4">
      <c r="A275" s="65" t="s">
        <v>70</v>
      </c>
      <c r="B275" s="66" t="s">
        <v>7562</v>
      </c>
      <c r="C275" s="66" t="s">
        <v>6203</v>
      </c>
      <c r="D275" s="65" t="s">
        <v>7631</v>
      </c>
    </row>
    <row r="276" spans="1:4">
      <c r="A276" s="65" t="s">
        <v>71</v>
      </c>
      <c r="B276" s="66" t="s">
        <v>7562</v>
      </c>
      <c r="C276" s="66" t="s">
        <v>6203</v>
      </c>
      <c r="D276" s="65" t="s">
        <v>7632</v>
      </c>
    </row>
    <row r="277" spans="1:4">
      <c r="A277" s="65" t="s">
        <v>72</v>
      </c>
      <c r="B277" s="66" t="s">
        <v>7562</v>
      </c>
      <c r="C277" s="66" t="s">
        <v>6203</v>
      </c>
      <c r="D277" s="65" t="s">
        <v>7633</v>
      </c>
    </row>
    <row r="278" spans="1:4">
      <c r="A278" s="65" t="s">
        <v>73</v>
      </c>
      <c r="B278" s="66" t="s">
        <v>7562</v>
      </c>
      <c r="C278" s="66" t="s">
        <v>6203</v>
      </c>
      <c r="D278" s="65" t="s">
        <v>7634</v>
      </c>
    </row>
    <row r="279" spans="1:4">
      <c r="A279" s="65" t="s">
        <v>74</v>
      </c>
      <c r="B279" s="66" t="s">
        <v>7562</v>
      </c>
      <c r="C279" s="66" t="s">
        <v>6203</v>
      </c>
      <c r="D279" s="65" t="s">
        <v>7635</v>
      </c>
    </row>
    <row r="280" spans="1:4">
      <c r="A280" s="65" t="s">
        <v>75</v>
      </c>
      <c r="B280" s="66" t="s">
        <v>7562</v>
      </c>
      <c r="C280" s="66" t="s">
        <v>6203</v>
      </c>
      <c r="D280" s="65" t="s">
        <v>7636</v>
      </c>
    </row>
    <row r="281" spans="1:4">
      <c r="A281" s="65" t="s">
        <v>76</v>
      </c>
      <c r="B281" s="66" t="s">
        <v>7562</v>
      </c>
      <c r="C281" s="66" t="s">
        <v>6203</v>
      </c>
      <c r="D281" s="65" t="s">
        <v>7637</v>
      </c>
    </row>
    <row r="282" spans="1:4">
      <c r="A282" s="65" t="s">
        <v>77</v>
      </c>
      <c r="B282" s="66" t="s">
        <v>7562</v>
      </c>
      <c r="C282" s="66" t="s">
        <v>6203</v>
      </c>
      <c r="D282" s="65" t="s">
        <v>7638</v>
      </c>
    </row>
    <row r="283" spans="1:4">
      <c r="A283" s="65" t="s">
        <v>78</v>
      </c>
      <c r="B283" s="66" t="s">
        <v>7562</v>
      </c>
      <c r="C283" s="66" t="s">
        <v>6203</v>
      </c>
      <c r="D283" s="65" t="s">
        <v>7639</v>
      </c>
    </row>
    <row r="284" spans="1:4">
      <c r="A284" s="65" t="s">
        <v>79</v>
      </c>
      <c r="B284" s="66" t="s">
        <v>7562</v>
      </c>
      <c r="C284" s="66" t="s">
        <v>6203</v>
      </c>
      <c r="D284" s="65" t="s">
        <v>7640</v>
      </c>
    </row>
    <row r="285" spans="1:4">
      <c r="A285" s="65" t="s">
        <v>80</v>
      </c>
      <c r="B285" s="66" t="s">
        <v>7562</v>
      </c>
      <c r="C285" s="66" t="s">
        <v>6203</v>
      </c>
      <c r="D285" s="65" t="s">
        <v>7641</v>
      </c>
    </row>
    <row r="286" spans="1:4">
      <c r="A286" s="65" t="s">
        <v>81</v>
      </c>
      <c r="B286" s="66" t="s">
        <v>7562</v>
      </c>
      <c r="C286" s="66" t="s">
        <v>6203</v>
      </c>
      <c r="D286" s="65" t="s">
        <v>7642</v>
      </c>
    </row>
    <row r="287" spans="1:4">
      <c r="A287" s="65" t="s">
        <v>82</v>
      </c>
      <c r="B287" s="66" t="s">
        <v>7562</v>
      </c>
      <c r="C287" s="66" t="s">
        <v>6203</v>
      </c>
      <c r="D287" s="65" t="s">
        <v>7643</v>
      </c>
    </row>
    <row r="288" spans="1:4">
      <c r="A288" s="65" t="s">
        <v>83</v>
      </c>
      <c r="B288" s="66" t="s">
        <v>7562</v>
      </c>
      <c r="C288" s="66" t="s">
        <v>6203</v>
      </c>
      <c r="D288" s="65" t="s">
        <v>7644</v>
      </c>
    </row>
    <row r="289" spans="1:4">
      <c r="A289" s="65" t="s">
        <v>84</v>
      </c>
      <c r="B289" s="66" t="s">
        <v>7562</v>
      </c>
      <c r="C289" s="66" t="s">
        <v>6203</v>
      </c>
      <c r="D289" s="65" t="s">
        <v>7645</v>
      </c>
    </row>
    <row r="290" spans="1:4">
      <c r="A290" s="65" t="s">
        <v>85</v>
      </c>
      <c r="B290" s="66" t="s">
        <v>7562</v>
      </c>
      <c r="C290" s="66" t="s">
        <v>6203</v>
      </c>
      <c r="D290" s="65" t="s">
        <v>7646</v>
      </c>
    </row>
    <row r="291" spans="1:4">
      <c r="A291" s="65" t="s">
        <v>86</v>
      </c>
      <c r="B291" s="66" t="s">
        <v>7562</v>
      </c>
      <c r="C291" s="66" t="s">
        <v>6203</v>
      </c>
      <c r="D291" s="65" t="s">
        <v>7647</v>
      </c>
    </row>
    <row r="292" spans="1:4">
      <c r="A292" s="65" t="s">
        <v>87</v>
      </c>
      <c r="B292" s="66" t="s">
        <v>7562</v>
      </c>
      <c r="C292" s="66" t="s">
        <v>6203</v>
      </c>
      <c r="D292" s="65" t="s">
        <v>7648</v>
      </c>
    </row>
    <row r="293" spans="1:4">
      <c r="A293" s="65" t="s">
        <v>88</v>
      </c>
      <c r="B293" s="66" t="s">
        <v>7562</v>
      </c>
      <c r="C293" s="66" t="s">
        <v>6203</v>
      </c>
      <c r="D293" s="65" t="s">
        <v>7649</v>
      </c>
    </row>
    <row r="294" spans="1:4">
      <c r="A294" s="65" t="s">
        <v>89</v>
      </c>
      <c r="B294" s="66" t="s">
        <v>7562</v>
      </c>
      <c r="C294" s="66" t="s">
        <v>6203</v>
      </c>
      <c r="D294" s="65" t="s">
        <v>7650</v>
      </c>
    </row>
    <row r="295" spans="1:4">
      <c r="A295" s="65" t="s">
        <v>90</v>
      </c>
      <c r="B295" s="66" t="s">
        <v>7562</v>
      </c>
      <c r="C295" s="66" t="s">
        <v>6203</v>
      </c>
      <c r="D295" s="65" t="s">
        <v>7651</v>
      </c>
    </row>
    <row r="296" spans="1:4">
      <c r="A296" s="65" t="s">
        <v>91</v>
      </c>
      <c r="B296" s="66" t="s">
        <v>7562</v>
      </c>
      <c r="C296" s="66" t="s">
        <v>6203</v>
      </c>
      <c r="D296" s="65" t="s">
        <v>7652</v>
      </c>
    </row>
    <row r="297" spans="1:4">
      <c r="A297" s="65" t="s">
        <v>92</v>
      </c>
      <c r="B297" s="66" t="s">
        <v>7562</v>
      </c>
      <c r="C297" s="66" t="s">
        <v>6203</v>
      </c>
      <c r="D297" s="65" t="s">
        <v>7653</v>
      </c>
    </row>
    <row r="298" spans="1:4">
      <c r="A298" s="65" t="s">
        <v>93</v>
      </c>
      <c r="B298" s="66" t="s">
        <v>7562</v>
      </c>
      <c r="C298" s="66" t="s">
        <v>6203</v>
      </c>
      <c r="D298" s="65" t="s">
        <v>7654</v>
      </c>
    </row>
    <row r="299" spans="1:4">
      <c r="A299" s="65" t="s">
        <v>95</v>
      </c>
      <c r="B299" s="66" t="s">
        <v>7562</v>
      </c>
      <c r="C299" s="66" t="s">
        <v>6203</v>
      </c>
      <c r="D299" s="65" t="s">
        <v>7655</v>
      </c>
    </row>
    <row r="300" spans="1:4">
      <c r="A300" s="65" t="s">
        <v>96</v>
      </c>
      <c r="B300" s="66" t="s">
        <v>7562</v>
      </c>
      <c r="C300" s="66" t="s">
        <v>6203</v>
      </c>
      <c r="D300" s="65" t="s">
        <v>7656</v>
      </c>
    </row>
    <row r="301" spans="1:4">
      <c r="A301" s="65" t="s">
        <v>97</v>
      </c>
      <c r="B301" s="66" t="s">
        <v>7562</v>
      </c>
      <c r="C301" s="66" t="s">
        <v>6203</v>
      </c>
      <c r="D301" s="65" t="s">
        <v>7657</v>
      </c>
    </row>
    <row r="302" spans="1:4">
      <c r="A302" s="65" t="s">
        <v>98</v>
      </c>
      <c r="B302" s="66" t="s">
        <v>7562</v>
      </c>
      <c r="C302" s="66" t="s">
        <v>6203</v>
      </c>
      <c r="D302" s="65" t="s">
        <v>7658</v>
      </c>
    </row>
    <row r="303" spans="1:4">
      <c r="A303" s="65" t="s">
        <v>99</v>
      </c>
      <c r="B303" s="66" t="s">
        <v>7562</v>
      </c>
      <c r="C303" s="66" t="s">
        <v>6203</v>
      </c>
      <c r="D303" s="65" t="s">
        <v>7659</v>
      </c>
    </row>
    <row r="304" spans="1:4">
      <c r="A304" s="65" t="s">
        <v>100</v>
      </c>
      <c r="B304" s="66" t="s">
        <v>7562</v>
      </c>
      <c r="C304" s="66" t="s">
        <v>6203</v>
      </c>
      <c r="D304" s="65" t="s">
        <v>7660</v>
      </c>
    </row>
    <row r="305" spans="1:4">
      <c r="A305" s="65" t="s">
        <v>101</v>
      </c>
      <c r="B305" s="66" t="s">
        <v>7562</v>
      </c>
      <c r="C305" s="66" t="s">
        <v>6203</v>
      </c>
      <c r="D305" s="65" t="s">
        <v>7661</v>
      </c>
    </row>
    <row r="306" spans="1:4">
      <c r="A306" s="65" t="s">
        <v>102</v>
      </c>
      <c r="B306" s="66" t="s">
        <v>7562</v>
      </c>
      <c r="C306" s="66" t="s">
        <v>6203</v>
      </c>
      <c r="D306" s="65" t="s">
        <v>7662</v>
      </c>
    </row>
    <row r="307" spans="1:4">
      <c r="A307" s="65" t="s">
        <v>103</v>
      </c>
      <c r="B307" s="66" t="s">
        <v>7562</v>
      </c>
      <c r="C307" s="66" t="s">
        <v>6203</v>
      </c>
      <c r="D307" s="65" t="s">
        <v>7663</v>
      </c>
    </row>
    <row r="308" spans="1:4">
      <c r="A308" s="65" t="s">
        <v>104</v>
      </c>
      <c r="B308" s="66" t="s">
        <v>7562</v>
      </c>
      <c r="C308" s="66" t="s">
        <v>6203</v>
      </c>
      <c r="D308" s="65" t="s">
        <v>7664</v>
      </c>
    </row>
    <row r="309" spans="1:4">
      <c r="A309" s="65" t="s">
        <v>105</v>
      </c>
      <c r="B309" s="66" t="s">
        <v>7562</v>
      </c>
      <c r="C309" s="66" t="s">
        <v>6203</v>
      </c>
      <c r="D309" s="65" t="s">
        <v>7665</v>
      </c>
    </row>
    <row r="310" spans="1:4">
      <c r="A310" s="65" t="s">
        <v>106</v>
      </c>
      <c r="B310" s="66" t="s">
        <v>7562</v>
      </c>
      <c r="C310" s="66" t="s">
        <v>6203</v>
      </c>
      <c r="D310" s="65" t="s">
        <v>7666</v>
      </c>
    </row>
    <row r="311" spans="1:4">
      <c r="A311" s="65" t="s">
        <v>107</v>
      </c>
      <c r="B311" s="66" t="s">
        <v>7562</v>
      </c>
      <c r="C311" s="66" t="s">
        <v>6203</v>
      </c>
      <c r="D311" s="65" t="s">
        <v>7667</v>
      </c>
    </row>
    <row r="312" spans="1:4">
      <c r="A312" s="65" t="s">
        <v>108</v>
      </c>
      <c r="B312" s="66" t="s">
        <v>7562</v>
      </c>
      <c r="C312" s="66" t="s">
        <v>6203</v>
      </c>
      <c r="D312" s="65" t="s">
        <v>7668</v>
      </c>
    </row>
    <row r="313" spans="1:4">
      <c r="A313" s="65" t="s">
        <v>109</v>
      </c>
      <c r="B313" s="66" t="s">
        <v>7562</v>
      </c>
      <c r="C313" s="66" t="s">
        <v>6203</v>
      </c>
      <c r="D313" s="65" t="s">
        <v>7669</v>
      </c>
    </row>
    <row r="314" spans="1:4">
      <c r="A314" s="65" t="s">
        <v>110</v>
      </c>
      <c r="B314" s="66" t="s">
        <v>7562</v>
      </c>
      <c r="C314" s="66" t="s">
        <v>6203</v>
      </c>
      <c r="D314" s="65" t="s">
        <v>7670</v>
      </c>
    </row>
    <row r="315" spans="1:4">
      <c r="A315" s="65" t="s">
        <v>111</v>
      </c>
      <c r="B315" s="66" t="s">
        <v>7562</v>
      </c>
      <c r="C315" s="66" t="s">
        <v>6203</v>
      </c>
      <c r="D315" s="65" t="s">
        <v>7671</v>
      </c>
    </row>
    <row r="316" spans="1:4">
      <c r="A316" s="65" t="s">
        <v>112</v>
      </c>
      <c r="B316" s="66" t="s">
        <v>7562</v>
      </c>
      <c r="C316" s="66" t="s">
        <v>6203</v>
      </c>
      <c r="D316" s="65" t="s">
        <v>7672</v>
      </c>
    </row>
    <row r="317" spans="1:4">
      <c r="A317" s="65" t="s">
        <v>113</v>
      </c>
      <c r="B317" s="66" t="s">
        <v>7562</v>
      </c>
      <c r="C317" s="66" t="s">
        <v>6203</v>
      </c>
      <c r="D317" s="65" t="s">
        <v>7673</v>
      </c>
    </row>
    <row r="318" spans="1:4">
      <c r="A318" s="65" t="s">
        <v>114</v>
      </c>
      <c r="B318" s="66" t="s">
        <v>7562</v>
      </c>
      <c r="C318" s="66" t="s">
        <v>6203</v>
      </c>
      <c r="D318" s="65" t="s">
        <v>7674</v>
      </c>
    </row>
    <row r="319" spans="1:4">
      <c r="A319" s="65" t="s">
        <v>115</v>
      </c>
      <c r="B319" s="66" t="s">
        <v>7562</v>
      </c>
      <c r="C319" s="66" t="s">
        <v>6203</v>
      </c>
      <c r="D319" s="65" t="s">
        <v>7675</v>
      </c>
    </row>
    <row r="320" spans="1:4">
      <c r="A320" s="65" t="s">
        <v>116</v>
      </c>
      <c r="B320" s="66" t="s">
        <v>7562</v>
      </c>
      <c r="C320" s="66" t="s">
        <v>6203</v>
      </c>
      <c r="D320" s="65" t="s">
        <v>7676</v>
      </c>
    </row>
    <row r="321" spans="1:4">
      <c r="A321" s="65" t="s">
        <v>117</v>
      </c>
      <c r="B321" s="66" t="s">
        <v>7562</v>
      </c>
      <c r="C321" s="66" t="s">
        <v>6203</v>
      </c>
      <c r="D321" s="65" t="s">
        <v>7677</v>
      </c>
    </row>
    <row r="322" spans="1:4">
      <c r="A322" s="65" t="s">
        <v>118</v>
      </c>
      <c r="B322" s="66" t="s">
        <v>7562</v>
      </c>
      <c r="C322" s="66" t="s">
        <v>6203</v>
      </c>
      <c r="D322" s="65" t="s">
        <v>7678</v>
      </c>
    </row>
    <row r="323" spans="1:4">
      <c r="A323" s="65" t="s">
        <v>119</v>
      </c>
      <c r="B323" s="66" t="s">
        <v>7562</v>
      </c>
      <c r="C323" s="66" t="s">
        <v>6203</v>
      </c>
      <c r="D323" s="65" t="s">
        <v>7679</v>
      </c>
    </row>
    <row r="324" spans="1:4">
      <c r="A324" s="65" t="s">
        <v>120</v>
      </c>
      <c r="B324" s="66" t="s">
        <v>7562</v>
      </c>
      <c r="C324" s="66" t="s">
        <v>6203</v>
      </c>
      <c r="D324" s="65" t="s">
        <v>7680</v>
      </c>
    </row>
    <row r="325" spans="1:4">
      <c r="A325" s="65" t="s">
        <v>121</v>
      </c>
      <c r="B325" s="66" t="s">
        <v>7562</v>
      </c>
      <c r="C325" s="66" t="s">
        <v>6203</v>
      </c>
      <c r="D325" s="65" t="s">
        <v>7681</v>
      </c>
    </row>
    <row r="326" spans="1:4">
      <c r="A326" s="65" t="s">
        <v>122</v>
      </c>
      <c r="B326" s="66" t="s">
        <v>7562</v>
      </c>
      <c r="C326" s="66" t="s">
        <v>6203</v>
      </c>
      <c r="D326" s="65" t="s">
        <v>7682</v>
      </c>
    </row>
    <row r="327" spans="1:4">
      <c r="A327" s="65" t="s">
        <v>123</v>
      </c>
      <c r="B327" s="66" t="s">
        <v>7562</v>
      </c>
      <c r="C327" s="66" t="s">
        <v>6203</v>
      </c>
      <c r="D327" s="65" t="s">
        <v>7683</v>
      </c>
    </row>
    <row r="328" spans="1:4">
      <c r="A328" s="65" t="s">
        <v>124</v>
      </c>
      <c r="B328" s="66" t="s">
        <v>7562</v>
      </c>
      <c r="C328" s="66" t="s">
        <v>6203</v>
      </c>
      <c r="D328" s="65" t="s">
        <v>7684</v>
      </c>
    </row>
    <row r="329" spans="1:4">
      <c r="A329" s="65" t="s">
        <v>125</v>
      </c>
      <c r="B329" s="66" t="s">
        <v>7562</v>
      </c>
      <c r="C329" s="66" t="s">
        <v>6203</v>
      </c>
      <c r="D329" s="65" t="s">
        <v>7685</v>
      </c>
    </row>
    <row r="330" spans="1:4">
      <c r="A330" s="65" t="s">
        <v>126</v>
      </c>
      <c r="B330" s="66" t="s">
        <v>7562</v>
      </c>
      <c r="C330" s="66" t="s">
        <v>6203</v>
      </c>
      <c r="D330" s="65" t="s">
        <v>7686</v>
      </c>
    </row>
    <row r="331" spans="1:4">
      <c r="A331" s="65" t="s">
        <v>127</v>
      </c>
      <c r="B331" s="66" t="s">
        <v>7562</v>
      </c>
      <c r="C331" s="66" t="s">
        <v>6203</v>
      </c>
      <c r="D331" s="65" t="s">
        <v>7687</v>
      </c>
    </row>
    <row r="332" spans="1:4">
      <c r="A332" s="65" t="s">
        <v>128</v>
      </c>
      <c r="B332" s="66" t="s">
        <v>7562</v>
      </c>
      <c r="C332" s="66" t="s">
        <v>6203</v>
      </c>
      <c r="D332" s="65" t="s">
        <v>7688</v>
      </c>
    </row>
    <row r="333" spans="1:4">
      <c r="A333" s="65" t="s">
        <v>129</v>
      </c>
      <c r="B333" s="66" t="s">
        <v>7562</v>
      </c>
      <c r="C333" s="66" t="s">
        <v>6203</v>
      </c>
      <c r="D333" s="65" t="s">
        <v>7689</v>
      </c>
    </row>
    <row r="334" spans="1:4">
      <c r="A334" s="65" t="s">
        <v>130</v>
      </c>
      <c r="B334" s="66" t="s">
        <v>7562</v>
      </c>
      <c r="C334" s="66" t="s">
        <v>6203</v>
      </c>
      <c r="D334" s="65" t="s">
        <v>7690</v>
      </c>
    </row>
    <row r="335" spans="1:4">
      <c r="A335" s="65" t="s">
        <v>131</v>
      </c>
      <c r="B335" s="66" t="s">
        <v>7562</v>
      </c>
      <c r="C335" s="66" t="s">
        <v>6203</v>
      </c>
      <c r="D335" s="65" t="s">
        <v>7691</v>
      </c>
    </row>
    <row r="336" spans="1:4">
      <c r="A336" s="65" t="s">
        <v>132</v>
      </c>
      <c r="B336" s="66" t="s">
        <v>7562</v>
      </c>
      <c r="C336" s="66" t="s">
        <v>6203</v>
      </c>
      <c r="D336" s="65" t="s">
        <v>7692</v>
      </c>
    </row>
    <row r="337" spans="1:4">
      <c r="A337" s="65" t="s">
        <v>133</v>
      </c>
      <c r="B337" s="66" t="s">
        <v>7562</v>
      </c>
      <c r="C337" s="66" t="s">
        <v>6203</v>
      </c>
      <c r="D337" s="65" t="s">
        <v>7693</v>
      </c>
    </row>
    <row r="338" spans="1:4">
      <c r="A338" s="65" t="s">
        <v>134</v>
      </c>
      <c r="B338" s="66" t="s">
        <v>7562</v>
      </c>
      <c r="C338" s="66" t="s">
        <v>6203</v>
      </c>
      <c r="D338" s="65" t="s">
        <v>7694</v>
      </c>
    </row>
    <row r="339" spans="1:4">
      <c r="A339" s="65" t="s">
        <v>135</v>
      </c>
      <c r="B339" s="66" t="s">
        <v>7562</v>
      </c>
      <c r="C339" s="66" t="s">
        <v>6203</v>
      </c>
      <c r="D339" s="65" t="s">
        <v>7695</v>
      </c>
    </row>
    <row r="340" spans="1:4">
      <c r="A340" s="65" t="s">
        <v>136</v>
      </c>
      <c r="B340" s="66" t="s">
        <v>7562</v>
      </c>
      <c r="C340" s="66" t="s">
        <v>6203</v>
      </c>
      <c r="D340" s="65" t="s">
        <v>7696</v>
      </c>
    </row>
    <row r="341" spans="1:4">
      <c r="A341" s="65" t="s">
        <v>137</v>
      </c>
      <c r="B341" s="66" t="s">
        <v>7562</v>
      </c>
      <c r="C341" s="66" t="s">
        <v>6203</v>
      </c>
      <c r="D341" s="65" t="s">
        <v>7697</v>
      </c>
    </row>
    <row r="342" spans="1:4">
      <c r="A342" s="65" t="s">
        <v>138</v>
      </c>
      <c r="B342" s="66" t="s">
        <v>7562</v>
      </c>
      <c r="C342" s="66" t="s">
        <v>6203</v>
      </c>
      <c r="D342" s="65" t="s">
        <v>7698</v>
      </c>
    </row>
    <row r="343" spans="1:4">
      <c r="A343" s="65" t="s">
        <v>139</v>
      </c>
      <c r="B343" s="66" t="s">
        <v>7562</v>
      </c>
      <c r="C343" s="66" t="s">
        <v>6203</v>
      </c>
      <c r="D343" s="65" t="s">
        <v>7699</v>
      </c>
    </row>
    <row r="344" spans="1:4">
      <c r="A344" s="65" t="s">
        <v>140</v>
      </c>
      <c r="B344" s="66" t="s">
        <v>7562</v>
      </c>
      <c r="C344" s="66" t="s">
        <v>6203</v>
      </c>
      <c r="D344" s="66" t="s">
        <v>7700</v>
      </c>
    </row>
    <row r="345" spans="1:4">
      <c r="A345" s="65" t="s">
        <v>141</v>
      </c>
      <c r="B345" s="66" t="s">
        <v>7562</v>
      </c>
      <c r="C345" s="66" t="s">
        <v>6203</v>
      </c>
      <c r="D345" s="66" t="s">
        <v>7701</v>
      </c>
    </row>
    <row r="346" spans="1:4">
      <c r="A346" s="65" t="s">
        <v>142</v>
      </c>
      <c r="B346" s="66" t="s">
        <v>7562</v>
      </c>
      <c r="C346" s="66" t="s">
        <v>6203</v>
      </c>
      <c r="D346" s="66" t="s">
        <v>7702</v>
      </c>
    </row>
    <row r="347" spans="1:4">
      <c r="A347" s="65" t="s">
        <v>143</v>
      </c>
      <c r="B347" s="66" t="s">
        <v>7562</v>
      </c>
      <c r="C347" s="66" t="s">
        <v>6203</v>
      </c>
      <c r="D347" s="66" t="s">
        <v>7703</v>
      </c>
    </row>
    <row r="348" spans="1:4">
      <c r="A348" s="65" t="s">
        <v>144</v>
      </c>
      <c r="B348" s="66" t="s">
        <v>7562</v>
      </c>
      <c r="C348" s="66" t="s">
        <v>6203</v>
      </c>
      <c r="D348" s="65" t="s">
        <v>7704</v>
      </c>
    </row>
    <row r="349" spans="1:4">
      <c r="A349" s="65" t="s">
        <v>145</v>
      </c>
      <c r="B349" s="66" t="s">
        <v>7562</v>
      </c>
      <c r="C349" s="66" t="s">
        <v>6203</v>
      </c>
      <c r="D349" s="65" t="s">
        <v>7705</v>
      </c>
    </row>
    <row r="350" spans="1:4">
      <c r="A350" s="65" t="s">
        <v>146</v>
      </c>
      <c r="B350" s="66" t="s">
        <v>7562</v>
      </c>
      <c r="C350" s="66" t="s">
        <v>6203</v>
      </c>
      <c r="D350" s="65" t="s">
        <v>7706</v>
      </c>
    </row>
    <row r="351" spans="1:4">
      <c r="A351" s="65" t="s">
        <v>147</v>
      </c>
      <c r="B351" s="66" t="s">
        <v>7562</v>
      </c>
      <c r="C351" s="66" t="s">
        <v>6203</v>
      </c>
      <c r="D351" s="65" t="s">
        <v>7707</v>
      </c>
    </row>
    <row r="352" spans="1:4">
      <c r="A352" s="65" t="s">
        <v>148</v>
      </c>
      <c r="B352" s="66" t="s">
        <v>7562</v>
      </c>
      <c r="C352" s="66" t="s">
        <v>6203</v>
      </c>
      <c r="D352" s="65" t="s">
        <v>7708</v>
      </c>
    </row>
    <row r="353" spans="1:4">
      <c r="A353" s="65" t="s">
        <v>149</v>
      </c>
      <c r="B353" s="66" t="s">
        <v>7562</v>
      </c>
      <c r="C353" s="66" t="s">
        <v>6203</v>
      </c>
      <c r="D353" s="65" t="s">
        <v>7709</v>
      </c>
    </row>
    <row r="354" spans="1:4">
      <c r="A354" s="65" t="s">
        <v>150</v>
      </c>
      <c r="B354" s="66" t="s">
        <v>7562</v>
      </c>
      <c r="C354" s="66" t="s">
        <v>6203</v>
      </c>
      <c r="D354" s="65" t="s">
        <v>7710</v>
      </c>
    </row>
    <row r="355" spans="1:4">
      <c r="A355" s="65" t="s">
        <v>151</v>
      </c>
      <c r="B355" s="66" t="s">
        <v>7562</v>
      </c>
      <c r="C355" s="66" t="s">
        <v>6203</v>
      </c>
      <c r="D355" s="65" t="s">
        <v>7711</v>
      </c>
    </row>
    <row r="356" spans="1:4">
      <c r="A356" s="65" t="s">
        <v>152</v>
      </c>
      <c r="B356" s="66" t="s">
        <v>7562</v>
      </c>
      <c r="C356" s="66" t="s">
        <v>6203</v>
      </c>
      <c r="D356" s="65" t="s">
        <v>7712</v>
      </c>
    </row>
    <row r="357" spans="1:4">
      <c r="A357" s="65" t="s">
        <v>153</v>
      </c>
      <c r="B357" s="66" t="s">
        <v>7562</v>
      </c>
      <c r="C357" s="66" t="s">
        <v>6203</v>
      </c>
      <c r="D357" s="65" t="s">
        <v>7713</v>
      </c>
    </row>
    <row r="358" spans="1:4">
      <c r="A358" s="65" t="s">
        <v>154</v>
      </c>
      <c r="B358" s="66" t="s">
        <v>7562</v>
      </c>
      <c r="C358" s="66" t="s">
        <v>6203</v>
      </c>
      <c r="D358" s="65" t="s">
        <v>7714</v>
      </c>
    </row>
    <row r="359" spans="1:4">
      <c r="A359" s="65" t="s">
        <v>155</v>
      </c>
      <c r="B359" s="66" t="s">
        <v>7562</v>
      </c>
      <c r="C359" s="66" t="s">
        <v>6203</v>
      </c>
      <c r="D359" s="65" t="s">
        <v>7715</v>
      </c>
    </row>
    <row r="360" spans="1:4">
      <c r="A360" s="65" t="s">
        <v>156</v>
      </c>
      <c r="B360" s="66" t="s">
        <v>7562</v>
      </c>
      <c r="C360" s="66" t="s">
        <v>6203</v>
      </c>
      <c r="D360" s="65" t="s">
        <v>7716</v>
      </c>
    </row>
    <row r="361" spans="1:4">
      <c r="A361" s="65" t="s">
        <v>157</v>
      </c>
      <c r="B361" s="66" t="s">
        <v>7562</v>
      </c>
      <c r="C361" s="66" t="s">
        <v>6203</v>
      </c>
      <c r="D361" s="65" t="s">
        <v>7717</v>
      </c>
    </row>
    <row r="362" spans="1:4">
      <c r="A362" s="65" t="s">
        <v>158</v>
      </c>
      <c r="B362" s="66" t="s">
        <v>7562</v>
      </c>
      <c r="C362" s="66" t="s">
        <v>6203</v>
      </c>
      <c r="D362" s="65" t="s">
        <v>7718</v>
      </c>
    </row>
    <row r="363" spans="1:4">
      <c r="A363" s="65" t="s">
        <v>159</v>
      </c>
      <c r="B363" s="66" t="s">
        <v>7562</v>
      </c>
      <c r="C363" s="66" t="s">
        <v>6203</v>
      </c>
      <c r="D363" s="65" t="s">
        <v>7719</v>
      </c>
    </row>
    <row r="364" spans="1:4">
      <c r="A364" s="65" t="s">
        <v>160</v>
      </c>
      <c r="B364" s="66" t="s">
        <v>7562</v>
      </c>
      <c r="C364" s="66" t="s">
        <v>6203</v>
      </c>
      <c r="D364" s="65" t="s">
        <v>7720</v>
      </c>
    </row>
    <row r="365" spans="1:4">
      <c r="A365" s="65" t="s">
        <v>161</v>
      </c>
      <c r="B365" s="66" t="s">
        <v>7562</v>
      </c>
      <c r="C365" s="66" t="s">
        <v>6203</v>
      </c>
      <c r="D365" s="65" t="s">
        <v>7721</v>
      </c>
    </row>
    <row r="366" spans="1:4">
      <c r="A366" s="65" t="s">
        <v>162</v>
      </c>
      <c r="B366" s="66" t="s">
        <v>7562</v>
      </c>
      <c r="C366" s="66" t="s">
        <v>6203</v>
      </c>
      <c r="D366" s="65" t="s">
        <v>7722</v>
      </c>
    </row>
    <row r="367" spans="1:4">
      <c r="A367" s="65" t="s">
        <v>163</v>
      </c>
      <c r="B367" s="66" t="s">
        <v>7562</v>
      </c>
      <c r="C367" s="66" t="s">
        <v>6203</v>
      </c>
      <c r="D367" s="65" t="s">
        <v>7723</v>
      </c>
    </row>
    <row r="368" spans="1:4">
      <c r="A368" s="65" t="s">
        <v>164</v>
      </c>
      <c r="B368" s="66" t="s">
        <v>7562</v>
      </c>
      <c r="C368" s="66" t="s">
        <v>6203</v>
      </c>
      <c r="D368" s="65" t="s">
        <v>7724</v>
      </c>
    </row>
    <row r="369" spans="1:4">
      <c r="A369" s="65" t="s">
        <v>165</v>
      </c>
      <c r="B369" s="66" t="s">
        <v>7562</v>
      </c>
      <c r="C369" s="66" t="s">
        <v>6203</v>
      </c>
      <c r="D369" s="65" t="s">
        <v>7725</v>
      </c>
    </row>
    <row r="370" spans="1:4">
      <c r="A370" s="65" t="s">
        <v>166</v>
      </c>
      <c r="B370" s="66" t="s">
        <v>7562</v>
      </c>
      <c r="C370" s="66" t="s">
        <v>6203</v>
      </c>
      <c r="D370" s="65" t="s">
        <v>7726</v>
      </c>
    </row>
    <row r="371" spans="1:4">
      <c r="A371" s="65" t="s">
        <v>167</v>
      </c>
      <c r="B371" s="66" t="s">
        <v>7562</v>
      </c>
      <c r="C371" s="66" t="s">
        <v>6203</v>
      </c>
      <c r="D371" s="65" t="s">
        <v>7727</v>
      </c>
    </row>
    <row r="372" spans="1:4">
      <c r="A372" s="65" t="s">
        <v>168</v>
      </c>
      <c r="B372" s="66" t="s">
        <v>7562</v>
      </c>
      <c r="C372" s="66" t="s">
        <v>6203</v>
      </c>
      <c r="D372" s="65" t="s">
        <v>7728</v>
      </c>
    </row>
    <row r="373" spans="1:4">
      <c r="A373" s="65" t="s">
        <v>169</v>
      </c>
      <c r="B373" s="66" t="s">
        <v>7562</v>
      </c>
      <c r="C373" s="66" t="s">
        <v>6203</v>
      </c>
      <c r="D373" s="65" t="s">
        <v>7729</v>
      </c>
    </row>
    <row r="374" spans="1:4">
      <c r="A374" s="65" t="s">
        <v>170</v>
      </c>
      <c r="B374" s="66" t="s">
        <v>7562</v>
      </c>
      <c r="C374" s="66" t="s">
        <v>6203</v>
      </c>
      <c r="D374" s="65" t="s">
        <v>7730</v>
      </c>
    </row>
    <row r="375" spans="1:4">
      <c r="A375" s="65" t="s">
        <v>171</v>
      </c>
      <c r="B375" s="66" t="s">
        <v>7562</v>
      </c>
      <c r="C375" s="66" t="s">
        <v>6203</v>
      </c>
      <c r="D375" s="65" t="s">
        <v>7731</v>
      </c>
    </row>
    <row r="376" spans="1:4">
      <c r="A376" s="65" t="s">
        <v>172</v>
      </c>
      <c r="B376" s="66" t="s">
        <v>7562</v>
      </c>
      <c r="C376" s="66" t="s">
        <v>6203</v>
      </c>
      <c r="D376" s="65" t="s">
        <v>7732</v>
      </c>
    </row>
    <row r="377" spans="1:4">
      <c r="A377" s="65" t="s">
        <v>173</v>
      </c>
      <c r="B377" s="66" t="s">
        <v>7562</v>
      </c>
      <c r="C377" s="66" t="s">
        <v>6203</v>
      </c>
      <c r="D377" s="65" t="s">
        <v>7733</v>
      </c>
    </row>
    <row r="378" spans="1:4">
      <c r="A378" s="65" t="s">
        <v>174</v>
      </c>
      <c r="B378" s="66" t="s">
        <v>7562</v>
      </c>
      <c r="C378" s="66" t="s">
        <v>6203</v>
      </c>
      <c r="D378" s="65" t="s">
        <v>7734</v>
      </c>
    </row>
    <row r="379" spans="1:4">
      <c r="A379" s="65" t="s">
        <v>175</v>
      </c>
      <c r="B379" s="66" t="s">
        <v>7562</v>
      </c>
      <c r="C379" s="66" t="s">
        <v>6203</v>
      </c>
      <c r="D379" s="65" t="s">
        <v>7735</v>
      </c>
    </row>
    <row r="380" spans="1:4">
      <c r="A380" s="65" t="s">
        <v>176</v>
      </c>
      <c r="B380" s="66" t="s">
        <v>7562</v>
      </c>
      <c r="C380" s="66" t="s">
        <v>6203</v>
      </c>
      <c r="D380" s="65" t="s">
        <v>7736</v>
      </c>
    </row>
    <row r="381" spans="1:4">
      <c r="A381" s="65" t="s">
        <v>177</v>
      </c>
      <c r="B381" s="66" t="s">
        <v>7562</v>
      </c>
      <c r="C381" s="66" t="s">
        <v>6203</v>
      </c>
      <c r="D381" s="65" t="s">
        <v>7737</v>
      </c>
    </row>
    <row r="382" spans="1:4">
      <c r="A382" s="65" t="s">
        <v>178</v>
      </c>
      <c r="B382" s="66" t="s">
        <v>7562</v>
      </c>
      <c r="C382" s="66" t="s">
        <v>6203</v>
      </c>
      <c r="D382" s="65" t="s">
        <v>7738</v>
      </c>
    </row>
    <row r="383" spans="1:4">
      <c r="A383" s="65" t="s">
        <v>179</v>
      </c>
      <c r="B383" s="66" t="s">
        <v>7562</v>
      </c>
      <c r="C383" s="66" t="s">
        <v>6203</v>
      </c>
      <c r="D383" s="65" t="s">
        <v>7739</v>
      </c>
    </row>
    <row r="384" spans="1:4">
      <c r="A384" s="65" t="s">
        <v>180</v>
      </c>
      <c r="B384" s="66" t="s">
        <v>7562</v>
      </c>
      <c r="C384" s="66" t="s">
        <v>6203</v>
      </c>
      <c r="D384" s="65" t="s">
        <v>7740</v>
      </c>
    </row>
    <row r="385" spans="1:4">
      <c r="A385" s="65" t="s">
        <v>181</v>
      </c>
      <c r="B385" s="66" t="s">
        <v>7562</v>
      </c>
      <c r="C385" s="66" t="s">
        <v>6203</v>
      </c>
      <c r="D385" s="65" t="s">
        <v>7741</v>
      </c>
    </row>
    <row r="386" spans="1:4">
      <c r="A386" s="65" t="s">
        <v>182</v>
      </c>
      <c r="B386" s="66" t="s">
        <v>7562</v>
      </c>
      <c r="C386" s="66" t="s">
        <v>6203</v>
      </c>
      <c r="D386" s="65" t="s">
        <v>7742</v>
      </c>
    </row>
    <row r="387" spans="1:4">
      <c r="A387" s="65" t="s">
        <v>183</v>
      </c>
      <c r="B387" s="66" t="s">
        <v>7562</v>
      </c>
      <c r="C387" s="66" t="s">
        <v>6203</v>
      </c>
      <c r="D387" s="65" t="s">
        <v>7743</v>
      </c>
    </row>
    <row r="388" spans="1:4">
      <c r="A388" s="65" t="s">
        <v>184</v>
      </c>
      <c r="B388" s="66" t="s">
        <v>7562</v>
      </c>
      <c r="C388" s="66" t="s">
        <v>6203</v>
      </c>
      <c r="D388" s="65" t="s">
        <v>7744</v>
      </c>
    </row>
    <row r="389" spans="1:4">
      <c r="A389" s="65" t="s">
        <v>185</v>
      </c>
      <c r="B389" s="66" t="s">
        <v>7562</v>
      </c>
      <c r="C389" s="66" t="s">
        <v>6203</v>
      </c>
      <c r="D389" s="65" t="s">
        <v>7745</v>
      </c>
    </row>
    <row r="390" spans="1:4">
      <c r="A390" s="65" t="s">
        <v>186</v>
      </c>
      <c r="B390" s="66" t="s">
        <v>7562</v>
      </c>
      <c r="C390" s="66" t="s">
        <v>6203</v>
      </c>
      <c r="D390" s="65" t="s">
        <v>7746</v>
      </c>
    </row>
    <row r="391" spans="1:4">
      <c r="A391" s="65" t="s">
        <v>187</v>
      </c>
      <c r="B391" s="66" t="s">
        <v>7562</v>
      </c>
      <c r="C391" s="66" t="s">
        <v>6203</v>
      </c>
      <c r="D391" s="66" t="s">
        <v>7747</v>
      </c>
    </row>
    <row r="392" spans="1:4">
      <c r="A392" s="65" t="s">
        <v>188</v>
      </c>
      <c r="B392" s="66" t="s">
        <v>7562</v>
      </c>
      <c r="C392" s="66" t="s">
        <v>6203</v>
      </c>
      <c r="D392" s="65" t="s">
        <v>7748</v>
      </c>
    </row>
    <row r="393" spans="1:4">
      <c r="A393" s="65" t="s">
        <v>189</v>
      </c>
      <c r="B393" s="66" t="s">
        <v>7562</v>
      </c>
      <c r="C393" s="66" t="s">
        <v>6203</v>
      </c>
      <c r="D393" s="65" t="s">
        <v>7749</v>
      </c>
    </row>
    <row r="394" spans="1:4">
      <c r="A394" s="65" t="s">
        <v>190</v>
      </c>
      <c r="B394" s="66" t="s">
        <v>7562</v>
      </c>
      <c r="C394" s="66" t="s">
        <v>6203</v>
      </c>
      <c r="D394" s="65" t="s">
        <v>7750</v>
      </c>
    </row>
    <row r="395" spans="1:4">
      <c r="A395" s="65" t="s">
        <v>191</v>
      </c>
      <c r="B395" s="66" t="s">
        <v>7562</v>
      </c>
      <c r="C395" s="66" t="s">
        <v>6203</v>
      </c>
      <c r="D395" s="65" t="s">
        <v>7751</v>
      </c>
    </row>
    <row r="396" spans="1:4">
      <c r="A396" s="65" t="s">
        <v>192</v>
      </c>
      <c r="B396" s="66" t="s">
        <v>7562</v>
      </c>
      <c r="C396" s="66" t="s">
        <v>6203</v>
      </c>
      <c r="D396" s="65" t="s">
        <v>7752</v>
      </c>
    </row>
    <row r="397" spans="1:4">
      <c r="A397" s="65" t="s">
        <v>193</v>
      </c>
      <c r="B397" s="66" t="s">
        <v>7562</v>
      </c>
      <c r="C397" s="66" t="s">
        <v>6203</v>
      </c>
      <c r="D397" s="65" t="s">
        <v>7753</v>
      </c>
    </row>
    <row r="398" spans="1:4">
      <c r="A398" s="65" t="s">
        <v>194</v>
      </c>
      <c r="B398" s="66" t="s">
        <v>7562</v>
      </c>
      <c r="C398" s="66" t="s">
        <v>6203</v>
      </c>
      <c r="D398" s="65" t="s">
        <v>7754</v>
      </c>
    </row>
    <row r="399" spans="1:4">
      <c r="A399" s="65" t="s">
        <v>195</v>
      </c>
      <c r="B399" s="66" t="s">
        <v>7562</v>
      </c>
      <c r="C399" s="66" t="s">
        <v>6203</v>
      </c>
      <c r="D399" s="65" t="s">
        <v>7755</v>
      </c>
    </row>
    <row r="400" spans="1:4">
      <c r="A400" s="65" t="s">
        <v>196</v>
      </c>
      <c r="B400" s="66" t="s">
        <v>7562</v>
      </c>
      <c r="C400" s="66" t="s">
        <v>6203</v>
      </c>
      <c r="D400" s="65" t="s">
        <v>7756</v>
      </c>
    </row>
    <row r="401" spans="1:4">
      <c r="A401" s="65" t="s">
        <v>197</v>
      </c>
      <c r="B401" s="66" t="s">
        <v>7562</v>
      </c>
      <c r="C401" s="66" t="s">
        <v>6203</v>
      </c>
      <c r="D401" s="65" t="s">
        <v>7757</v>
      </c>
    </row>
    <row r="402" spans="1:4">
      <c r="A402" s="65" t="s">
        <v>198</v>
      </c>
      <c r="B402" s="66" t="s">
        <v>7562</v>
      </c>
      <c r="C402" s="66" t="s">
        <v>6203</v>
      </c>
      <c r="D402" s="65" t="s">
        <v>7758</v>
      </c>
    </row>
    <row r="403" spans="1:4">
      <c r="A403" s="65" t="s">
        <v>199</v>
      </c>
      <c r="B403" s="66" t="s">
        <v>7562</v>
      </c>
      <c r="C403" s="66" t="s">
        <v>6203</v>
      </c>
      <c r="D403" s="66" t="s">
        <v>7759</v>
      </c>
    </row>
    <row r="404" spans="1:4">
      <c r="A404" s="65" t="s">
        <v>200</v>
      </c>
      <c r="B404" s="66" t="s">
        <v>7562</v>
      </c>
      <c r="C404" s="66" t="s">
        <v>6203</v>
      </c>
      <c r="D404" s="66" t="s">
        <v>7760</v>
      </c>
    </row>
    <row r="405" spans="1:4">
      <c r="A405" s="65" t="s">
        <v>201</v>
      </c>
      <c r="B405" s="66" t="s">
        <v>7562</v>
      </c>
      <c r="C405" s="66" t="s">
        <v>6203</v>
      </c>
      <c r="D405" s="66" t="s">
        <v>7761</v>
      </c>
    </row>
    <row r="406" spans="1:4">
      <c r="A406" s="65" t="s">
        <v>202</v>
      </c>
      <c r="B406" s="66" t="s">
        <v>7562</v>
      </c>
      <c r="C406" s="66" t="s">
        <v>6203</v>
      </c>
      <c r="D406" s="66" t="s">
        <v>7762</v>
      </c>
    </row>
    <row r="407" spans="1:4">
      <c r="A407" s="65" t="s">
        <v>203</v>
      </c>
      <c r="B407" s="66" t="s">
        <v>7562</v>
      </c>
      <c r="C407" s="66" t="s">
        <v>6203</v>
      </c>
      <c r="D407" s="65" t="s">
        <v>7763</v>
      </c>
    </row>
    <row r="408" spans="1:4">
      <c r="A408" s="65" t="s">
        <v>204</v>
      </c>
      <c r="B408" s="66" t="s">
        <v>7562</v>
      </c>
      <c r="C408" s="66" t="s">
        <v>6203</v>
      </c>
      <c r="D408" s="65" t="s">
        <v>7764</v>
      </c>
    </row>
    <row r="409" spans="1:4">
      <c r="A409" s="65" t="s">
        <v>205</v>
      </c>
      <c r="B409" s="66" t="s">
        <v>7562</v>
      </c>
      <c r="C409" s="66" t="s">
        <v>6203</v>
      </c>
      <c r="D409" s="65" t="s">
        <v>7765</v>
      </c>
    </row>
    <row r="410" spans="1:4">
      <c r="A410" s="65" t="s">
        <v>206</v>
      </c>
      <c r="B410" s="66" t="s">
        <v>7562</v>
      </c>
      <c r="C410" s="66" t="s">
        <v>6203</v>
      </c>
      <c r="D410" s="65" t="s">
        <v>7766</v>
      </c>
    </row>
    <row r="411" spans="1:4">
      <c r="A411" s="65" t="s">
        <v>207</v>
      </c>
      <c r="B411" s="66" t="s">
        <v>7562</v>
      </c>
      <c r="C411" s="66" t="s">
        <v>6203</v>
      </c>
      <c r="D411" s="65" t="s">
        <v>7767</v>
      </c>
    </row>
    <row r="412" spans="1:4">
      <c r="A412" s="65" t="s">
        <v>416</v>
      </c>
      <c r="B412" s="66" t="s">
        <v>7562</v>
      </c>
      <c r="C412" s="66" t="s">
        <v>6203</v>
      </c>
      <c r="D412" s="65" t="s">
        <v>7768</v>
      </c>
    </row>
    <row r="413" spans="1:4">
      <c r="A413" s="65" t="s">
        <v>208</v>
      </c>
      <c r="B413" s="66" t="s">
        <v>7562</v>
      </c>
      <c r="C413" s="66" t="s">
        <v>6203</v>
      </c>
      <c r="D413" s="66" t="s">
        <v>7769</v>
      </c>
    </row>
    <row r="414" spans="1:4">
      <c r="A414" s="65" t="s">
        <v>209</v>
      </c>
      <c r="B414" s="66" t="s">
        <v>7562</v>
      </c>
      <c r="C414" s="66" t="s">
        <v>6203</v>
      </c>
      <c r="D414" s="65" t="s">
        <v>7770</v>
      </c>
    </row>
    <row r="415" spans="1:4">
      <c r="A415" s="65" t="s">
        <v>210</v>
      </c>
      <c r="B415" s="66" t="s">
        <v>7562</v>
      </c>
      <c r="C415" s="66" t="s">
        <v>6203</v>
      </c>
      <c r="D415" s="65" t="s">
        <v>7771</v>
      </c>
    </row>
    <row r="416" spans="1:4">
      <c r="A416" s="65" t="s">
        <v>211</v>
      </c>
      <c r="B416" s="66" t="s">
        <v>7562</v>
      </c>
      <c r="C416" s="66" t="s">
        <v>6203</v>
      </c>
      <c r="D416" s="65" t="s">
        <v>7772</v>
      </c>
    </row>
    <row r="417" spans="1:4">
      <c r="A417" s="65" t="s">
        <v>417</v>
      </c>
      <c r="B417" s="66" t="s">
        <v>7562</v>
      </c>
      <c r="C417" s="66" t="s">
        <v>6203</v>
      </c>
      <c r="D417" s="65" t="s">
        <v>7773</v>
      </c>
    </row>
    <row r="418" spans="1:4">
      <c r="A418" s="65" t="s">
        <v>212</v>
      </c>
      <c r="B418" s="66" t="s">
        <v>7562</v>
      </c>
      <c r="C418" s="66" t="s">
        <v>6203</v>
      </c>
      <c r="D418" s="66" t="s">
        <v>7774</v>
      </c>
    </row>
    <row r="419" spans="1:4">
      <c r="A419" s="65" t="s">
        <v>418</v>
      </c>
      <c r="B419" s="66" t="s">
        <v>7562</v>
      </c>
      <c r="C419" s="66" t="s">
        <v>6203</v>
      </c>
      <c r="D419" s="65" t="s">
        <v>7775</v>
      </c>
    </row>
    <row r="420" spans="1:4">
      <c r="A420" s="65" t="s">
        <v>213</v>
      </c>
      <c r="B420" s="66" t="s">
        <v>7562</v>
      </c>
      <c r="C420" s="66" t="s">
        <v>6203</v>
      </c>
      <c r="D420" s="66" t="s">
        <v>7776</v>
      </c>
    </row>
    <row r="421" spans="1:4">
      <c r="A421" s="65" t="s">
        <v>214</v>
      </c>
      <c r="B421" s="66" t="s">
        <v>7562</v>
      </c>
      <c r="C421" s="66" t="s">
        <v>6203</v>
      </c>
      <c r="D421" s="65" t="s">
        <v>7777</v>
      </c>
    </row>
    <row r="422" spans="1:4">
      <c r="A422" s="65" t="s">
        <v>215</v>
      </c>
      <c r="B422" s="66" t="s">
        <v>7562</v>
      </c>
      <c r="C422" s="66" t="s">
        <v>6203</v>
      </c>
      <c r="D422" s="65" t="s">
        <v>7778</v>
      </c>
    </row>
    <row r="423" spans="1:4">
      <c r="A423" s="65" t="s">
        <v>216</v>
      </c>
      <c r="B423" s="66" t="s">
        <v>7562</v>
      </c>
      <c r="C423" s="66" t="s">
        <v>6203</v>
      </c>
      <c r="D423" s="65" t="s">
        <v>7779</v>
      </c>
    </row>
    <row r="424" spans="1:4">
      <c r="A424" s="65" t="s">
        <v>217</v>
      </c>
      <c r="B424" s="66" t="s">
        <v>7562</v>
      </c>
      <c r="C424" s="66" t="s">
        <v>6203</v>
      </c>
      <c r="D424" s="65" t="s">
        <v>7780</v>
      </c>
    </row>
    <row r="425" spans="1:4">
      <c r="A425" s="65" t="s">
        <v>218</v>
      </c>
      <c r="B425" s="66" t="s">
        <v>7562</v>
      </c>
      <c r="C425" s="66" t="s">
        <v>6203</v>
      </c>
      <c r="D425" s="65" t="s">
        <v>7781</v>
      </c>
    </row>
    <row r="426" spans="1:4">
      <c r="A426" s="65" t="s">
        <v>219</v>
      </c>
      <c r="B426" s="66" t="s">
        <v>7562</v>
      </c>
      <c r="C426" s="66" t="s">
        <v>6203</v>
      </c>
      <c r="D426" s="65" t="s">
        <v>7782</v>
      </c>
    </row>
    <row r="427" spans="1:4">
      <c r="A427" s="65" t="s">
        <v>220</v>
      </c>
      <c r="B427" s="66" t="s">
        <v>7562</v>
      </c>
      <c r="C427" s="66" t="s">
        <v>6203</v>
      </c>
      <c r="D427" s="65" t="s">
        <v>7783</v>
      </c>
    </row>
    <row r="428" spans="1:4">
      <c r="A428" s="65" t="s">
        <v>221</v>
      </c>
      <c r="B428" s="66" t="s">
        <v>7562</v>
      </c>
      <c r="C428" s="66" t="s">
        <v>6203</v>
      </c>
      <c r="D428" s="65" t="s">
        <v>7784</v>
      </c>
    </row>
    <row r="429" spans="1:4">
      <c r="A429" s="65" t="s">
        <v>222</v>
      </c>
      <c r="B429" s="66" t="s">
        <v>7562</v>
      </c>
      <c r="C429" s="66" t="s">
        <v>6203</v>
      </c>
      <c r="D429" s="65" t="s">
        <v>7785</v>
      </c>
    </row>
    <row r="430" spans="1:4">
      <c r="A430" s="65" t="s">
        <v>223</v>
      </c>
      <c r="B430" s="66" t="s">
        <v>7562</v>
      </c>
      <c r="C430" s="66" t="s">
        <v>6203</v>
      </c>
      <c r="D430" s="65" t="s">
        <v>7786</v>
      </c>
    </row>
    <row r="431" spans="1:4">
      <c r="A431" s="65" t="s">
        <v>224</v>
      </c>
      <c r="B431" s="66" t="s">
        <v>7562</v>
      </c>
      <c r="C431" s="66" t="s">
        <v>6203</v>
      </c>
      <c r="D431" s="65" t="s">
        <v>7787</v>
      </c>
    </row>
    <row r="432" spans="1:4">
      <c r="A432" s="65" t="s">
        <v>225</v>
      </c>
      <c r="B432" s="66" t="s">
        <v>7562</v>
      </c>
      <c r="C432" s="66" t="s">
        <v>6203</v>
      </c>
      <c r="D432" s="65" t="s">
        <v>7788</v>
      </c>
    </row>
    <row r="433" spans="1:4">
      <c r="A433" s="65" t="s">
        <v>226</v>
      </c>
      <c r="B433" s="66" t="s">
        <v>7562</v>
      </c>
      <c r="C433" s="66" t="s">
        <v>6203</v>
      </c>
      <c r="D433" s="65" t="s">
        <v>7789</v>
      </c>
    </row>
    <row r="434" spans="1:4">
      <c r="A434" s="65" t="s">
        <v>227</v>
      </c>
      <c r="B434" s="66" t="s">
        <v>7562</v>
      </c>
      <c r="C434" s="66" t="s">
        <v>6203</v>
      </c>
      <c r="D434" s="65" t="s">
        <v>7790</v>
      </c>
    </row>
    <row r="435" spans="1:4">
      <c r="A435" s="65" t="s">
        <v>228</v>
      </c>
      <c r="B435" s="66" t="s">
        <v>7562</v>
      </c>
      <c r="C435" s="66" t="s">
        <v>6203</v>
      </c>
      <c r="D435" s="65" t="s">
        <v>7791</v>
      </c>
    </row>
    <row r="436" spans="1:4">
      <c r="A436" s="65" t="s">
        <v>229</v>
      </c>
      <c r="B436" s="66" t="s">
        <v>7562</v>
      </c>
      <c r="C436" s="66" t="s">
        <v>6203</v>
      </c>
      <c r="D436" s="65" t="s">
        <v>7792</v>
      </c>
    </row>
    <row r="437" spans="1:4">
      <c r="A437" s="65" t="s">
        <v>230</v>
      </c>
      <c r="B437" s="66" t="s">
        <v>7562</v>
      </c>
      <c r="C437" s="66" t="s">
        <v>6203</v>
      </c>
      <c r="D437" s="65" t="s">
        <v>7793</v>
      </c>
    </row>
    <row r="438" spans="1:4">
      <c r="A438" s="65" t="s">
        <v>231</v>
      </c>
      <c r="B438" s="66" t="s">
        <v>7562</v>
      </c>
      <c r="C438" s="66" t="s">
        <v>6203</v>
      </c>
      <c r="D438" s="65" t="s">
        <v>7794</v>
      </c>
    </row>
    <row r="439" spans="1:4">
      <c r="A439" s="65" t="s">
        <v>232</v>
      </c>
      <c r="B439" s="66" t="s">
        <v>7562</v>
      </c>
      <c r="C439" s="66" t="s">
        <v>6203</v>
      </c>
      <c r="D439" s="65" t="s">
        <v>7795</v>
      </c>
    </row>
    <row r="440" spans="1:4">
      <c r="A440" s="65" t="s">
        <v>233</v>
      </c>
      <c r="B440" s="66" t="s">
        <v>7562</v>
      </c>
      <c r="C440" s="66" t="s">
        <v>6203</v>
      </c>
      <c r="D440" s="65" t="s">
        <v>7796</v>
      </c>
    </row>
    <row r="441" spans="1:4">
      <c r="A441" s="65" t="s">
        <v>234</v>
      </c>
      <c r="B441" s="66" t="s">
        <v>7562</v>
      </c>
      <c r="C441" s="66" t="s">
        <v>6203</v>
      </c>
      <c r="D441" s="65" t="s">
        <v>7797</v>
      </c>
    </row>
    <row r="442" spans="1:4">
      <c r="A442" s="65" t="s">
        <v>235</v>
      </c>
      <c r="B442" s="66" t="s">
        <v>7562</v>
      </c>
      <c r="C442" s="66" t="s">
        <v>6203</v>
      </c>
      <c r="D442" s="65" t="s">
        <v>7798</v>
      </c>
    </row>
    <row r="443" spans="1:4">
      <c r="A443" s="65" t="s">
        <v>236</v>
      </c>
      <c r="B443" s="66" t="s">
        <v>7562</v>
      </c>
      <c r="C443" s="66" t="s">
        <v>6203</v>
      </c>
      <c r="D443" s="65" t="s">
        <v>7799</v>
      </c>
    </row>
    <row r="444" spans="1:4">
      <c r="A444" s="65" t="s">
        <v>237</v>
      </c>
      <c r="B444" s="66" t="s">
        <v>7562</v>
      </c>
      <c r="C444" s="66" t="s">
        <v>6203</v>
      </c>
      <c r="D444" s="65" t="s">
        <v>7800</v>
      </c>
    </row>
    <row r="445" spans="1:4">
      <c r="A445" s="65" t="s">
        <v>238</v>
      </c>
      <c r="B445" s="66" t="s">
        <v>7562</v>
      </c>
      <c r="C445" s="66" t="s">
        <v>6203</v>
      </c>
      <c r="D445" s="65" t="s">
        <v>7801</v>
      </c>
    </row>
    <row r="446" spans="1:4">
      <c r="A446" s="65" t="s">
        <v>419</v>
      </c>
      <c r="B446" s="66" t="s">
        <v>7562</v>
      </c>
      <c r="C446" s="66" t="s">
        <v>6203</v>
      </c>
      <c r="D446" s="65" t="s">
        <v>7802</v>
      </c>
    </row>
    <row r="447" spans="1:4">
      <c r="A447" s="67" t="s">
        <v>239</v>
      </c>
      <c r="B447" s="68" t="s">
        <v>7562</v>
      </c>
      <c r="C447" s="68" t="s">
        <v>6203</v>
      </c>
      <c r="D447" s="67">
        <v>173061</v>
      </c>
    </row>
    <row r="448" spans="1:4">
      <c r="A448" s="65" t="s">
        <v>240</v>
      </c>
      <c r="B448" s="66" t="s">
        <v>7562</v>
      </c>
      <c r="C448" s="66" t="s">
        <v>6203</v>
      </c>
      <c r="D448" s="65" t="s">
        <v>7803</v>
      </c>
    </row>
    <row r="449" spans="1:4">
      <c r="A449" s="65" t="s">
        <v>241</v>
      </c>
      <c r="B449" s="66" t="s">
        <v>7562</v>
      </c>
      <c r="C449" s="66" t="s">
        <v>6203</v>
      </c>
      <c r="D449" s="65" t="s">
        <v>7804</v>
      </c>
    </row>
    <row r="450" spans="1:4">
      <c r="A450" s="65" t="s">
        <v>242</v>
      </c>
      <c r="B450" s="66" t="s">
        <v>7562</v>
      </c>
      <c r="C450" s="66" t="s">
        <v>6203</v>
      </c>
      <c r="D450" s="65" t="s">
        <v>7805</v>
      </c>
    </row>
    <row r="451" spans="1:4">
      <c r="A451" s="65" t="s">
        <v>243</v>
      </c>
      <c r="B451" s="66" t="s">
        <v>7562</v>
      </c>
      <c r="C451" s="66" t="s">
        <v>6203</v>
      </c>
      <c r="D451" s="65" t="s">
        <v>7806</v>
      </c>
    </row>
    <row r="452" spans="1:4">
      <c r="A452" s="65" t="s">
        <v>244</v>
      </c>
      <c r="B452" s="66" t="s">
        <v>7562</v>
      </c>
      <c r="C452" s="66" t="s">
        <v>6203</v>
      </c>
      <c r="D452" s="65" t="s">
        <v>7807</v>
      </c>
    </row>
    <row r="453" spans="1:4">
      <c r="A453" s="65" t="s">
        <v>245</v>
      </c>
      <c r="B453" s="66" t="s">
        <v>7562</v>
      </c>
      <c r="C453" s="66" t="s">
        <v>6203</v>
      </c>
      <c r="D453" s="65" t="s">
        <v>7808</v>
      </c>
    </row>
    <row r="454" spans="1:4">
      <c r="A454" s="65" t="s">
        <v>246</v>
      </c>
      <c r="B454" s="66" t="s">
        <v>7562</v>
      </c>
      <c r="C454" s="66" t="s">
        <v>6203</v>
      </c>
      <c r="D454" s="65" t="s">
        <v>7809</v>
      </c>
    </row>
    <row r="455" spans="1:4">
      <c r="A455" s="65" t="s">
        <v>247</v>
      </c>
      <c r="B455" s="66" t="s">
        <v>7562</v>
      </c>
      <c r="C455" s="66" t="s">
        <v>6203</v>
      </c>
      <c r="D455" s="65" t="s">
        <v>7810</v>
      </c>
    </row>
    <row r="456" spans="1:4">
      <c r="A456" s="65" t="s">
        <v>248</v>
      </c>
      <c r="B456" s="66" t="s">
        <v>7562</v>
      </c>
      <c r="C456" s="66" t="s">
        <v>6203</v>
      </c>
      <c r="D456" s="65" t="s">
        <v>7811</v>
      </c>
    </row>
    <row r="457" spans="1:4">
      <c r="A457" s="65" t="s">
        <v>249</v>
      </c>
      <c r="B457" s="66" t="s">
        <v>7562</v>
      </c>
      <c r="C457" s="66" t="s">
        <v>6203</v>
      </c>
      <c r="D457" s="65" t="s">
        <v>7812</v>
      </c>
    </row>
    <row r="458" spans="1:4">
      <c r="A458" s="65" t="s">
        <v>250</v>
      </c>
      <c r="B458" s="66" t="s">
        <v>7562</v>
      </c>
      <c r="C458" s="66" t="s">
        <v>6203</v>
      </c>
      <c r="D458" s="65" t="s">
        <v>7813</v>
      </c>
    </row>
    <row r="459" spans="1:4">
      <c r="A459" s="65" t="s">
        <v>251</v>
      </c>
      <c r="B459" s="66" t="s">
        <v>7562</v>
      </c>
      <c r="C459" s="66" t="s">
        <v>6203</v>
      </c>
      <c r="D459" s="65" t="s">
        <v>7814</v>
      </c>
    </row>
    <row r="460" spans="1:4">
      <c r="A460" s="65" t="s">
        <v>252</v>
      </c>
      <c r="B460" s="66" t="s">
        <v>7562</v>
      </c>
      <c r="C460" s="66" t="s">
        <v>6203</v>
      </c>
      <c r="D460" s="65" t="s">
        <v>7815</v>
      </c>
    </row>
    <row r="461" spans="1:4">
      <c r="A461" s="65" t="s">
        <v>253</v>
      </c>
      <c r="B461" s="66" t="s">
        <v>7562</v>
      </c>
      <c r="C461" s="66" t="s">
        <v>6203</v>
      </c>
      <c r="D461" s="65" t="s">
        <v>7816</v>
      </c>
    </row>
    <row r="462" spans="1:4">
      <c r="A462" s="65" t="s">
        <v>254</v>
      </c>
      <c r="B462" s="66" t="s">
        <v>7562</v>
      </c>
      <c r="C462" s="66" t="s">
        <v>6203</v>
      </c>
      <c r="D462" s="65" t="s">
        <v>7817</v>
      </c>
    </row>
    <row r="463" spans="1:4">
      <c r="A463" s="65" t="s">
        <v>420</v>
      </c>
      <c r="B463" s="66" t="s">
        <v>7562</v>
      </c>
      <c r="C463" s="66" t="s">
        <v>6203</v>
      </c>
      <c r="D463" s="65" t="s">
        <v>7818</v>
      </c>
    </row>
    <row r="464" spans="1:4">
      <c r="A464" s="65" t="s">
        <v>255</v>
      </c>
      <c r="B464" s="66" t="s">
        <v>7562</v>
      </c>
      <c r="C464" s="66" t="s">
        <v>6203</v>
      </c>
      <c r="D464" s="65" t="s">
        <v>7819</v>
      </c>
    </row>
    <row r="465" spans="1:4">
      <c r="A465" s="65" t="s">
        <v>256</v>
      </c>
      <c r="B465" s="66" t="s">
        <v>7562</v>
      </c>
      <c r="C465" s="66" t="s">
        <v>6203</v>
      </c>
      <c r="D465" s="65" t="s">
        <v>7820</v>
      </c>
    </row>
    <row r="466" spans="1:4">
      <c r="A466" s="65" t="s">
        <v>257</v>
      </c>
      <c r="B466" s="66" t="s">
        <v>7562</v>
      </c>
      <c r="C466" s="66" t="s">
        <v>6203</v>
      </c>
      <c r="D466" s="65" t="s">
        <v>7821</v>
      </c>
    </row>
    <row r="467" spans="1:4">
      <c r="A467" s="65" t="s">
        <v>258</v>
      </c>
      <c r="B467" s="66" t="s">
        <v>7562</v>
      </c>
      <c r="C467" s="66" t="s">
        <v>6203</v>
      </c>
      <c r="D467" s="65" t="s">
        <v>7822</v>
      </c>
    </row>
    <row r="468" spans="1:4">
      <c r="A468" s="65" t="s">
        <v>259</v>
      </c>
      <c r="B468" s="66" t="s">
        <v>7562</v>
      </c>
      <c r="C468" s="66" t="s">
        <v>6203</v>
      </c>
      <c r="D468" s="65" t="s">
        <v>7823</v>
      </c>
    </row>
    <row r="469" spans="1:4">
      <c r="A469" s="65" t="s">
        <v>260</v>
      </c>
      <c r="B469" s="66" t="s">
        <v>7562</v>
      </c>
      <c r="C469" s="66" t="s">
        <v>6203</v>
      </c>
      <c r="D469" s="65" t="s">
        <v>7824</v>
      </c>
    </row>
    <row r="470" spans="1:4">
      <c r="A470" s="65" t="s">
        <v>421</v>
      </c>
      <c r="B470" s="66" t="s">
        <v>7562</v>
      </c>
      <c r="C470" s="66" t="s">
        <v>6203</v>
      </c>
      <c r="D470" s="65" t="s">
        <v>7825</v>
      </c>
    </row>
    <row r="471" spans="1:4">
      <c r="A471" s="65" t="s">
        <v>422</v>
      </c>
      <c r="B471" s="66" t="s">
        <v>7562</v>
      </c>
      <c r="C471" s="66" t="s">
        <v>6203</v>
      </c>
      <c r="D471" s="65" t="s">
        <v>7826</v>
      </c>
    </row>
    <row r="472" spans="1:4">
      <c r="A472" s="65" t="s">
        <v>423</v>
      </c>
      <c r="B472" s="66" t="s">
        <v>7562</v>
      </c>
      <c r="C472" s="66" t="s">
        <v>6203</v>
      </c>
      <c r="D472" s="65" t="s">
        <v>7827</v>
      </c>
    </row>
    <row r="473" spans="1:4">
      <c r="A473" s="65" t="s">
        <v>424</v>
      </c>
      <c r="B473" s="66" t="s">
        <v>7562</v>
      </c>
      <c r="C473" s="66" t="s">
        <v>6203</v>
      </c>
      <c r="D473" s="65" t="s">
        <v>7828</v>
      </c>
    </row>
    <row r="474" spans="1:4">
      <c r="A474" s="65" t="s">
        <v>425</v>
      </c>
      <c r="B474" s="66" t="s">
        <v>7562</v>
      </c>
      <c r="C474" s="66" t="s">
        <v>6203</v>
      </c>
      <c r="D474" s="65" t="s">
        <v>7829</v>
      </c>
    </row>
    <row r="475" spans="1:4">
      <c r="A475" s="65" t="s">
        <v>261</v>
      </c>
      <c r="B475" s="66" t="s">
        <v>7562</v>
      </c>
      <c r="C475" s="66" t="s">
        <v>6203</v>
      </c>
      <c r="D475" s="65" t="s">
        <v>7830</v>
      </c>
    </row>
    <row r="476" spans="1:4">
      <c r="A476" s="65" t="s">
        <v>262</v>
      </c>
      <c r="B476" s="66" t="s">
        <v>7562</v>
      </c>
      <c r="C476" s="66" t="s">
        <v>6203</v>
      </c>
      <c r="D476" s="65" t="s">
        <v>7831</v>
      </c>
    </row>
    <row r="477" spans="1:4">
      <c r="A477" s="65" t="s">
        <v>263</v>
      </c>
      <c r="B477" s="66" t="s">
        <v>7562</v>
      </c>
      <c r="C477" s="66" t="s">
        <v>6203</v>
      </c>
      <c r="D477" s="65" t="s">
        <v>7832</v>
      </c>
    </row>
    <row r="478" spans="1:4">
      <c r="A478" s="65" t="s">
        <v>426</v>
      </c>
      <c r="B478" s="66" t="s">
        <v>7562</v>
      </c>
      <c r="C478" s="66" t="s">
        <v>6203</v>
      </c>
      <c r="D478" s="65" t="s">
        <v>7833</v>
      </c>
    </row>
    <row r="479" spans="1:4">
      <c r="A479" s="65" t="s">
        <v>427</v>
      </c>
      <c r="B479" s="66" t="s">
        <v>7562</v>
      </c>
      <c r="C479" s="66" t="s">
        <v>6203</v>
      </c>
      <c r="D479" s="65" t="s">
        <v>7834</v>
      </c>
    </row>
    <row r="480" spans="1:4">
      <c r="A480" s="65" t="s">
        <v>428</v>
      </c>
      <c r="B480" s="66" t="s">
        <v>7562</v>
      </c>
      <c r="C480" s="66" t="s">
        <v>6203</v>
      </c>
      <c r="D480" s="65" t="s">
        <v>7835</v>
      </c>
    </row>
    <row r="481" spans="1:4">
      <c r="A481" s="65" t="s">
        <v>429</v>
      </c>
      <c r="B481" s="66" t="s">
        <v>7562</v>
      </c>
      <c r="C481" s="66" t="s">
        <v>6203</v>
      </c>
      <c r="D481" s="65" t="s">
        <v>7836</v>
      </c>
    </row>
    <row r="482" spans="1:4">
      <c r="A482" s="65" t="s">
        <v>264</v>
      </c>
      <c r="B482" s="66" t="s">
        <v>7562</v>
      </c>
      <c r="C482" s="66" t="s">
        <v>6203</v>
      </c>
      <c r="D482" s="65" t="s">
        <v>7837</v>
      </c>
    </row>
    <row r="483" spans="1:4">
      <c r="A483" s="65" t="s">
        <v>430</v>
      </c>
      <c r="B483" s="66" t="s">
        <v>7562</v>
      </c>
      <c r="C483" s="66" t="s">
        <v>6203</v>
      </c>
      <c r="D483" s="65" t="s">
        <v>7838</v>
      </c>
    </row>
    <row r="484" spans="1:4">
      <c r="A484" s="65" t="s">
        <v>431</v>
      </c>
      <c r="B484" s="66" t="s">
        <v>7562</v>
      </c>
      <c r="C484" s="66" t="s">
        <v>6203</v>
      </c>
      <c r="D484" s="65" t="s">
        <v>7839</v>
      </c>
    </row>
    <row r="485" spans="1:4">
      <c r="A485" s="65" t="s">
        <v>432</v>
      </c>
      <c r="B485" s="66" t="s">
        <v>7562</v>
      </c>
      <c r="C485" s="66" t="s">
        <v>6203</v>
      </c>
      <c r="D485" s="65" t="s">
        <v>7840</v>
      </c>
    </row>
    <row r="486" spans="1:4">
      <c r="A486" s="65" t="s">
        <v>433</v>
      </c>
      <c r="B486" s="66" t="s">
        <v>7562</v>
      </c>
      <c r="C486" s="66" t="s">
        <v>6203</v>
      </c>
      <c r="D486" s="65" t="s">
        <v>7841</v>
      </c>
    </row>
    <row r="487" spans="1:4">
      <c r="A487" s="65" t="s">
        <v>265</v>
      </c>
      <c r="B487" s="66" t="s">
        <v>7562</v>
      </c>
      <c r="C487" s="66" t="s">
        <v>6203</v>
      </c>
      <c r="D487" s="65" t="s">
        <v>7842</v>
      </c>
    </row>
    <row r="488" spans="1:4">
      <c r="A488" s="65" t="s">
        <v>266</v>
      </c>
      <c r="B488" s="66" t="s">
        <v>7562</v>
      </c>
      <c r="C488" s="66" t="s">
        <v>6203</v>
      </c>
      <c r="D488" s="65" t="s">
        <v>7843</v>
      </c>
    </row>
    <row r="489" spans="1:4">
      <c r="A489" s="65" t="s">
        <v>267</v>
      </c>
      <c r="B489" s="66" t="s">
        <v>7562</v>
      </c>
      <c r="C489" s="66" t="s">
        <v>6203</v>
      </c>
      <c r="D489" s="65" t="s">
        <v>7844</v>
      </c>
    </row>
    <row r="490" spans="1:4">
      <c r="A490" s="65" t="s">
        <v>455</v>
      </c>
      <c r="B490" s="66" t="s">
        <v>7562</v>
      </c>
      <c r="C490" s="66" t="s">
        <v>6203</v>
      </c>
      <c r="D490" s="65" t="s">
        <v>7845</v>
      </c>
    </row>
    <row r="491" spans="1:4">
      <c r="A491" s="65" t="s">
        <v>269</v>
      </c>
      <c r="B491" s="66" t="s">
        <v>7562</v>
      </c>
      <c r="C491" s="66" t="s">
        <v>6203</v>
      </c>
      <c r="D491" s="65" t="s">
        <v>7846</v>
      </c>
    </row>
    <row r="492" spans="1:4">
      <c r="A492" s="65" t="s">
        <v>270</v>
      </c>
      <c r="B492" s="66" t="s">
        <v>7562</v>
      </c>
      <c r="C492" s="66" t="s">
        <v>6203</v>
      </c>
      <c r="D492" s="65" t="s">
        <v>7847</v>
      </c>
    </row>
    <row r="493" spans="1:4">
      <c r="A493" s="65" t="s">
        <v>271</v>
      </c>
      <c r="B493" s="66" t="s">
        <v>7562</v>
      </c>
      <c r="C493" s="66" t="s">
        <v>6203</v>
      </c>
      <c r="D493" s="65" t="s">
        <v>7848</v>
      </c>
    </row>
    <row r="494" spans="1:4">
      <c r="A494" s="65" t="s">
        <v>272</v>
      </c>
      <c r="B494" s="66" t="s">
        <v>7562</v>
      </c>
      <c r="C494" s="66" t="s">
        <v>6203</v>
      </c>
      <c r="D494" s="65" t="s">
        <v>7849</v>
      </c>
    </row>
    <row r="495" spans="1:4">
      <c r="A495" s="65" t="s">
        <v>273</v>
      </c>
      <c r="B495" s="66" t="s">
        <v>7562</v>
      </c>
      <c r="C495" s="66" t="s">
        <v>6203</v>
      </c>
      <c r="D495" s="65" t="s">
        <v>7850</v>
      </c>
    </row>
    <row r="496" spans="1:4">
      <c r="A496" s="65" t="s">
        <v>274</v>
      </c>
      <c r="B496" s="66" t="s">
        <v>7562</v>
      </c>
      <c r="C496" s="66" t="s">
        <v>6203</v>
      </c>
      <c r="D496" s="65" t="s">
        <v>7851</v>
      </c>
    </row>
    <row r="497" spans="1:4">
      <c r="A497" s="65" t="s">
        <v>275</v>
      </c>
      <c r="B497" s="66" t="s">
        <v>7562</v>
      </c>
      <c r="C497" s="66" t="s">
        <v>6203</v>
      </c>
      <c r="D497" s="65" t="s">
        <v>7852</v>
      </c>
    </row>
    <row r="498" spans="1:4">
      <c r="A498" s="65" t="s">
        <v>276</v>
      </c>
      <c r="B498" s="66" t="s">
        <v>7562</v>
      </c>
      <c r="C498" s="66" t="s">
        <v>6203</v>
      </c>
      <c r="D498" s="65" t="s">
        <v>7853</v>
      </c>
    </row>
    <row r="499" spans="1:4">
      <c r="A499" s="65" t="s">
        <v>277</v>
      </c>
      <c r="B499" s="66" t="s">
        <v>7562</v>
      </c>
      <c r="C499" s="66" t="s">
        <v>6203</v>
      </c>
      <c r="D499" s="65" t="s">
        <v>7854</v>
      </c>
    </row>
    <row r="500" spans="1:4">
      <c r="A500" s="65" t="s">
        <v>278</v>
      </c>
      <c r="B500" s="66" t="s">
        <v>7562</v>
      </c>
      <c r="C500" s="66" t="s">
        <v>6203</v>
      </c>
      <c r="D500" s="65" t="s">
        <v>7855</v>
      </c>
    </row>
    <row r="501" spans="1:4">
      <c r="A501" s="65" t="s">
        <v>279</v>
      </c>
      <c r="B501" s="66" t="s">
        <v>7562</v>
      </c>
      <c r="C501" s="66" t="s">
        <v>6203</v>
      </c>
      <c r="D501" s="65" t="s">
        <v>7856</v>
      </c>
    </row>
    <row r="502" spans="1:4">
      <c r="A502" s="65" t="s">
        <v>281</v>
      </c>
      <c r="B502" s="66" t="s">
        <v>7562</v>
      </c>
      <c r="C502" s="66" t="s">
        <v>6203</v>
      </c>
      <c r="D502" s="65" t="s">
        <v>7857</v>
      </c>
    </row>
    <row r="503" spans="1:4">
      <c r="A503" s="65" t="s">
        <v>282</v>
      </c>
      <c r="B503" s="66" t="s">
        <v>7562</v>
      </c>
      <c r="C503" s="66" t="s">
        <v>6203</v>
      </c>
      <c r="D503" s="65" t="s">
        <v>7858</v>
      </c>
    </row>
    <row r="504" spans="1:4">
      <c r="A504" s="65" t="s">
        <v>283</v>
      </c>
      <c r="B504" s="66" t="s">
        <v>7562</v>
      </c>
      <c r="C504" s="66" t="s">
        <v>6203</v>
      </c>
      <c r="D504" s="65" t="s">
        <v>7859</v>
      </c>
    </row>
    <row r="505" spans="1:4">
      <c r="A505" s="65" t="s">
        <v>284</v>
      </c>
      <c r="B505" s="66" t="s">
        <v>7562</v>
      </c>
      <c r="C505" s="66" t="s">
        <v>6203</v>
      </c>
      <c r="D505" s="65" t="s">
        <v>7860</v>
      </c>
    </row>
    <row r="506" spans="1:4">
      <c r="A506" s="65" t="s">
        <v>285</v>
      </c>
      <c r="B506" s="66" t="s">
        <v>7562</v>
      </c>
      <c r="C506" s="66" t="s">
        <v>6203</v>
      </c>
      <c r="D506" s="65" t="s">
        <v>7861</v>
      </c>
    </row>
    <row r="507" spans="1:4">
      <c r="A507" s="65" t="s">
        <v>286</v>
      </c>
      <c r="B507" s="66" t="s">
        <v>7562</v>
      </c>
      <c r="C507" s="66" t="s">
        <v>6203</v>
      </c>
      <c r="D507" s="65" t="s">
        <v>7862</v>
      </c>
    </row>
    <row r="508" spans="1:4">
      <c r="A508" s="65" t="s">
        <v>287</v>
      </c>
      <c r="B508" s="66" t="s">
        <v>7562</v>
      </c>
      <c r="C508" s="66" t="s">
        <v>6203</v>
      </c>
      <c r="D508" s="65" t="s">
        <v>7863</v>
      </c>
    </row>
    <row r="509" spans="1:4">
      <c r="A509" s="65" t="s">
        <v>288</v>
      </c>
      <c r="B509" s="66" t="s">
        <v>7562</v>
      </c>
      <c r="C509" s="66" t="s">
        <v>6203</v>
      </c>
      <c r="D509" s="65" t="s">
        <v>7864</v>
      </c>
    </row>
    <row r="510" spans="1:4">
      <c r="A510" s="65" t="s">
        <v>289</v>
      </c>
      <c r="B510" s="66" t="s">
        <v>7562</v>
      </c>
      <c r="C510" s="66" t="s">
        <v>6203</v>
      </c>
      <c r="D510" s="65" t="s">
        <v>7865</v>
      </c>
    </row>
    <row r="511" spans="1:4">
      <c r="A511" s="65" t="s">
        <v>290</v>
      </c>
      <c r="B511" s="66" t="s">
        <v>7562</v>
      </c>
      <c r="C511" s="66" t="s">
        <v>6203</v>
      </c>
      <c r="D511" s="65" t="s">
        <v>7866</v>
      </c>
    </row>
    <row r="512" spans="1:4">
      <c r="A512" s="65" t="s">
        <v>291</v>
      </c>
      <c r="B512" s="66" t="s">
        <v>7562</v>
      </c>
      <c r="C512" s="66" t="s">
        <v>6203</v>
      </c>
      <c r="D512" s="65" t="s">
        <v>7867</v>
      </c>
    </row>
    <row r="513" spans="1:4">
      <c r="A513" s="65" t="s">
        <v>292</v>
      </c>
      <c r="B513" s="66" t="s">
        <v>7562</v>
      </c>
      <c r="C513" s="66" t="s">
        <v>6203</v>
      </c>
      <c r="D513" s="65" t="s">
        <v>7868</v>
      </c>
    </row>
    <row r="514" spans="1:4">
      <c r="A514" s="65" t="s">
        <v>293</v>
      </c>
      <c r="B514" s="66" t="s">
        <v>7562</v>
      </c>
      <c r="C514" s="66" t="s">
        <v>6203</v>
      </c>
      <c r="D514" s="65" t="s">
        <v>7869</v>
      </c>
    </row>
    <row r="515" spans="1:4">
      <c r="A515" s="65" t="s">
        <v>294</v>
      </c>
      <c r="B515" s="66" t="s">
        <v>7562</v>
      </c>
      <c r="C515" s="66" t="s">
        <v>6203</v>
      </c>
      <c r="D515" s="65" t="s">
        <v>7870</v>
      </c>
    </row>
    <row r="516" spans="1:4">
      <c r="A516" s="65" t="s">
        <v>295</v>
      </c>
      <c r="B516" s="66" t="s">
        <v>7562</v>
      </c>
      <c r="C516" s="66" t="s">
        <v>6203</v>
      </c>
      <c r="D516" s="65" t="s">
        <v>7871</v>
      </c>
    </row>
    <row r="517" spans="1:4">
      <c r="A517" s="65" t="s">
        <v>296</v>
      </c>
      <c r="B517" s="66" t="s">
        <v>7562</v>
      </c>
      <c r="C517" s="66" t="s">
        <v>6203</v>
      </c>
      <c r="D517" s="65" t="s">
        <v>7872</v>
      </c>
    </row>
    <row r="518" spans="1:4">
      <c r="A518" s="65" t="s">
        <v>297</v>
      </c>
      <c r="B518" s="66" t="s">
        <v>7562</v>
      </c>
      <c r="C518" s="66" t="s">
        <v>6203</v>
      </c>
      <c r="D518" s="65" t="s">
        <v>7873</v>
      </c>
    </row>
    <row r="519" spans="1:4">
      <c r="A519" s="65" t="s">
        <v>298</v>
      </c>
      <c r="B519" s="66" t="s">
        <v>7562</v>
      </c>
      <c r="C519" s="66" t="s">
        <v>6203</v>
      </c>
      <c r="D519" s="65" t="s">
        <v>7874</v>
      </c>
    </row>
    <row r="520" spans="1:4">
      <c r="A520" s="65" t="s">
        <v>299</v>
      </c>
      <c r="B520" s="66" t="s">
        <v>7562</v>
      </c>
      <c r="C520" s="66" t="s">
        <v>6203</v>
      </c>
      <c r="D520" s="65" t="s">
        <v>7875</v>
      </c>
    </row>
    <row r="521" spans="1:4">
      <c r="A521" s="65" t="s">
        <v>300</v>
      </c>
      <c r="B521" s="66" t="s">
        <v>7562</v>
      </c>
      <c r="C521" s="66" t="s">
        <v>6203</v>
      </c>
      <c r="D521" s="65" t="s">
        <v>7876</v>
      </c>
    </row>
    <row r="522" spans="1:4">
      <c r="A522" s="65" t="s">
        <v>301</v>
      </c>
      <c r="B522" s="66" t="s">
        <v>7562</v>
      </c>
      <c r="C522" s="66" t="s">
        <v>6203</v>
      </c>
      <c r="D522" s="65" t="s">
        <v>7877</v>
      </c>
    </row>
    <row r="523" spans="1:4">
      <c r="A523" s="65" t="s">
        <v>302</v>
      </c>
      <c r="B523" s="66" t="s">
        <v>7562</v>
      </c>
      <c r="C523" s="66" t="s">
        <v>6203</v>
      </c>
      <c r="D523" s="65" t="s">
        <v>7878</v>
      </c>
    </row>
    <row r="524" spans="1:4">
      <c r="A524" s="65" t="s">
        <v>303</v>
      </c>
      <c r="B524" s="66" t="s">
        <v>7562</v>
      </c>
      <c r="C524" s="66" t="s">
        <v>6203</v>
      </c>
      <c r="D524" s="65" t="s">
        <v>7879</v>
      </c>
    </row>
    <row r="525" spans="1:4">
      <c r="A525" s="65" t="s">
        <v>304</v>
      </c>
      <c r="B525" s="66" t="s">
        <v>7562</v>
      </c>
      <c r="C525" s="66" t="s">
        <v>6203</v>
      </c>
      <c r="D525" s="65" t="s">
        <v>7880</v>
      </c>
    </row>
    <row r="526" spans="1:4">
      <c r="A526" s="65" t="s">
        <v>305</v>
      </c>
      <c r="B526" s="66" t="s">
        <v>7562</v>
      </c>
      <c r="C526" s="66" t="s">
        <v>6203</v>
      </c>
      <c r="D526" s="65" t="s">
        <v>7881</v>
      </c>
    </row>
    <row r="527" spans="1:4">
      <c r="A527" s="65" t="s">
        <v>306</v>
      </c>
      <c r="B527" s="66" t="s">
        <v>7562</v>
      </c>
      <c r="C527" s="66" t="s">
        <v>6203</v>
      </c>
      <c r="D527" s="65" t="s">
        <v>7882</v>
      </c>
    </row>
    <row r="528" spans="1:4">
      <c r="A528" s="65" t="s">
        <v>307</v>
      </c>
      <c r="B528" s="66" t="s">
        <v>7562</v>
      </c>
      <c r="C528" s="66" t="s">
        <v>6203</v>
      </c>
      <c r="D528" s="65" t="s">
        <v>7883</v>
      </c>
    </row>
    <row r="529" spans="1:4">
      <c r="A529" s="65" t="s">
        <v>308</v>
      </c>
      <c r="B529" s="66" t="s">
        <v>7562</v>
      </c>
      <c r="C529" s="66" t="s">
        <v>6203</v>
      </c>
      <c r="D529" s="65" t="s">
        <v>7884</v>
      </c>
    </row>
    <row r="530" spans="1:4">
      <c r="A530" s="65" t="s">
        <v>309</v>
      </c>
      <c r="B530" s="66" t="s">
        <v>7562</v>
      </c>
      <c r="C530" s="66" t="s">
        <v>6203</v>
      </c>
      <c r="D530" s="65" t="s">
        <v>7885</v>
      </c>
    </row>
    <row r="531" spans="1:4">
      <c r="A531" s="65" t="s">
        <v>310</v>
      </c>
      <c r="B531" s="66" t="s">
        <v>7562</v>
      </c>
      <c r="C531" s="66" t="s">
        <v>6203</v>
      </c>
      <c r="D531" s="65" t="s">
        <v>7886</v>
      </c>
    </row>
    <row r="532" spans="1:4">
      <c r="A532" s="65" t="s">
        <v>311</v>
      </c>
      <c r="B532" s="66" t="s">
        <v>7562</v>
      </c>
      <c r="C532" s="66" t="s">
        <v>6203</v>
      </c>
      <c r="D532" s="65" t="s">
        <v>7887</v>
      </c>
    </row>
    <row r="533" spans="1:4">
      <c r="A533" s="65" t="s">
        <v>312</v>
      </c>
      <c r="B533" s="66" t="s">
        <v>7562</v>
      </c>
      <c r="C533" s="66" t="s">
        <v>6203</v>
      </c>
      <c r="D533" s="65" t="s">
        <v>7888</v>
      </c>
    </row>
    <row r="534" spans="1:4">
      <c r="A534" s="65" t="s">
        <v>313</v>
      </c>
      <c r="B534" s="66" t="s">
        <v>7562</v>
      </c>
      <c r="C534" s="66" t="s">
        <v>6203</v>
      </c>
      <c r="D534" s="65" t="s">
        <v>7889</v>
      </c>
    </row>
    <row r="535" spans="1:4">
      <c r="A535" s="65" t="s">
        <v>314</v>
      </c>
      <c r="B535" s="66" t="s">
        <v>7562</v>
      </c>
      <c r="C535" s="66" t="s">
        <v>6203</v>
      </c>
      <c r="D535" s="65" t="s">
        <v>7890</v>
      </c>
    </row>
    <row r="536" spans="1:4">
      <c r="A536" s="65" t="s">
        <v>315</v>
      </c>
      <c r="B536" s="66" t="s">
        <v>7562</v>
      </c>
      <c r="C536" s="66" t="s">
        <v>6203</v>
      </c>
      <c r="D536" s="65" t="s">
        <v>7891</v>
      </c>
    </row>
    <row r="537" spans="1:4">
      <c r="A537" s="2" t="s">
        <v>316</v>
      </c>
      <c r="B537" s="66" t="s">
        <v>7562</v>
      </c>
      <c r="C537" s="66" t="s">
        <v>6203</v>
      </c>
      <c r="D537" s="65" t="s">
        <v>7892</v>
      </c>
    </row>
    <row r="538" spans="1:4">
      <c r="A538" s="65" t="s">
        <v>317</v>
      </c>
      <c r="B538" s="66" t="s">
        <v>7562</v>
      </c>
      <c r="C538" s="66" t="s">
        <v>6203</v>
      </c>
      <c r="D538" s="65" t="s">
        <v>7893</v>
      </c>
    </row>
    <row r="539" spans="1:4">
      <c r="A539" s="65" t="s">
        <v>318</v>
      </c>
      <c r="B539" s="66" t="s">
        <v>7562</v>
      </c>
      <c r="C539" s="66" t="s">
        <v>6203</v>
      </c>
      <c r="D539" s="65" t="s">
        <v>7894</v>
      </c>
    </row>
    <row r="540" spans="1:4">
      <c r="A540" s="65" t="s">
        <v>319</v>
      </c>
      <c r="B540" s="66" t="s">
        <v>7562</v>
      </c>
      <c r="C540" s="66" t="s">
        <v>6203</v>
      </c>
      <c r="D540" s="65" t="s">
        <v>7895</v>
      </c>
    </row>
    <row r="541" spans="1:4">
      <c r="A541" s="65" t="s">
        <v>320</v>
      </c>
      <c r="B541" s="66" t="s">
        <v>7562</v>
      </c>
      <c r="C541" s="66" t="s">
        <v>6203</v>
      </c>
      <c r="D541" s="65" t="s">
        <v>7896</v>
      </c>
    </row>
    <row r="542" spans="1:4">
      <c r="A542" s="67" t="s">
        <v>321</v>
      </c>
      <c r="B542" s="68" t="s">
        <v>7562</v>
      </c>
      <c r="C542" s="68" t="s">
        <v>6203</v>
      </c>
      <c r="D542" s="67">
        <v>17421</v>
      </c>
    </row>
    <row r="543" spans="1:4">
      <c r="A543" s="67" t="s">
        <v>322</v>
      </c>
      <c r="B543" s="68" t="s">
        <v>7562</v>
      </c>
      <c r="C543" s="68" t="s">
        <v>6203</v>
      </c>
      <c r="D543" s="67">
        <v>17422</v>
      </c>
    </row>
    <row r="544" spans="1:4">
      <c r="A544" s="67" t="s">
        <v>323</v>
      </c>
      <c r="B544" s="68" t="s">
        <v>7562</v>
      </c>
      <c r="C544" s="68" t="s">
        <v>6203</v>
      </c>
      <c r="D544" s="67">
        <v>17423</v>
      </c>
    </row>
    <row r="545" spans="1:4">
      <c r="A545" s="67" t="s">
        <v>324</v>
      </c>
      <c r="B545" s="68" t="s">
        <v>7562</v>
      </c>
      <c r="C545" s="68" t="s">
        <v>6203</v>
      </c>
      <c r="D545" s="67">
        <v>17424</v>
      </c>
    </row>
    <row r="546" spans="1:4">
      <c r="A546" s="67" t="s">
        <v>325</v>
      </c>
      <c r="B546" s="68" t="s">
        <v>7562</v>
      </c>
      <c r="C546" s="68" t="s">
        <v>6203</v>
      </c>
      <c r="D546" s="67">
        <v>17425</v>
      </c>
    </row>
    <row r="547" spans="1:4">
      <c r="A547" s="67" t="s">
        <v>326</v>
      </c>
      <c r="B547" s="68" t="s">
        <v>7562</v>
      </c>
      <c r="C547" s="68" t="s">
        <v>6203</v>
      </c>
      <c r="D547" s="67">
        <v>17426</v>
      </c>
    </row>
    <row r="548" spans="1:4">
      <c r="A548" s="67" t="s">
        <v>327</v>
      </c>
      <c r="B548" s="68" t="s">
        <v>7562</v>
      </c>
      <c r="C548" s="68" t="s">
        <v>6203</v>
      </c>
      <c r="D548" s="67">
        <v>17427</v>
      </c>
    </row>
    <row r="549" spans="1:4">
      <c r="A549" s="67" t="s">
        <v>434</v>
      </c>
      <c r="B549" s="68" t="s">
        <v>7562</v>
      </c>
      <c r="C549" s="68" t="s">
        <v>6203</v>
      </c>
      <c r="D549" s="67">
        <v>17428</v>
      </c>
    </row>
    <row r="550" spans="1:4">
      <c r="A550" s="67" t="s">
        <v>435</v>
      </c>
      <c r="B550" s="68" t="s">
        <v>7562</v>
      </c>
      <c r="C550" s="68" t="s">
        <v>6203</v>
      </c>
      <c r="D550" s="67">
        <v>17429</v>
      </c>
    </row>
    <row r="551" spans="1:4">
      <c r="A551" s="67" t="s">
        <v>328</v>
      </c>
      <c r="B551" s="68" t="s">
        <v>7562</v>
      </c>
      <c r="C551" s="68" t="s">
        <v>6203</v>
      </c>
      <c r="D551" s="67">
        <v>174291</v>
      </c>
    </row>
    <row r="552" spans="1:4">
      <c r="A552" s="67" t="s">
        <v>329</v>
      </c>
      <c r="B552" s="68" t="s">
        <v>7562</v>
      </c>
      <c r="C552" s="68" t="s">
        <v>6203</v>
      </c>
      <c r="D552" s="67">
        <v>174292</v>
      </c>
    </row>
    <row r="553" spans="1:4">
      <c r="A553" s="65" t="s">
        <v>331</v>
      </c>
      <c r="B553" s="66" t="s">
        <v>7562</v>
      </c>
      <c r="C553" s="66" t="s">
        <v>6203</v>
      </c>
      <c r="D553" s="65" t="s">
        <v>7897</v>
      </c>
    </row>
    <row r="554" spans="1:4">
      <c r="A554" s="65" t="s">
        <v>332</v>
      </c>
      <c r="B554" s="66" t="s">
        <v>7562</v>
      </c>
      <c r="C554" s="66" t="s">
        <v>6203</v>
      </c>
      <c r="D554" s="65" t="s">
        <v>7898</v>
      </c>
    </row>
    <row r="555" spans="1:4">
      <c r="A555" s="65" t="s">
        <v>333</v>
      </c>
      <c r="B555" s="66" t="s">
        <v>7562</v>
      </c>
      <c r="C555" s="66" t="s">
        <v>6203</v>
      </c>
      <c r="D555" s="65" t="s">
        <v>7899</v>
      </c>
    </row>
    <row r="556" spans="1:4">
      <c r="A556" s="65" t="s">
        <v>334</v>
      </c>
      <c r="B556" s="66" t="s">
        <v>7562</v>
      </c>
      <c r="C556" s="66" t="s">
        <v>6203</v>
      </c>
      <c r="D556" s="65" t="s">
        <v>7900</v>
      </c>
    </row>
    <row r="557" spans="1:4">
      <c r="A557" s="65" t="s">
        <v>335</v>
      </c>
      <c r="B557" s="66" t="s">
        <v>7562</v>
      </c>
      <c r="C557" s="66" t="s">
        <v>6203</v>
      </c>
      <c r="D557" s="65" t="s">
        <v>7901</v>
      </c>
    </row>
    <row r="558" spans="1:4">
      <c r="A558" s="65" t="s">
        <v>336</v>
      </c>
      <c r="B558" s="66" t="s">
        <v>7562</v>
      </c>
      <c r="C558" s="66" t="s">
        <v>6203</v>
      </c>
      <c r="D558" s="65" t="s">
        <v>7902</v>
      </c>
    </row>
    <row r="559" spans="1:4">
      <c r="A559" s="65" t="s">
        <v>337</v>
      </c>
      <c r="B559" s="66" t="s">
        <v>7562</v>
      </c>
      <c r="C559" s="66" t="s">
        <v>6203</v>
      </c>
      <c r="D559" s="65" t="s">
        <v>7903</v>
      </c>
    </row>
    <row r="560" spans="1:4">
      <c r="A560" s="65" t="s">
        <v>338</v>
      </c>
      <c r="B560" s="66" t="s">
        <v>7562</v>
      </c>
      <c r="C560" s="66" t="s">
        <v>6203</v>
      </c>
      <c r="D560" s="65" t="s">
        <v>7904</v>
      </c>
    </row>
    <row r="561" spans="1:4">
      <c r="A561" s="65" t="s">
        <v>339</v>
      </c>
      <c r="B561" s="66" t="s">
        <v>7562</v>
      </c>
      <c r="C561" s="66" t="s">
        <v>6203</v>
      </c>
      <c r="D561" s="65" t="s">
        <v>7905</v>
      </c>
    </row>
    <row r="562" spans="1:4">
      <c r="A562" s="65" t="s">
        <v>340</v>
      </c>
      <c r="B562" s="66" t="s">
        <v>7562</v>
      </c>
      <c r="C562" s="66" t="s">
        <v>6203</v>
      </c>
      <c r="D562" s="65" t="s">
        <v>7906</v>
      </c>
    </row>
    <row r="563" spans="1:4">
      <c r="A563" s="65" t="s">
        <v>341</v>
      </c>
      <c r="B563" s="66" t="s">
        <v>7562</v>
      </c>
      <c r="C563" s="66" t="s">
        <v>6203</v>
      </c>
      <c r="D563" s="65" t="s">
        <v>7907</v>
      </c>
    </row>
    <row r="564" spans="1:4">
      <c r="A564" s="65" t="s">
        <v>342</v>
      </c>
      <c r="B564" s="66" t="s">
        <v>7562</v>
      </c>
      <c r="C564" s="66" t="s">
        <v>6203</v>
      </c>
      <c r="D564" s="65" t="s">
        <v>7908</v>
      </c>
    </row>
    <row r="565" spans="1:4">
      <c r="A565" s="65" t="s">
        <v>343</v>
      </c>
      <c r="B565" s="66" t="s">
        <v>7562</v>
      </c>
      <c r="C565" s="66" t="s">
        <v>6203</v>
      </c>
      <c r="D565" s="65" t="s">
        <v>7909</v>
      </c>
    </row>
    <row r="566" spans="1:4">
      <c r="A566" s="65" t="s">
        <v>344</v>
      </c>
      <c r="B566" s="66" t="s">
        <v>7562</v>
      </c>
      <c r="C566" s="66" t="s">
        <v>6203</v>
      </c>
      <c r="D566" s="65" t="s">
        <v>7910</v>
      </c>
    </row>
    <row r="567" spans="1:4">
      <c r="A567" s="65" t="s">
        <v>345</v>
      </c>
      <c r="B567" s="66" t="s">
        <v>7562</v>
      </c>
      <c r="C567" s="66" t="s">
        <v>6203</v>
      </c>
      <c r="D567" s="65" t="s">
        <v>7911</v>
      </c>
    </row>
    <row r="568" spans="1:4">
      <c r="A568" s="65" t="s">
        <v>346</v>
      </c>
      <c r="B568" s="66" t="s">
        <v>7562</v>
      </c>
      <c r="C568" s="66" t="s">
        <v>6203</v>
      </c>
      <c r="D568" s="65" t="s">
        <v>7912</v>
      </c>
    </row>
    <row r="569" spans="1:4">
      <c r="A569" s="67" t="s">
        <v>347</v>
      </c>
      <c r="B569" s="68" t="s">
        <v>7562</v>
      </c>
      <c r="C569" s="68" t="s">
        <v>6203</v>
      </c>
      <c r="D569" s="67">
        <v>17446</v>
      </c>
    </row>
    <row r="570" spans="1:4">
      <c r="A570" s="67" t="s">
        <v>348</v>
      </c>
      <c r="B570" s="68" t="s">
        <v>7562</v>
      </c>
      <c r="C570" s="68" t="s">
        <v>6203</v>
      </c>
      <c r="D570" s="67">
        <v>17447</v>
      </c>
    </row>
    <row r="571" spans="1:4">
      <c r="A571" s="67" t="s">
        <v>349</v>
      </c>
      <c r="B571" s="68" t="s">
        <v>7562</v>
      </c>
      <c r="C571" s="68" t="s">
        <v>6203</v>
      </c>
      <c r="D571" s="67">
        <v>17448</v>
      </c>
    </row>
    <row r="572" spans="1:4">
      <c r="A572" s="67" t="s">
        <v>350</v>
      </c>
      <c r="B572" s="68" t="s">
        <v>7562</v>
      </c>
      <c r="C572" s="68" t="s">
        <v>6203</v>
      </c>
      <c r="D572" s="67">
        <v>17449</v>
      </c>
    </row>
    <row r="573" spans="1:4">
      <c r="A573" s="67" t="s">
        <v>351</v>
      </c>
      <c r="B573" s="68" t="s">
        <v>7562</v>
      </c>
      <c r="C573" s="68" t="s">
        <v>6203</v>
      </c>
      <c r="D573" s="67">
        <v>17450</v>
      </c>
    </row>
    <row r="574" spans="1:4">
      <c r="A574" s="67" t="s">
        <v>352</v>
      </c>
      <c r="B574" s="68" t="s">
        <v>7562</v>
      </c>
      <c r="C574" s="68" t="s">
        <v>6203</v>
      </c>
      <c r="D574" s="67">
        <v>17451</v>
      </c>
    </row>
    <row r="575" spans="1:4">
      <c r="A575" s="67" t="s">
        <v>436</v>
      </c>
      <c r="B575" s="68" t="s">
        <v>7562</v>
      </c>
      <c r="C575" s="68" t="s">
        <v>6203</v>
      </c>
      <c r="D575" s="67">
        <v>17452</v>
      </c>
    </row>
    <row r="576" spans="1:4">
      <c r="A576" s="67" t="s">
        <v>437</v>
      </c>
      <c r="B576" s="68" t="s">
        <v>7562</v>
      </c>
      <c r="C576" s="68" t="s">
        <v>6203</v>
      </c>
      <c r="D576" s="67">
        <v>17453</v>
      </c>
    </row>
    <row r="577" spans="1:4">
      <c r="A577" s="67" t="s">
        <v>353</v>
      </c>
      <c r="B577" s="68" t="s">
        <v>7562</v>
      </c>
      <c r="C577" s="68" t="s">
        <v>6203</v>
      </c>
      <c r="D577" s="67">
        <v>17454</v>
      </c>
    </row>
    <row r="578" spans="1:4">
      <c r="A578" s="67" t="s">
        <v>354</v>
      </c>
      <c r="B578" s="68" t="s">
        <v>7562</v>
      </c>
      <c r="C578" s="68" t="s">
        <v>6203</v>
      </c>
      <c r="D578" s="67">
        <v>174541</v>
      </c>
    </row>
    <row r="579" spans="1:4">
      <c r="A579" s="67" t="s">
        <v>355</v>
      </c>
      <c r="B579" s="68" t="s">
        <v>7562</v>
      </c>
      <c r="C579" s="68" t="s">
        <v>6203</v>
      </c>
      <c r="D579" s="67">
        <v>174542</v>
      </c>
    </row>
    <row r="580" spans="1:4">
      <c r="A580" s="65" t="s">
        <v>356</v>
      </c>
      <c r="B580" s="66" t="s">
        <v>7562</v>
      </c>
      <c r="C580" s="66" t="s">
        <v>6203</v>
      </c>
      <c r="D580" s="65" t="s">
        <v>7913</v>
      </c>
    </row>
    <row r="581" spans="1:4">
      <c r="A581" s="65" t="s">
        <v>357</v>
      </c>
      <c r="B581" s="66" t="s">
        <v>7562</v>
      </c>
      <c r="C581" s="66" t="s">
        <v>6203</v>
      </c>
      <c r="D581" s="65" t="s">
        <v>7914</v>
      </c>
    </row>
    <row r="582" spans="1:4">
      <c r="A582" s="65" t="s">
        <v>358</v>
      </c>
      <c r="B582" s="66" t="s">
        <v>7562</v>
      </c>
      <c r="C582" s="66" t="s">
        <v>6203</v>
      </c>
      <c r="D582" s="65" t="s">
        <v>7915</v>
      </c>
    </row>
    <row r="583" spans="1:4">
      <c r="A583" s="65" t="s">
        <v>359</v>
      </c>
      <c r="B583" s="66" t="s">
        <v>7562</v>
      </c>
      <c r="C583" s="66" t="s">
        <v>6203</v>
      </c>
      <c r="D583" s="65" t="s">
        <v>7916</v>
      </c>
    </row>
    <row r="584" spans="1:4">
      <c r="A584" s="65" t="s">
        <v>360</v>
      </c>
      <c r="B584" s="66" t="s">
        <v>7562</v>
      </c>
      <c r="C584" s="66" t="s">
        <v>6203</v>
      </c>
      <c r="D584" s="65" t="s">
        <v>7917</v>
      </c>
    </row>
    <row r="585" spans="1:4">
      <c r="A585" s="65" t="s">
        <v>361</v>
      </c>
      <c r="B585" s="66" t="s">
        <v>7562</v>
      </c>
      <c r="C585" s="66" t="s">
        <v>6203</v>
      </c>
      <c r="D585" s="65" t="s">
        <v>7918</v>
      </c>
    </row>
    <row r="586" spans="1:4">
      <c r="A586" s="65" t="s">
        <v>362</v>
      </c>
      <c r="B586" s="66" t="s">
        <v>7562</v>
      </c>
      <c r="C586" s="66" t="s">
        <v>6203</v>
      </c>
      <c r="D586" s="65" t="s">
        <v>7919</v>
      </c>
    </row>
    <row r="587" spans="1:4">
      <c r="A587" s="65" t="s">
        <v>363</v>
      </c>
      <c r="B587" s="66" t="s">
        <v>7562</v>
      </c>
      <c r="C587" s="66" t="s">
        <v>6203</v>
      </c>
      <c r="D587" s="65" t="s">
        <v>7920</v>
      </c>
    </row>
    <row r="588" spans="1:4">
      <c r="A588" s="65" t="s">
        <v>364</v>
      </c>
      <c r="B588" s="66" t="s">
        <v>7562</v>
      </c>
      <c r="C588" s="66" t="s">
        <v>6203</v>
      </c>
      <c r="D588" s="65" t="s">
        <v>7921</v>
      </c>
    </row>
    <row r="589" spans="1:4">
      <c r="A589" s="65" t="s">
        <v>365</v>
      </c>
      <c r="B589" s="66" t="s">
        <v>7562</v>
      </c>
      <c r="C589" s="66" t="s">
        <v>6203</v>
      </c>
      <c r="D589" s="65" t="s">
        <v>7922</v>
      </c>
    </row>
    <row r="590" spans="1:4">
      <c r="A590" s="65" t="s">
        <v>438</v>
      </c>
      <c r="B590" s="66" t="s">
        <v>7562</v>
      </c>
      <c r="C590" s="66" t="s">
        <v>6203</v>
      </c>
      <c r="D590" s="65" t="s">
        <v>7923</v>
      </c>
    </row>
    <row r="591" spans="1:4">
      <c r="A591" s="65" t="s">
        <v>439</v>
      </c>
      <c r="B591" s="66" t="s">
        <v>7562</v>
      </c>
      <c r="C591" s="66" t="s">
        <v>6203</v>
      </c>
      <c r="D591" s="65" t="s">
        <v>7924</v>
      </c>
    </row>
    <row r="592" spans="1:4">
      <c r="A592" s="65" t="s">
        <v>440</v>
      </c>
      <c r="B592" s="66" t="s">
        <v>7562</v>
      </c>
      <c r="C592" s="66" t="s">
        <v>6203</v>
      </c>
      <c r="D592" s="65" t="s">
        <v>7925</v>
      </c>
    </row>
    <row r="593" spans="1:4">
      <c r="A593" s="2" t="s">
        <v>441</v>
      </c>
      <c r="B593" s="66" t="s">
        <v>7562</v>
      </c>
      <c r="C593" s="66" t="s">
        <v>6203</v>
      </c>
      <c r="D593" s="65" t="s">
        <v>7926</v>
      </c>
    </row>
    <row r="594" spans="1:4">
      <c r="A594" s="65" t="s">
        <v>442</v>
      </c>
      <c r="B594" s="66" t="s">
        <v>7562</v>
      </c>
      <c r="C594" s="66" t="s">
        <v>6203</v>
      </c>
      <c r="D594" s="65" t="s">
        <v>7927</v>
      </c>
    </row>
    <row r="595" spans="1:4">
      <c r="A595" s="65" t="s">
        <v>366</v>
      </c>
      <c r="B595" s="66" t="s">
        <v>7562</v>
      </c>
      <c r="C595" s="66" t="s">
        <v>6203</v>
      </c>
      <c r="D595" s="65" t="s">
        <v>7928</v>
      </c>
    </row>
    <row r="596" spans="1:4">
      <c r="A596" s="65" t="s">
        <v>367</v>
      </c>
      <c r="B596" s="66" t="s">
        <v>7562</v>
      </c>
      <c r="C596" s="66" t="s">
        <v>6203</v>
      </c>
      <c r="D596" s="65" t="s">
        <v>7929</v>
      </c>
    </row>
    <row r="597" spans="1:4">
      <c r="A597" s="65" t="s">
        <v>368</v>
      </c>
      <c r="B597" s="66" t="s">
        <v>7562</v>
      </c>
      <c r="C597" s="66" t="s">
        <v>6203</v>
      </c>
      <c r="D597" s="65" t="s">
        <v>7930</v>
      </c>
    </row>
    <row r="598" spans="1:4">
      <c r="A598" s="65" t="s">
        <v>369</v>
      </c>
      <c r="B598" s="66" t="s">
        <v>7562</v>
      </c>
      <c r="C598" s="66" t="s">
        <v>6203</v>
      </c>
      <c r="D598" s="65" t="s">
        <v>7931</v>
      </c>
    </row>
    <row r="599" spans="1:4">
      <c r="A599" s="65" t="s">
        <v>370</v>
      </c>
      <c r="B599" s="66" t="s">
        <v>7562</v>
      </c>
      <c r="C599" s="66" t="s">
        <v>6203</v>
      </c>
      <c r="D599" s="65" t="s">
        <v>7932</v>
      </c>
    </row>
    <row r="600" spans="1:4">
      <c r="A600" s="65" t="s">
        <v>371</v>
      </c>
      <c r="B600" s="66" t="s">
        <v>7562</v>
      </c>
      <c r="C600" s="66" t="s">
        <v>6203</v>
      </c>
      <c r="D600" s="65" t="s">
        <v>7933</v>
      </c>
    </row>
    <row r="601" spans="1:4">
      <c r="A601" s="65" t="s">
        <v>372</v>
      </c>
      <c r="B601" s="66" t="s">
        <v>7562</v>
      </c>
      <c r="C601" s="66" t="s">
        <v>6203</v>
      </c>
      <c r="D601" s="65" t="s">
        <v>7934</v>
      </c>
    </row>
    <row r="602" spans="1:4">
      <c r="A602" s="65" t="s">
        <v>443</v>
      </c>
      <c r="B602" s="66" t="s">
        <v>7562</v>
      </c>
      <c r="C602" s="66" t="s">
        <v>6203</v>
      </c>
      <c r="D602" s="65" t="s">
        <v>7935</v>
      </c>
    </row>
    <row r="603" spans="1:4">
      <c r="A603" s="65" t="s">
        <v>444</v>
      </c>
      <c r="B603" s="66" t="s">
        <v>7562</v>
      </c>
      <c r="C603" s="66" t="s">
        <v>6203</v>
      </c>
      <c r="D603" s="65" t="s">
        <v>7936</v>
      </c>
    </row>
    <row r="604" spans="1:4">
      <c r="A604" s="65" t="s">
        <v>373</v>
      </c>
      <c r="B604" s="66" t="s">
        <v>7562</v>
      </c>
      <c r="C604" s="66" t="s">
        <v>6203</v>
      </c>
      <c r="D604" s="65" t="s">
        <v>7937</v>
      </c>
    </row>
    <row r="605" spans="1:4">
      <c r="A605" s="65" t="s">
        <v>374</v>
      </c>
      <c r="B605" s="66" t="s">
        <v>7562</v>
      </c>
      <c r="C605" s="66" t="s">
        <v>6203</v>
      </c>
      <c r="D605" s="66" t="s">
        <v>7938</v>
      </c>
    </row>
    <row r="606" spans="1:4">
      <c r="A606" s="65" t="s">
        <v>375</v>
      </c>
      <c r="B606" s="66" t="s">
        <v>7562</v>
      </c>
      <c r="C606" s="66" t="s">
        <v>6203</v>
      </c>
      <c r="D606" s="66" t="s">
        <v>7939</v>
      </c>
    </row>
    <row r="607" spans="1:4">
      <c r="A607" s="65" t="s">
        <v>376</v>
      </c>
      <c r="B607" s="66" t="s">
        <v>7562</v>
      </c>
      <c r="C607" s="66" t="s">
        <v>6203</v>
      </c>
      <c r="D607" s="65" t="s">
        <v>7940</v>
      </c>
    </row>
    <row r="608" spans="1:4">
      <c r="A608" s="65" t="s">
        <v>377</v>
      </c>
      <c r="B608" s="66" t="s">
        <v>7562</v>
      </c>
      <c r="C608" s="66" t="s">
        <v>6203</v>
      </c>
      <c r="D608" s="65" t="s">
        <v>7941</v>
      </c>
    </row>
    <row r="609" spans="1:4">
      <c r="A609" s="65" t="s">
        <v>378</v>
      </c>
      <c r="B609" s="66" t="s">
        <v>7562</v>
      </c>
      <c r="C609" s="66" t="s">
        <v>6203</v>
      </c>
      <c r="D609" s="65" t="s">
        <v>7942</v>
      </c>
    </row>
    <row r="610" spans="1:4">
      <c r="A610" s="65" t="s">
        <v>379</v>
      </c>
      <c r="B610" s="66" t="s">
        <v>7562</v>
      </c>
      <c r="C610" s="66" t="s">
        <v>6203</v>
      </c>
      <c r="D610" s="65" t="s">
        <v>7943</v>
      </c>
    </row>
    <row r="611" spans="1:4">
      <c r="A611" s="65" t="s">
        <v>445</v>
      </c>
      <c r="B611" s="66" t="s">
        <v>7562</v>
      </c>
      <c r="C611" s="66" t="s">
        <v>6203</v>
      </c>
      <c r="D611" s="65" t="s">
        <v>7944</v>
      </c>
    </row>
    <row r="612" spans="1:4">
      <c r="A612" s="65" t="s">
        <v>380</v>
      </c>
      <c r="B612" s="66" t="s">
        <v>7562</v>
      </c>
      <c r="C612" s="66" t="s">
        <v>6203</v>
      </c>
      <c r="D612" s="65" t="s">
        <v>7945</v>
      </c>
    </row>
    <row r="613" spans="1:4">
      <c r="A613" s="65" t="s">
        <v>381</v>
      </c>
      <c r="B613" s="66" t="s">
        <v>7562</v>
      </c>
      <c r="C613" s="66" t="s">
        <v>6203</v>
      </c>
      <c r="D613" s="65" t="s">
        <v>7946</v>
      </c>
    </row>
    <row r="614" spans="1:4">
      <c r="A614" s="65" t="s">
        <v>382</v>
      </c>
      <c r="B614" s="66" t="s">
        <v>7562</v>
      </c>
      <c r="C614" s="66" t="s">
        <v>6203</v>
      </c>
      <c r="D614" s="66" t="s">
        <v>7947</v>
      </c>
    </row>
    <row r="615" spans="1:4">
      <c r="A615" s="65" t="s">
        <v>383</v>
      </c>
      <c r="B615" s="66" t="s">
        <v>7562</v>
      </c>
      <c r="C615" s="66" t="s">
        <v>6203</v>
      </c>
      <c r="D615" s="65" t="s">
        <v>7948</v>
      </c>
    </row>
    <row r="616" spans="1:4">
      <c r="A616" s="2" t="s">
        <v>384</v>
      </c>
      <c r="B616" s="66" t="s">
        <v>7562</v>
      </c>
      <c r="C616" s="66" t="s">
        <v>6203</v>
      </c>
      <c r="D616" s="65" t="s">
        <v>7949</v>
      </c>
    </row>
    <row r="617" spans="1:4">
      <c r="A617" s="2" t="s">
        <v>385</v>
      </c>
      <c r="B617" s="66" t="s">
        <v>7562</v>
      </c>
      <c r="C617" s="66" t="s">
        <v>6203</v>
      </c>
      <c r="D617" s="65" t="s">
        <v>7950</v>
      </c>
    </row>
    <row r="618" spans="1:4">
      <c r="A618" s="2" t="s">
        <v>386</v>
      </c>
      <c r="B618" s="66" t="s">
        <v>7562</v>
      </c>
      <c r="C618" s="66" t="s">
        <v>6203</v>
      </c>
      <c r="D618" s="65" t="s">
        <v>7951</v>
      </c>
    </row>
    <row r="619" spans="1:4">
      <c r="A619" s="2" t="s">
        <v>446</v>
      </c>
      <c r="B619" s="66" t="s">
        <v>7562</v>
      </c>
      <c r="C619" s="66" t="s">
        <v>6203</v>
      </c>
      <c r="D619" s="65" t="s">
        <v>7952</v>
      </c>
    </row>
    <row r="620" spans="1:4">
      <c r="A620" s="2" t="s">
        <v>452</v>
      </c>
      <c r="B620" s="66" t="s">
        <v>7562</v>
      </c>
      <c r="C620" s="66" t="s">
        <v>6203</v>
      </c>
      <c r="D620" s="65" t="s">
        <v>7953</v>
      </c>
    </row>
    <row r="621" spans="1:4">
      <c r="A621" s="2" t="s">
        <v>447</v>
      </c>
      <c r="B621" s="66" t="s">
        <v>7562</v>
      </c>
      <c r="C621" s="66" t="s">
        <v>6203</v>
      </c>
      <c r="D621" s="65" t="s">
        <v>7954</v>
      </c>
    </row>
    <row r="622" spans="1:4">
      <c r="A622" s="2" t="s">
        <v>448</v>
      </c>
      <c r="B622" s="66" t="s">
        <v>7562</v>
      </c>
      <c r="C622" s="66" t="s">
        <v>6203</v>
      </c>
      <c r="D622" s="65" t="s">
        <v>7955</v>
      </c>
    </row>
    <row r="623" spans="1:4">
      <c r="A623" s="2" t="s">
        <v>449</v>
      </c>
      <c r="B623" s="66" t="s">
        <v>7562</v>
      </c>
      <c r="C623" s="66" t="s">
        <v>6203</v>
      </c>
      <c r="D623" s="65" t="s">
        <v>7956</v>
      </c>
    </row>
    <row r="624" spans="1:4">
      <c r="A624" s="2" t="s">
        <v>450</v>
      </c>
      <c r="B624" s="66" t="s">
        <v>7562</v>
      </c>
      <c r="C624" s="66" t="s">
        <v>6203</v>
      </c>
      <c r="D624" s="65" t="s">
        <v>7957</v>
      </c>
    </row>
    <row r="625" spans="1:4">
      <c r="A625" s="2" t="s">
        <v>387</v>
      </c>
      <c r="B625" s="66" t="s">
        <v>7562</v>
      </c>
      <c r="C625" s="66" t="s">
        <v>6203</v>
      </c>
      <c r="D625" s="65" t="s">
        <v>7958</v>
      </c>
    </row>
    <row r="626" spans="1:4">
      <c r="A626" s="2" t="s">
        <v>388</v>
      </c>
      <c r="B626" s="66" t="s">
        <v>7562</v>
      </c>
      <c r="C626" s="66" t="s">
        <v>6203</v>
      </c>
      <c r="D626" s="65" t="s">
        <v>7959</v>
      </c>
    </row>
    <row r="627" spans="1:4">
      <c r="A627" s="2" t="s">
        <v>389</v>
      </c>
      <c r="B627" s="66" t="s">
        <v>7562</v>
      </c>
      <c r="C627" s="66" t="s">
        <v>6203</v>
      </c>
      <c r="D627" s="65" t="s">
        <v>7960</v>
      </c>
    </row>
    <row r="628" spans="1:4">
      <c r="A628" s="2" t="s">
        <v>390</v>
      </c>
      <c r="B628" s="66" t="s">
        <v>7562</v>
      </c>
      <c r="C628" s="66" t="s">
        <v>6203</v>
      </c>
      <c r="D628" s="65" t="s">
        <v>7961</v>
      </c>
    </row>
    <row r="629" spans="1:4">
      <c r="A629" s="2" t="s">
        <v>391</v>
      </c>
      <c r="B629" s="66" t="s">
        <v>7562</v>
      </c>
      <c r="C629" s="66" t="s">
        <v>6203</v>
      </c>
      <c r="D629" s="65" t="s">
        <v>7962</v>
      </c>
    </row>
    <row r="630" spans="1:4">
      <c r="A630" s="2" t="s">
        <v>392</v>
      </c>
      <c r="B630" s="66" t="s">
        <v>7562</v>
      </c>
      <c r="C630" s="66" t="s">
        <v>6203</v>
      </c>
      <c r="D630" s="65" t="s">
        <v>7963</v>
      </c>
    </row>
    <row r="631" spans="1:4">
      <c r="A631" s="2" t="s">
        <v>393</v>
      </c>
      <c r="B631" s="66" t="s">
        <v>7562</v>
      </c>
      <c r="C631" s="66" t="s">
        <v>6203</v>
      </c>
      <c r="D631" s="65" t="s">
        <v>7964</v>
      </c>
    </row>
    <row r="632" spans="1:4">
      <c r="A632" s="2" t="s">
        <v>394</v>
      </c>
      <c r="B632" s="66" t="s">
        <v>7562</v>
      </c>
      <c r="C632" s="66" t="s">
        <v>6203</v>
      </c>
      <c r="D632" s="65" t="s">
        <v>7965</v>
      </c>
    </row>
    <row r="633" spans="1:4">
      <c r="A633" s="2" t="s">
        <v>395</v>
      </c>
      <c r="B633" s="66" t="s">
        <v>7562</v>
      </c>
      <c r="C633" s="66" t="s">
        <v>6203</v>
      </c>
      <c r="D633" s="65" t="s">
        <v>7966</v>
      </c>
    </row>
    <row r="634" spans="1:4">
      <c r="A634" s="2" t="s">
        <v>396</v>
      </c>
      <c r="B634" s="66" t="s">
        <v>7562</v>
      </c>
      <c r="C634" s="66" t="s">
        <v>6203</v>
      </c>
      <c r="D634" s="65" t="s">
        <v>7967</v>
      </c>
    </row>
    <row r="635" spans="1:4">
      <c r="A635" s="2" t="s">
        <v>397</v>
      </c>
      <c r="B635" s="66" t="s">
        <v>7562</v>
      </c>
      <c r="C635" s="66" t="s">
        <v>6203</v>
      </c>
      <c r="D635" s="65" t="s">
        <v>7968</v>
      </c>
    </row>
    <row r="636" spans="1:4">
      <c r="A636" s="2" t="s">
        <v>398</v>
      </c>
      <c r="B636" s="66" t="s">
        <v>7562</v>
      </c>
      <c r="C636" s="66" t="s">
        <v>6203</v>
      </c>
      <c r="D636" s="65" t="s">
        <v>7969</v>
      </c>
    </row>
    <row r="637" spans="1:4">
      <c r="A637" s="2" t="s">
        <v>399</v>
      </c>
      <c r="B637" s="66" t="s">
        <v>7562</v>
      </c>
      <c r="C637" s="66" t="s">
        <v>6203</v>
      </c>
      <c r="D637" s="65" t="s">
        <v>7970</v>
      </c>
    </row>
    <row r="638" spans="1:4">
      <c r="A638" s="2" t="s">
        <v>400</v>
      </c>
      <c r="B638" s="66" t="s">
        <v>7562</v>
      </c>
      <c r="C638" s="66" t="s">
        <v>6203</v>
      </c>
      <c r="D638" s="65" t="s">
        <v>7971</v>
      </c>
    </row>
    <row r="639" spans="1:4">
      <c r="A639" s="2" t="s">
        <v>401</v>
      </c>
      <c r="B639" s="66" t="s">
        <v>7562</v>
      </c>
      <c r="C639" s="66" t="s">
        <v>6203</v>
      </c>
      <c r="D639" s="65" t="s">
        <v>7972</v>
      </c>
    </row>
    <row r="640" spans="1:4">
      <c r="A640" s="2" t="s">
        <v>402</v>
      </c>
      <c r="B640" s="66" t="s">
        <v>7562</v>
      </c>
      <c r="C640" s="66" t="s">
        <v>6203</v>
      </c>
      <c r="D640" s="65" t="s">
        <v>7973</v>
      </c>
    </row>
    <row r="641" spans="1:4">
      <c r="A641" s="2" t="s">
        <v>403</v>
      </c>
      <c r="B641" s="66" t="s">
        <v>7562</v>
      </c>
      <c r="C641" s="66" t="s">
        <v>6203</v>
      </c>
      <c r="D641" s="65" t="s">
        <v>7974</v>
      </c>
    </row>
    <row r="642" spans="1:4">
      <c r="A642" s="2" t="s">
        <v>6623</v>
      </c>
      <c r="B642" s="2" t="s">
        <v>6203</v>
      </c>
      <c r="C642" s="2" t="s">
        <v>6203</v>
      </c>
      <c r="D642" s="2" t="s">
        <v>6624</v>
      </c>
    </row>
    <row r="643" spans="1:4">
      <c r="A643" s="2" t="s">
        <v>6625</v>
      </c>
      <c r="B643" s="2" t="s">
        <v>6203</v>
      </c>
      <c r="C643" s="2" t="s">
        <v>6203</v>
      </c>
      <c r="D643" s="2" t="s">
        <v>6626</v>
      </c>
    </row>
    <row r="644" spans="1:4">
      <c r="A644" s="2" t="s">
        <v>6627</v>
      </c>
      <c r="B644" s="2" t="s">
        <v>6203</v>
      </c>
      <c r="C644" s="2" t="s">
        <v>6203</v>
      </c>
      <c r="D644" s="2" t="s">
        <v>6628</v>
      </c>
    </row>
    <row r="645" spans="1:4">
      <c r="A645" s="2" t="s">
        <v>6629</v>
      </c>
      <c r="B645" s="2" t="s">
        <v>6203</v>
      </c>
      <c r="C645" s="2" t="s">
        <v>6203</v>
      </c>
      <c r="D645" s="2" t="s">
        <v>6630</v>
      </c>
    </row>
    <row r="646" spans="1:4">
      <c r="A646" s="2" t="s">
        <v>6631</v>
      </c>
      <c r="B646" s="2" t="s">
        <v>6203</v>
      </c>
      <c r="C646" s="2" t="s">
        <v>6203</v>
      </c>
      <c r="D646" s="2" t="s">
        <v>6632</v>
      </c>
    </row>
    <row r="647" spans="1:4">
      <c r="A647" s="2" t="s">
        <v>6633</v>
      </c>
      <c r="B647" s="2" t="s">
        <v>6203</v>
      </c>
      <c r="C647" s="2" t="s">
        <v>6203</v>
      </c>
      <c r="D647" s="2" t="s">
        <v>6634</v>
      </c>
    </row>
    <row r="648" spans="1:4">
      <c r="A648" s="2" t="s">
        <v>6635</v>
      </c>
      <c r="B648" s="2" t="s">
        <v>6203</v>
      </c>
      <c r="C648" s="2" t="s">
        <v>6203</v>
      </c>
      <c r="D648" s="2" t="s">
        <v>6636</v>
      </c>
    </row>
    <row r="649" spans="1:4">
      <c r="A649" s="2" t="s">
        <v>6637</v>
      </c>
      <c r="B649" s="2" t="s">
        <v>6203</v>
      </c>
      <c r="C649" s="2" t="s">
        <v>6203</v>
      </c>
      <c r="D649" s="2" t="s">
        <v>6638</v>
      </c>
    </row>
    <row r="650" spans="1:4">
      <c r="A650" s="2" t="s">
        <v>6639</v>
      </c>
      <c r="B650" s="2" t="s">
        <v>6203</v>
      </c>
      <c r="C650" s="2" t="s">
        <v>6203</v>
      </c>
      <c r="D650" s="2" t="s">
        <v>6640</v>
      </c>
    </row>
    <row r="651" spans="1:4">
      <c r="A651" s="2" t="s">
        <v>6641</v>
      </c>
      <c r="B651" s="2" t="s">
        <v>6203</v>
      </c>
      <c r="C651" s="2" t="s">
        <v>6203</v>
      </c>
      <c r="D651" s="2" t="s">
        <v>6642</v>
      </c>
    </row>
    <row r="652" spans="1:4">
      <c r="A652" s="2" t="s">
        <v>6643</v>
      </c>
      <c r="B652" s="2" t="s">
        <v>6203</v>
      </c>
      <c r="C652" s="2" t="s">
        <v>6203</v>
      </c>
      <c r="D652" s="2" t="s">
        <v>6644</v>
      </c>
    </row>
    <row r="653" spans="1:4">
      <c r="A653" s="2" t="s">
        <v>6645</v>
      </c>
      <c r="B653" s="2" t="s">
        <v>6203</v>
      </c>
      <c r="C653" s="2" t="s">
        <v>6203</v>
      </c>
      <c r="D653" s="2" t="s">
        <v>6646</v>
      </c>
    </row>
    <row r="654" spans="1:4">
      <c r="A654" s="2" t="s">
        <v>6647</v>
      </c>
      <c r="B654" s="2" t="s">
        <v>6203</v>
      </c>
      <c r="C654" s="2" t="s">
        <v>6203</v>
      </c>
      <c r="D654" s="2" t="s">
        <v>6648</v>
      </c>
    </row>
    <row r="655" spans="1:4">
      <c r="A655" s="2" t="s">
        <v>6649</v>
      </c>
      <c r="B655" s="2" t="s">
        <v>6203</v>
      </c>
      <c r="C655" s="2" t="s">
        <v>6203</v>
      </c>
      <c r="D655" s="2" t="s">
        <v>6650</v>
      </c>
    </row>
    <row r="656" spans="1:4">
      <c r="A656" s="2" t="s">
        <v>6651</v>
      </c>
      <c r="B656" s="2" t="s">
        <v>6203</v>
      </c>
      <c r="C656" s="2" t="s">
        <v>6203</v>
      </c>
      <c r="D656" s="2" t="s">
        <v>6652</v>
      </c>
    </row>
    <row r="657" spans="1:4">
      <c r="A657" s="2" t="s">
        <v>6653</v>
      </c>
      <c r="B657" s="2" t="s">
        <v>6203</v>
      </c>
      <c r="C657" s="2" t="s">
        <v>6203</v>
      </c>
      <c r="D657" s="2" t="s">
        <v>6654</v>
      </c>
    </row>
    <row r="658" spans="1:4">
      <c r="A658" s="2" t="s">
        <v>6655</v>
      </c>
      <c r="B658" s="2" t="s">
        <v>6203</v>
      </c>
      <c r="C658" s="2" t="s">
        <v>6203</v>
      </c>
      <c r="D658" s="2" t="s">
        <v>6656</v>
      </c>
    </row>
    <row r="659" spans="1:4">
      <c r="A659" s="2" t="s">
        <v>6657</v>
      </c>
      <c r="B659" s="2" t="s">
        <v>6203</v>
      </c>
      <c r="C659" s="2" t="s">
        <v>6203</v>
      </c>
      <c r="D659" s="2" t="s">
        <v>6658</v>
      </c>
    </row>
    <row r="660" spans="1:4">
      <c r="A660" s="2" t="s">
        <v>6659</v>
      </c>
      <c r="B660" s="2" t="s">
        <v>6203</v>
      </c>
      <c r="C660" s="2" t="s">
        <v>6203</v>
      </c>
      <c r="D660" s="2" t="s">
        <v>6660</v>
      </c>
    </row>
    <row r="661" spans="1:4">
      <c r="A661" s="2" t="s">
        <v>6661</v>
      </c>
      <c r="B661" s="2" t="s">
        <v>6203</v>
      </c>
      <c r="C661" s="2" t="s">
        <v>6203</v>
      </c>
      <c r="D661" s="2" t="s">
        <v>6662</v>
      </c>
    </row>
    <row r="662" spans="1:4">
      <c r="A662" s="2" t="s">
        <v>6663</v>
      </c>
      <c r="B662" s="2" t="s">
        <v>6203</v>
      </c>
      <c r="C662" s="2" t="s">
        <v>6203</v>
      </c>
      <c r="D662" s="2" t="s">
        <v>6664</v>
      </c>
    </row>
    <row r="663" spans="1:4">
      <c r="A663" s="2" t="s">
        <v>7975</v>
      </c>
      <c r="B663" s="2" t="s">
        <v>6666</v>
      </c>
      <c r="C663" s="2" t="s">
        <v>6203</v>
      </c>
      <c r="D663" s="2" t="s">
        <v>6667</v>
      </c>
    </row>
    <row r="664" spans="1:4">
      <c r="A664" s="2" t="s">
        <v>7976</v>
      </c>
      <c r="B664" s="2" t="s">
        <v>6666</v>
      </c>
      <c r="C664" s="2" t="s">
        <v>6203</v>
      </c>
      <c r="D664" s="2" t="s">
        <v>6669</v>
      </c>
    </row>
    <row r="665" spans="1:4">
      <c r="A665" s="2" t="s">
        <v>7977</v>
      </c>
      <c r="B665" s="2" t="s">
        <v>6666</v>
      </c>
      <c r="C665" s="2" t="s">
        <v>6203</v>
      </c>
      <c r="D665" s="2" t="s">
        <v>6671</v>
      </c>
    </row>
    <row r="666" spans="1:4">
      <c r="A666" s="2" t="s">
        <v>7978</v>
      </c>
      <c r="B666" s="2" t="s">
        <v>6666</v>
      </c>
      <c r="C666" s="2" t="s">
        <v>6203</v>
      </c>
      <c r="D666" s="2" t="s">
        <v>6673</v>
      </c>
    </row>
    <row r="667" spans="1:4">
      <c r="A667" s="2" t="s">
        <v>7979</v>
      </c>
      <c r="B667" s="2" t="s">
        <v>6666</v>
      </c>
      <c r="C667" s="2" t="s">
        <v>6203</v>
      </c>
      <c r="D667" s="2" t="s">
        <v>6675</v>
      </c>
    </row>
    <row r="668" spans="1:4">
      <c r="A668" s="2" t="s">
        <v>7980</v>
      </c>
      <c r="B668" s="2" t="s">
        <v>6666</v>
      </c>
      <c r="C668" s="2" t="s">
        <v>6203</v>
      </c>
      <c r="D668" s="2" t="s">
        <v>6677</v>
      </c>
    </row>
    <row r="669" spans="1:4">
      <c r="A669" s="2" t="s">
        <v>7981</v>
      </c>
      <c r="B669" s="2" t="s">
        <v>6666</v>
      </c>
      <c r="C669" s="2" t="s">
        <v>6203</v>
      </c>
      <c r="D669" s="2" t="s">
        <v>6679</v>
      </c>
    </row>
    <row r="670" spans="1:4">
      <c r="A670" s="2" t="s">
        <v>7982</v>
      </c>
      <c r="B670" s="2" t="s">
        <v>6666</v>
      </c>
      <c r="C670" s="2" t="s">
        <v>6203</v>
      </c>
      <c r="D670" s="2" t="s">
        <v>6681</v>
      </c>
    </row>
    <row r="671" spans="1:4">
      <c r="A671" s="2" t="s">
        <v>7983</v>
      </c>
      <c r="B671" s="2" t="s">
        <v>6666</v>
      </c>
      <c r="C671" s="2" t="s">
        <v>6203</v>
      </c>
      <c r="D671" s="2" t="s">
        <v>6683</v>
      </c>
    </row>
    <row r="672" spans="1:4">
      <c r="A672" s="2" t="s">
        <v>7984</v>
      </c>
      <c r="B672" s="2" t="s">
        <v>6666</v>
      </c>
      <c r="C672" s="2" t="s">
        <v>6203</v>
      </c>
      <c r="D672" s="2" t="s">
        <v>6685</v>
      </c>
    </row>
    <row r="673" spans="1:4">
      <c r="A673" s="2" t="s">
        <v>7985</v>
      </c>
      <c r="B673" s="2" t="s">
        <v>6666</v>
      </c>
      <c r="C673" s="2" t="s">
        <v>6203</v>
      </c>
      <c r="D673" s="2" t="s">
        <v>6687</v>
      </c>
    </row>
    <row r="674" spans="1:4">
      <c r="A674" s="2" t="s">
        <v>7986</v>
      </c>
      <c r="B674" s="2" t="s">
        <v>6666</v>
      </c>
      <c r="C674" s="2" t="s">
        <v>6203</v>
      </c>
      <c r="D674" s="2" t="s">
        <v>6689</v>
      </c>
    </row>
    <row r="675" spans="1:4">
      <c r="A675" s="2" t="s">
        <v>7987</v>
      </c>
      <c r="B675" s="2" t="s">
        <v>6666</v>
      </c>
      <c r="C675" s="2" t="s">
        <v>6203</v>
      </c>
      <c r="D675" s="2" t="s">
        <v>6691</v>
      </c>
    </row>
    <row r="676" spans="1:4">
      <c r="A676" s="2" t="s">
        <v>7988</v>
      </c>
      <c r="B676" s="2" t="s">
        <v>6666</v>
      </c>
      <c r="C676" s="2" t="s">
        <v>6203</v>
      </c>
      <c r="D676" s="2" t="s">
        <v>6693</v>
      </c>
    </row>
    <row r="677" spans="1:4">
      <c r="A677" s="2" t="s">
        <v>6694</v>
      </c>
      <c r="B677" s="2" t="s">
        <v>6695</v>
      </c>
      <c r="C677" s="2" t="s">
        <v>6203</v>
      </c>
      <c r="D677" s="2" t="s">
        <v>6696</v>
      </c>
    </row>
    <row r="678" spans="1:4">
      <c r="A678" s="2" t="s">
        <v>6697</v>
      </c>
      <c r="B678" s="2" t="s">
        <v>6695</v>
      </c>
      <c r="C678" s="2" t="s">
        <v>6203</v>
      </c>
      <c r="D678" s="2" t="s">
        <v>6698</v>
      </c>
    </row>
    <row r="679" spans="1:4">
      <c r="A679" s="2" t="s">
        <v>6699</v>
      </c>
      <c r="B679" s="2" t="s">
        <v>6695</v>
      </c>
      <c r="C679" s="2" t="s">
        <v>6203</v>
      </c>
      <c r="D679" s="2" t="s">
        <v>6700</v>
      </c>
    </row>
    <row r="680" spans="1:4">
      <c r="A680" s="2" t="s">
        <v>6701</v>
      </c>
      <c r="B680" s="2" t="s">
        <v>6695</v>
      </c>
      <c r="C680" s="2" t="s">
        <v>6203</v>
      </c>
      <c r="D680" s="2" t="s">
        <v>6702</v>
      </c>
    </row>
    <row r="681" spans="1:4">
      <c r="A681" s="2" t="s">
        <v>6703</v>
      </c>
      <c r="B681" s="2" t="s">
        <v>6695</v>
      </c>
      <c r="C681" s="2" t="s">
        <v>6203</v>
      </c>
      <c r="D681" s="2" t="s">
        <v>6704</v>
      </c>
    </row>
    <row r="682" spans="1:4">
      <c r="A682" s="2" t="s">
        <v>6705</v>
      </c>
      <c r="B682" s="2" t="s">
        <v>6695</v>
      </c>
      <c r="C682" s="2" t="s">
        <v>6203</v>
      </c>
      <c r="D682" s="2" t="s">
        <v>6706</v>
      </c>
    </row>
    <row r="683" spans="1:4">
      <c r="A683" s="2" t="s">
        <v>6707</v>
      </c>
      <c r="B683" s="2" t="s">
        <v>6695</v>
      </c>
      <c r="C683" s="2" t="s">
        <v>6203</v>
      </c>
      <c r="D683" s="2" t="s">
        <v>6708</v>
      </c>
    </row>
    <row r="684" spans="1:4">
      <c r="A684" s="2" t="s">
        <v>6709</v>
      </c>
      <c r="B684" s="2" t="s">
        <v>6695</v>
      </c>
      <c r="C684" s="2" t="s">
        <v>6203</v>
      </c>
      <c r="D684" s="2" t="s">
        <v>6710</v>
      </c>
    </row>
    <row r="685" spans="1:4">
      <c r="A685" s="2" t="s">
        <v>6711</v>
      </c>
      <c r="B685" s="2" t="s">
        <v>6695</v>
      </c>
      <c r="C685" s="2" t="s">
        <v>6203</v>
      </c>
      <c r="D685" s="2" t="s">
        <v>6712</v>
      </c>
    </row>
    <row r="686" spans="1:4">
      <c r="A686" s="2" t="s">
        <v>6713</v>
      </c>
      <c r="B686" s="2" t="s">
        <v>6695</v>
      </c>
      <c r="C686" s="2" t="s">
        <v>6203</v>
      </c>
      <c r="D686" s="2" t="s">
        <v>6714</v>
      </c>
    </row>
    <row r="687" spans="1:4">
      <c r="A687" s="2" t="s">
        <v>6715</v>
      </c>
      <c r="B687" s="2" t="s">
        <v>6695</v>
      </c>
      <c r="C687" s="2" t="s">
        <v>6203</v>
      </c>
      <c r="D687" s="2" t="s">
        <v>6716</v>
      </c>
    </row>
    <row r="688" spans="1:4">
      <c r="A688" s="2" t="s">
        <v>6717</v>
      </c>
      <c r="B688" s="2" t="s">
        <v>6695</v>
      </c>
      <c r="C688" s="2" t="s">
        <v>6203</v>
      </c>
      <c r="D688" s="2" t="s">
        <v>6718</v>
      </c>
    </row>
    <row r="689" spans="1:4">
      <c r="A689" s="2" t="s">
        <v>6719</v>
      </c>
      <c r="B689" s="2" t="s">
        <v>6695</v>
      </c>
      <c r="C689" s="2" t="s">
        <v>6203</v>
      </c>
      <c r="D689" s="2" t="s">
        <v>6720</v>
      </c>
    </row>
    <row r="690" spans="1:4">
      <c r="A690" s="2" t="s">
        <v>6721</v>
      </c>
      <c r="B690" s="2" t="s">
        <v>6695</v>
      </c>
      <c r="C690" s="2" t="s">
        <v>6203</v>
      </c>
      <c r="D690" s="2" t="s">
        <v>6722</v>
      </c>
    </row>
    <row r="691" spans="1:4">
      <c r="A691" s="2" t="s">
        <v>7989</v>
      </c>
      <c r="B691" s="2" t="s">
        <v>6724</v>
      </c>
      <c r="C691" s="2" t="s">
        <v>6203</v>
      </c>
      <c r="D691" s="2" t="s">
        <v>6725</v>
      </c>
    </row>
    <row r="692" spans="1:4">
      <c r="A692" s="2" t="s">
        <v>7990</v>
      </c>
      <c r="B692" s="2" t="s">
        <v>6724</v>
      </c>
      <c r="C692" s="2" t="s">
        <v>6203</v>
      </c>
      <c r="D692" s="2" t="s">
        <v>6727</v>
      </c>
    </row>
    <row r="693" spans="1:4">
      <c r="A693" s="2" t="s">
        <v>7991</v>
      </c>
      <c r="B693" s="2" t="s">
        <v>6724</v>
      </c>
      <c r="C693" s="2" t="s">
        <v>6203</v>
      </c>
      <c r="D693" s="2" t="s">
        <v>6729</v>
      </c>
    </row>
    <row r="694" spans="1:4">
      <c r="A694" s="2" t="s">
        <v>7992</v>
      </c>
      <c r="B694" s="2" t="s">
        <v>6724</v>
      </c>
      <c r="C694" s="2" t="s">
        <v>6203</v>
      </c>
      <c r="D694" s="2" t="s">
        <v>6731</v>
      </c>
    </row>
    <row r="695" spans="1:4">
      <c r="A695" s="2" t="s">
        <v>7993</v>
      </c>
      <c r="B695" s="2" t="s">
        <v>6724</v>
      </c>
      <c r="C695" s="2" t="s">
        <v>6203</v>
      </c>
      <c r="D695" s="2" t="s">
        <v>6733</v>
      </c>
    </row>
    <row r="696" spans="1:4">
      <c r="A696" s="2" t="s">
        <v>7994</v>
      </c>
      <c r="B696" s="2" t="s">
        <v>6724</v>
      </c>
      <c r="C696" s="2" t="s">
        <v>6203</v>
      </c>
      <c r="D696" s="2" t="s">
        <v>6735</v>
      </c>
    </row>
    <row r="697" spans="1:4">
      <c r="A697" s="2" t="s">
        <v>7995</v>
      </c>
      <c r="B697" s="2" t="s">
        <v>6724</v>
      </c>
      <c r="C697" s="2" t="s">
        <v>6203</v>
      </c>
      <c r="D697" s="2" t="s">
        <v>6737</v>
      </c>
    </row>
    <row r="698" spans="1:4">
      <c r="A698" s="2" t="s">
        <v>7996</v>
      </c>
      <c r="B698" s="2" t="s">
        <v>6724</v>
      </c>
      <c r="C698" s="2" t="s">
        <v>6203</v>
      </c>
      <c r="D698" s="2" t="s">
        <v>6739</v>
      </c>
    </row>
    <row r="699" spans="1:4">
      <c r="A699" s="2" t="s">
        <v>7997</v>
      </c>
      <c r="B699" s="2" t="s">
        <v>6724</v>
      </c>
      <c r="C699" s="2" t="s">
        <v>6203</v>
      </c>
      <c r="D699" s="2" t="s">
        <v>6741</v>
      </c>
    </row>
    <row r="700" spans="1:4">
      <c r="A700" s="2" t="s">
        <v>7998</v>
      </c>
      <c r="B700" s="2" t="s">
        <v>6724</v>
      </c>
      <c r="C700" s="2" t="s">
        <v>6203</v>
      </c>
      <c r="D700" s="2" t="s">
        <v>6743</v>
      </c>
    </row>
    <row r="701" spans="1:4">
      <c r="A701" s="2" t="s">
        <v>7999</v>
      </c>
      <c r="B701" s="2" t="s">
        <v>6724</v>
      </c>
      <c r="C701" s="2" t="s">
        <v>6203</v>
      </c>
      <c r="D701" s="2" t="s">
        <v>6745</v>
      </c>
    </row>
    <row r="702" spans="1:4">
      <c r="A702" s="2" t="s">
        <v>8000</v>
      </c>
      <c r="B702" s="2" t="s">
        <v>6724</v>
      </c>
      <c r="C702" s="2" t="s">
        <v>6203</v>
      </c>
      <c r="D702" s="2" t="s">
        <v>6747</v>
      </c>
    </row>
    <row r="703" spans="1:4">
      <c r="A703" s="2" t="s">
        <v>8001</v>
      </c>
      <c r="B703" s="2" t="s">
        <v>6724</v>
      </c>
      <c r="C703" s="2" t="s">
        <v>6203</v>
      </c>
      <c r="D703" s="2" t="s">
        <v>6749</v>
      </c>
    </row>
    <row r="704" spans="1:4">
      <c r="A704" s="2" t="s">
        <v>8002</v>
      </c>
      <c r="B704" s="2" t="s">
        <v>6724</v>
      </c>
      <c r="C704" s="2" t="s">
        <v>6203</v>
      </c>
      <c r="D704" s="2" t="s">
        <v>6751</v>
      </c>
    </row>
    <row r="705" spans="1:4">
      <c r="A705" s="2" t="s">
        <v>8003</v>
      </c>
      <c r="B705" s="2" t="s">
        <v>6724</v>
      </c>
      <c r="C705" s="2" t="s">
        <v>6203</v>
      </c>
      <c r="D705" s="2" t="s">
        <v>6753</v>
      </c>
    </row>
    <row r="706" spans="1:4">
      <c r="A706" s="2" t="s">
        <v>8004</v>
      </c>
      <c r="B706" s="2" t="s">
        <v>6724</v>
      </c>
      <c r="C706" s="2" t="s">
        <v>6203</v>
      </c>
      <c r="D706" s="2" t="s">
        <v>6755</v>
      </c>
    </row>
    <row r="707" spans="1:4">
      <c r="A707" s="2" t="s">
        <v>6756</v>
      </c>
      <c r="B707" s="2" t="s">
        <v>6757</v>
      </c>
      <c r="C707" s="2" t="s">
        <v>6203</v>
      </c>
      <c r="D707" s="2" t="s">
        <v>6758</v>
      </c>
    </row>
    <row r="708" spans="1:4">
      <c r="A708" s="2" t="s">
        <v>6759</v>
      </c>
      <c r="B708" s="2" t="s">
        <v>6757</v>
      </c>
      <c r="C708" s="2" t="s">
        <v>6203</v>
      </c>
      <c r="D708" s="2" t="s">
        <v>6760</v>
      </c>
    </row>
    <row r="709" spans="1:4">
      <c r="A709" s="2" t="s">
        <v>6761</v>
      </c>
      <c r="B709" s="2" t="s">
        <v>6757</v>
      </c>
      <c r="C709" s="2" t="s">
        <v>6203</v>
      </c>
      <c r="D709" s="2" t="s">
        <v>6762</v>
      </c>
    </row>
    <row r="710" spans="1:4">
      <c r="A710" s="2" t="s">
        <v>6763</v>
      </c>
      <c r="B710" s="2" t="s">
        <v>6757</v>
      </c>
      <c r="C710" s="2" t="s">
        <v>6203</v>
      </c>
      <c r="D710" s="2" t="s">
        <v>6764</v>
      </c>
    </row>
    <row r="711" spans="1:4">
      <c r="A711" s="2" t="s">
        <v>6765</v>
      </c>
      <c r="B711" s="2" t="s">
        <v>6757</v>
      </c>
      <c r="C711" s="2" t="s">
        <v>6203</v>
      </c>
      <c r="D711" s="2" t="s">
        <v>6766</v>
      </c>
    </row>
    <row r="712" spans="1:4">
      <c r="A712" s="2" t="s">
        <v>6767</v>
      </c>
      <c r="B712" s="2" t="s">
        <v>6757</v>
      </c>
      <c r="C712" s="2" t="s">
        <v>6203</v>
      </c>
      <c r="D712" s="2" t="s">
        <v>6768</v>
      </c>
    </row>
    <row r="713" spans="1:4">
      <c r="A713" s="2" t="s">
        <v>6769</v>
      </c>
      <c r="B713" s="2" t="s">
        <v>6757</v>
      </c>
      <c r="C713" s="2" t="s">
        <v>6203</v>
      </c>
      <c r="D713" s="2" t="s">
        <v>6770</v>
      </c>
    </row>
    <row r="714" spans="1:4">
      <c r="A714" s="2" t="s">
        <v>6771</v>
      </c>
      <c r="B714" s="2" t="s">
        <v>6757</v>
      </c>
      <c r="C714" s="2" t="s">
        <v>6203</v>
      </c>
      <c r="D714" s="2" t="s">
        <v>6772</v>
      </c>
    </row>
    <row r="715" spans="1:4">
      <c r="A715" s="2" t="s">
        <v>6773</v>
      </c>
      <c r="B715" s="2" t="s">
        <v>6757</v>
      </c>
      <c r="C715" s="2" t="s">
        <v>6203</v>
      </c>
      <c r="D715" s="2" t="s">
        <v>6774</v>
      </c>
    </row>
    <row r="716" spans="1:4">
      <c r="A716" s="2" t="s">
        <v>6775</v>
      </c>
      <c r="B716" s="2" t="s">
        <v>6757</v>
      </c>
      <c r="C716" s="2" t="s">
        <v>6203</v>
      </c>
      <c r="D716" s="2" t="s">
        <v>6776</v>
      </c>
    </row>
    <row r="717" spans="1:4">
      <c r="A717" s="2" t="s">
        <v>6777</v>
      </c>
      <c r="B717" s="2" t="s">
        <v>6757</v>
      </c>
      <c r="C717" s="2" t="s">
        <v>6203</v>
      </c>
      <c r="D717" s="2" t="s">
        <v>6778</v>
      </c>
    </row>
    <row r="718" spans="1:4">
      <c r="A718" s="2" t="s">
        <v>6779</v>
      </c>
      <c r="B718" s="2" t="s">
        <v>6757</v>
      </c>
      <c r="C718" s="2" t="s">
        <v>6203</v>
      </c>
      <c r="D718" s="2" t="s">
        <v>6780</v>
      </c>
    </row>
    <row r="719" spans="1:4">
      <c r="A719" s="2" t="s">
        <v>6781</v>
      </c>
      <c r="B719" s="2" t="s">
        <v>6757</v>
      </c>
      <c r="C719" s="2" t="s">
        <v>6203</v>
      </c>
      <c r="D719" s="2" t="s">
        <v>6782</v>
      </c>
    </row>
    <row r="720" spans="1:4">
      <c r="A720" s="2" t="s">
        <v>6783</v>
      </c>
      <c r="B720" s="2" t="s">
        <v>6757</v>
      </c>
      <c r="C720" s="2" t="s">
        <v>6203</v>
      </c>
      <c r="D720" s="2" t="s">
        <v>6784</v>
      </c>
    </row>
    <row r="721" spans="1:4">
      <c r="A721" s="2" t="s">
        <v>6785</v>
      </c>
      <c r="B721" s="2" t="s">
        <v>6757</v>
      </c>
      <c r="C721" s="2" t="s">
        <v>6203</v>
      </c>
      <c r="D721" s="2" t="s">
        <v>6786</v>
      </c>
    </row>
    <row r="722" spans="1:4">
      <c r="A722" s="2" t="s">
        <v>6787</v>
      </c>
      <c r="B722" s="2" t="s">
        <v>6757</v>
      </c>
      <c r="C722" s="2" t="s">
        <v>6203</v>
      </c>
      <c r="D722" s="2" t="s">
        <v>6788</v>
      </c>
    </row>
    <row r="723" spans="1:4">
      <c r="A723" s="2" t="s">
        <v>6789</v>
      </c>
      <c r="B723" s="2" t="s">
        <v>6790</v>
      </c>
      <c r="C723" s="2" t="s">
        <v>6203</v>
      </c>
      <c r="D723" s="2" t="s">
        <v>6791</v>
      </c>
    </row>
    <row r="724" spans="1:4">
      <c r="A724" s="2" t="s">
        <v>6792</v>
      </c>
      <c r="B724" s="2" t="s">
        <v>6790</v>
      </c>
      <c r="C724" s="2" t="s">
        <v>6203</v>
      </c>
      <c r="D724" s="2" t="s">
        <v>6793</v>
      </c>
    </row>
    <row r="725" spans="1:4">
      <c r="A725" s="2" t="s">
        <v>6794</v>
      </c>
      <c r="B725" s="2" t="s">
        <v>6790</v>
      </c>
      <c r="C725" s="2" t="s">
        <v>6203</v>
      </c>
      <c r="D725" s="2" t="s">
        <v>6795</v>
      </c>
    </row>
    <row r="726" spans="1:4">
      <c r="A726" s="2" t="s">
        <v>6796</v>
      </c>
      <c r="B726" s="2" t="s">
        <v>6790</v>
      </c>
      <c r="C726" s="2" t="s">
        <v>6203</v>
      </c>
      <c r="D726" s="2" t="s">
        <v>6797</v>
      </c>
    </row>
    <row r="727" spans="1:4">
      <c r="A727" s="2" t="s">
        <v>6798</v>
      </c>
      <c r="B727" s="2" t="s">
        <v>6790</v>
      </c>
      <c r="C727" s="2" t="s">
        <v>6203</v>
      </c>
      <c r="D727" s="2" t="s">
        <v>6799</v>
      </c>
    </row>
    <row r="728" spans="1:4">
      <c r="A728" s="2" t="s">
        <v>6800</v>
      </c>
      <c r="B728" s="2" t="s">
        <v>6790</v>
      </c>
      <c r="C728" s="2" t="s">
        <v>6203</v>
      </c>
      <c r="D728" s="2" t="s">
        <v>6801</v>
      </c>
    </row>
    <row r="729" spans="1:4">
      <c r="A729" s="2" t="s">
        <v>6802</v>
      </c>
      <c r="B729" s="2" t="s">
        <v>6790</v>
      </c>
      <c r="C729" s="2" t="s">
        <v>6203</v>
      </c>
      <c r="D729" s="2" t="s">
        <v>6803</v>
      </c>
    </row>
    <row r="730" spans="1:4">
      <c r="A730" s="2" t="s">
        <v>6804</v>
      </c>
      <c r="B730" s="2" t="s">
        <v>6790</v>
      </c>
      <c r="C730" s="2" t="s">
        <v>6203</v>
      </c>
      <c r="D730" s="2" t="s">
        <v>6805</v>
      </c>
    </row>
    <row r="731" spans="1:4">
      <c r="A731" s="2" t="s">
        <v>6806</v>
      </c>
      <c r="B731" s="2" t="s">
        <v>6790</v>
      </c>
      <c r="C731" s="2" t="s">
        <v>6203</v>
      </c>
      <c r="D731" s="2" t="s">
        <v>6807</v>
      </c>
    </row>
    <row r="732" spans="1:4">
      <c r="A732" s="2" t="s">
        <v>6808</v>
      </c>
      <c r="B732" s="2" t="s">
        <v>6790</v>
      </c>
      <c r="C732" s="2" t="s">
        <v>6203</v>
      </c>
      <c r="D732" s="2" t="s">
        <v>6809</v>
      </c>
    </row>
    <row r="733" spans="1:4">
      <c r="A733" s="2" t="s">
        <v>6810</v>
      </c>
      <c r="B733" s="2" t="s">
        <v>6790</v>
      </c>
      <c r="C733" s="2" t="s">
        <v>6203</v>
      </c>
      <c r="D733" s="2" t="s">
        <v>6811</v>
      </c>
    </row>
    <row r="734" spans="1:4">
      <c r="A734" s="2" t="s">
        <v>6812</v>
      </c>
      <c r="B734" s="2" t="s">
        <v>6790</v>
      </c>
      <c r="C734" s="2" t="s">
        <v>6203</v>
      </c>
      <c r="D734" s="2" t="s">
        <v>6813</v>
      </c>
    </row>
    <row r="735" spans="1:4">
      <c r="A735" s="2" t="s">
        <v>6814</v>
      </c>
      <c r="B735" s="2" t="s">
        <v>6790</v>
      </c>
      <c r="C735" s="2" t="s">
        <v>6203</v>
      </c>
      <c r="D735" s="2" t="s">
        <v>6815</v>
      </c>
    </row>
    <row r="736" spans="1:4">
      <c r="A736" s="2" t="s">
        <v>6816</v>
      </c>
      <c r="B736" s="2" t="s">
        <v>6790</v>
      </c>
      <c r="C736" s="2" t="s">
        <v>6203</v>
      </c>
      <c r="D736" s="2" t="s">
        <v>6817</v>
      </c>
    </row>
    <row r="737" spans="1:4">
      <c r="A737" s="2" t="s">
        <v>6818</v>
      </c>
      <c r="B737" s="2" t="s">
        <v>6790</v>
      </c>
      <c r="C737" s="2" t="s">
        <v>6203</v>
      </c>
      <c r="D737" s="2" t="s">
        <v>6819</v>
      </c>
    </row>
    <row r="738" spans="1:4">
      <c r="A738" s="2" t="s">
        <v>6820</v>
      </c>
      <c r="B738" s="2" t="s">
        <v>6790</v>
      </c>
      <c r="C738" s="2" t="s">
        <v>6203</v>
      </c>
      <c r="D738" s="2" t="s">
        <v>6821</v>
      </c>
    </row>
    <row r="739" spans="1:4">
      <c r="A739" s="2" t="s">
        <v>6822</v>
      </c>
      <c r="B739" s="2" t="s">
        <v>6790</v>
      </c>
      <c r="C739" s="2" t="s">
        <v>6203</v>
      </c>
      <c r="D739" s="2" t="s">
        <v>6823</v>
      </c>
    </row>
    <row r="740" spans="1:4">
      <c r="A740" s="2" t="s">
        <v>6824</v>
      </c>
      <c r="B740" s="2" t="s">
        <v>6790</v>
      </c>
      <c r="C740" s="2" t="s">
        <v>6203</v>
      </c>
      <c r="D740" s="2" t="s">
        <v>6825</v>
      </c>
    </row>
    <row r="741" spans="1:4">
      <c r="A741" s="2" t="s">
        <v>6826</v>
      </c>
      <c r="B741" s="2" t="s">
        <v>6790</v>
      </c>
      <c r="C741" s="2" t="s">
        <v>6203</v>
      </c>
      <c r="D741" s="2" t="s">
        <v>6827</v>
      </c>
    </row>
    <row r="742" spans="1:4">
      <c r="A742" s="2" t="s">
        <v>6828</v>
      </c>
      <c r="B742" s="2" t="s">
        <v>6790</v>
      </c>
      <c r="C742" s="2" t="s">
        <v>6203</v>
      </c>
      <c r="D742" s="2" t="s">
        <v>6829</v>
      </c>
    </row>
    <row r="743" spans="1:4">
      <c r="A743" s="2" t="s">
        <v>6830</v>
      </c>
      <c r="B743" s="2" t="s">
        <v>6790</v>
      </c>
      <c r="C743" s="2" t="s">
        <v>6203</v>
      </c>
      <c r="D743" s="2" t="s">
        <v>6831</v>
      </c>
    </row>
    <row r="744" spans="1:4">
      <c r="A744" s="2" t="s">
        <v>6832</v>
      </c>
      <c r="B744" s="2" t="s">
        <v>6790</v>
      </c>
      <c r="C744" s="2" t="s">
        <v>6203</v>
      </c>
      <c r="D744" s="2" t="s">
        <v>6833</v>
      </c>
    </row>
    <row r="745" spans="1:4">
      <c r="A745" s="2" t="s">
        <v>6834</v>
      </c>
      <c r="B745" s="2" t="s">
        <v>6790</v>
      </c>
      <c r="C745" s="2" t="s">
        <v>6203</v>
      </c>
      <c r="D745" s="2" t="s">
        <v>6835</v>
      </c>
    </row>
    <row r="746" spans="1:4">
      <c r="A746" s="2" t="s">
        <v>6836</v>
      </c>
      <c r="B746" s="2" t="s">
        <v>6790</v>
      </c>
      <c r="C746" s="2" t="s">
        <v>6203</v>
      </c>
      <c r="D746" s="2" t="s">
        <v>6837</v>
      </c>
    </row>
    <row r="747" spans="1:4">
      <c r="A747" s="2" t="s">
        <v>6838</v>
      </c>
      <c r="B747" s="2" t="s">
        <v>6790</v>
      </c>
      <c r="C747" s="2" t="s">
        <v>6203</v>
      </c>
      <c r="D747" s="2" t="s">
        <v>6839</v>
      </c>
    </row>
    <row r="748" spans="1:4">
      <c r="A748" s="2" t="s">
        <v>6840</v>
      </c>
      <c r="B748" s="2" t="s">
        <v>6790</v>
      </c>
      <c r="C748" s="2" t="s">
        <v>6203</v>
      </c>
      <c r="D748" s="2" t="s">
        <v>6841</v>
      </c>
    </row>
    <row r="749" spans="1:4">
      <c r="A749" s="2" t="s">
        <v>6842</v>
      </c>
      <c r="B749" s="2" t="s">
        <v>6790</v>
      </c>
      <c r="C749" s="2" t="s">
        <v>6203</v>
      </c>
      <c r="D749" s="2" t="s">
        <v>6843</v>
      </c>
    </row>
    <row r="750" spans="1:4">
      <c r="A750" s="2" t="s">
        <v>6844</v>
      </c>
      <c r="B750" s="2" t="s">
        <v>6790</v>
      </c>
      <c r="C750" s="2" t="s">
        <v>6203</v>
      </c>
      <c r="D750" s="2" t="s">
        <v>6845</v>
      </c>
    </row>
    <row r="751" spans="1:4">
      <c r="A751" s="2" t="s">
        <v>6846</v>
      </c>
      <c r="B751" s="2" t="s">
        <v>6790</v>
      </c>
      <c r="C751" s="2" t="s">
        <v>6203</v>
      </c>
      <c r="D751" s="2" t="s">
        <v>6847</v>
      </c>
    </row>
    <row r="752" spans="1:4">
      <c r="A752" s="2" t="s">
        <v>6848</v>
      </c>
      <c r="B752" s="2" t="s">
        <v>6790</v>
      </c>
      <c r="C752" s="2" t="s">
        <v>6203</v>
      </c>
      <c r="D752" s="2" t="s">
        <v>6849</v>
      </c>
    </row>
    <row r="753" spans="1:4">
      <c r="A753" s="2" t="s">
        <v>6850</v>
      </c>
      <c r="B753" s="2" t="s">
        <v>6790</v>
      </c>
      <c r="C753" s="2" t="s">
        <v>6203</v>
      </c>
      <c r="D753" s="2" t="s">
        <v>6851</v>
      </c>
    </row>
    <row r="754" spans="1:4">
      <c r="A754" s="2" t="s">
        <v>6852</v>
      </c>
      <c r="B754" s="2" t="s">
        <v>6790</v>
      </c>
      <c r="C754" s="2" t="s">
        <v>6203</v>
      </c>
      <c r="D754" s="2" t="s">
        <v>6853</v>
      </c>
    </row>
    <row r="755" spans="1:4">
      <c r="A755" s="2" t="s">
        <v>6854</v>
      </c>
      <c r="B755" s="2" t="s">
        <v>6790</v>
      </c>
      <c r="C755" s="2" t="s">
        <v>6203</v>
      </c>
      <c r="D755" s="2" t="s">
        <v>6855</v>
      </c>
    </row>
    <row r="756" spans="1:4">
      <c r="A756" s="2" t="s">
        <v>6856</v>
      </c>
      <c r="B756" s="2" t="s">
        <v>6790</v>
      </c>
      <c r="C756" s="2" t="s">
        <v>6203</v>
      </c>
      <c r="D756" s="2" t="s">
        <v>6857</v>
      </c>
    </row>
    <row r="757" spans="1:4">
      <c r="A757" s="2" t="s">
        <v>6858</v>
      </c>
      <c r="B757" s="2" t="s">
        <v>6790</v>
      </c>
      <c r="C757" s="2" t="s">
        <v>6203</v>
      </c>
      <c r="D757" s="2" t="s">
        <v>6859</v>
      </c>
    </row>
    <row r="758" spans="1:4">
      <c r="A758" s="2" t="s">
        <v>6860</v>
      </c>
      <c r="B758" s="2" t="s">
        <v>6790</v>
      </c>
      <c r="C758" s="2" t="s">
        <v>6203</v>
      </c>
      <c r="D758" s="2" t="s">
        <v>6861</v>
      </c>
    </row>
    <row r="759" spans="1:4">
      <c r="A759" s="2" t="s">
        <v>6862</v>
      </c>
      <c r="B759" s="2" t="s">
        <v>6790</v>
      </c>
      <c r="C759" s="2" t="s">
        <v>6203</v>
      </c>
      <c r="D759" s="2" t="s">
        <v>6863</v>
      </c>
    </row>
    <row r="760" spans="1:4">
      <c r="A760" s="2" t="s">
        <v>6864</v>
      </c>
      <c r="B760" s="2" t="s">
        <v>6790</v>
      </c>
      <c r="C760" s="2" t="s">
        <v>6203</v>
      </c>
      <c r="D760" s="2" t="s">
        <v>6865</v>
      </c>
    </row>
    <row r="761" spans="1:4">
      <c r="A761" s="2" t="s">
        <v>6866</v>
      </c>
      <c r="B761" s="2" t="s">
        <v>6790</v>
      </c>
      <c r="C761" s="2" t="s">
        <v>6203</v>
      </c>
      <c r="D761" s="2" t="s">
        <v>6867</v>
      </c>
    </row>
    <row r="762" spans="1:4">
      <c r="A762" s="2" t="s">
        <v>6868</v>
      </c>
      <c r="B762" s="2" t="s">
        <v>6790</v>
      </c>
      <c r="C762" s="2" t="s">
        <v>6203</v>
      </c>
      <c r="D762" s="2" t="s">
        <v>6869</v>
      </c>
    </row>
    <row r="763" spans="1:4">
      <c r="A763" s="2" t="s">
        <v>6870</v>
      </c>
      <c r="B763" s="2" t="s">
        <v>6790</v>
      </c>
      <c r="C763" s="2" t="s">
        <v>6203</v>
      </c>
      <c r="D763" s="2" t="s">
        <v>6871</v>
      </c>
    </row>
    <row r="764" spans="1:4">
      <c r="A764" s="2" t="s">
        <v>6872</v>
      </c>
      <c r="B764" s="2" t="s">
        <v>6790</v>
      </c>
      <c r="C764" s="2" t="s">
        <v>6203</v>
      </c>
      <c r="D764" s="2" t="s">
        <v>6873</v>
      </c>
    </row>
    <row r="765" spans="1:4">
      <c r="A765" s="2" t="s">
        <v>6874</v>
      </c>
      <c r="B765" s="2" t="s">
        <v>6790</v>
      </c>
      <c r="C765" s="2" t="s">
        <v>6203</v>
      </c>
      <c r="D765" s="2" t="s">
        <v>6875</v>
      </c>
    </row>
    <row r="766" spans="1:4">
      <c r="A766" s="2" t="s">
        <v>6876</v>
      </c>
      <c r="B766" s="2" t="s">
        <v>6790</v>
      </c>
      <c r="C766" s="2" t="s">
        <v>6203</v>
      </c>
      <c r="D766" s="2" t="s">
        <v>6877</v>
      </c>
    </row>
    <row r="767" spans="1:4">
      <c r="A767" s="2" t="s">
        <v>6878</v>
      </c>
      <c r="B767" s="2" t="s">
        <v>6790</v>
      </c>
      <c r="C767" s="2" t="s">
        <v>6203</v>
      </c>
      <c r="D767" s="2" t="s">
        <v>6879</v>
      </c>
    </row>
    <row r="768" spans="1:4">
      <c r="A768" s="2" t="s">
        <v>6880</v>
      </c>
      <c r="B768" s="2" t="s">
        <v>6790</v>
      </c>
      <c r="C768" s="2" t="s">
        <v>6203</v>
      </c>
      <c r="D768" s="2" t="s">
        <v>6881</v>
      </c>
    </row>
    <row r="769" spans="1:4">
      <c r="A769" s="2" t="s">
        <v>6882</v>
      </c>
      <c r="B769" s="2" t="s">
        <v>6790</v>
      </c>
      <c r="C769" s="2" t="s">
        <v>6203</v>
      </c>
      <c r="D769" s="2" t="s">
        <v>6883</v>
      </c>
    </row>
    <row r="770" spans="1:4">
      <c r="A770" s="2" t="s">
        <v>6884</v>
      </c>
      <c r="B770" s="2" t="s">
        <v>6790</v>
      </c>
      <c r="C770" s="2" t="s">
        <v>6203</v>
      </c>
      <c r="D770" s="2" t="s">
        <v>6885</v>
      </c>
    </row>
    <row r="771" spans="1:4">
      <c r="A771" s="2" t="s">
        <v>6886</v>
      </c>
      <c r="B771" s="2" t="s">
        <v>6790</v>
      </c>
      <c r="C771" s="2" t="s">
        <v>6203</v>
      </c>
      <c r="D771" s="2" t="s">
        <v>6887</v>
      </c>
    </row>
    <row r="772" spans="1:4">
      <c r="A772" s="2" t="s">
        <v>6888</v>
      </c>
      <c r="B772" s="2" t="s">
        <v>6790</v>
      </c>
      <c r="C772" s="2" t="s">
        <v>6203</v>
      </c>
      <c r="D772" s="2" t="s">
        <v>6889</v>
      </c>
    </row>
    <row r="773" spans="1:4">
      <c r="A773" s="2" t="s">
        <v>6890</v>
      </c>
      <c r="B773" s="2" t="s">
        <v>6790</v>
      </c>
      <c r="C773" s="2" t="s">
        <v>6203</v>
      </c>
      <c r="D773" s="2" t="s">
        <v>6891</v>
      </c>
    </row>
    <row r="774" spans="1:4">
      <c r="A774" s="2" t="s">
        <v>6892</v>
      </c>
      <c r="B774" s="2" t="s">
        <v>6790</v>
      </c>
      <c r="C774" s="2" t="s">
        <v>6203</v>
      </c>
      <c r="D774" s="2" t="s">
        <v>6893</v>
      </c>
    </row>
    <row r="775" spans="1:4">
      <c r="A775" s="2" t="s">
        <v>6894</v>
      </c>
      <c r="B775" s="2" t="s">
        <v>6790</v>
      </c>
      <c r="C775" s="2" t="s">
        <v>6203</v>
      </c>
      <c r="D775" s="2" t="s">
        <v>6895</v>
      </c>
    </row>
    <row r="776" spans="1:4">
      <c r="A776" s="2" t="s">
        <v>6896</v>
      </c>
      <c r="B776" s="2" t="s">
        <v>6790</v>
      </c>
      <c r="C776" s="2" t="s">
        <v>6203</v>
      </c>
      <c r="D776" s="2" t="s">
        <v>6897</v>
      </c>
    </row>
    <row r="777" spans="1:4">
      <c r="A777" s="2" t="s">
        <v>6898</v>
      </c>
      <c r="B777" s="2" t="s">
        <v>6790</v>
      </c>
      <c r="C777" s="2" t="s">
        <v>6203</v>
      </c>
      <c r="D777" s="2" t="s">
        <v>6899</v>
      </c>
    </row>
    <row r="778" spans="1:4">
      <c r="A778" s="2" t="s">
        <v>6900</v>
      </c>
      <c r="B778" s="2" t="s">
        <v>6790</v>
      </c>
      <c r="C778" s="2" t="s">
        <v>6203</v>
      </c>
      <c r="D778" s="2" t="s">
        <v>6901</v>
      </c>
    </row>
    <row r="779" spans="1:4">
      <c r="A779" s="2" t="s">
        <v>6902</v>
      </c>
      <c r="B779" s="2" t="s">
        <v>6790</v>
      </c>
      <c r="C779" s="2" t="s">
        <v>6203</v>
      </c>
      <c r="D779" s="2" t="s">
        <v>6903</v>
      </c>
    </row>
    <row r="780" spans="1:4">
      <c r="A780" s="2" t="s">
        <v>6904</v>
      </c>
      <c r="B780" s="2" t="s">
        <v>6790</v>
      </c>
      <c r="C780" s="2" t="s">
        <v>6203</v>
      </c>
      <c r="D780" s="2" t="s">
        <v>6905</v>
      </c>
    </row>
    <row r="781" spans="1:4">
      <c r="A781" s="2" t="s">
        <v>6906</v>
      </c>
      <c r="B781" s="2" t="s">
        <v>6790</v>
      </c>
      <c r="C781" s="2" t="s">
        <v>6203</v>
      </c>
      <c r="D781" s="2" t="s">
        <v>6907</v>
      </c>
    </row>
    <row r="782" spans="1:4">
      <c r="A782" s="2" t="s">
        <v>6908</v>
      </c>
      <c r="B782" s="2" t="s">
        <v>6790</v>
      </c>
      <c r="C782" s="2" t="s">
        <v>6203</v>
      </c>
      <c r="D782" s="2" t="s">
        <v>6909</v>
      </c>
    </row>
    <row r="783" spans="1:4">
      <c r="A783" s="2" t="s">
        <v>6910</v>
      </c>
      <c r="B783" s="2" t="s">
        <v>6790</v>
      </c>
      <c r="C783" s="2" t="s">
        <v>6203</v>
      </c>
      <c r="D783" s="2" t="s">
        <v>6911</v>
      </c>
    </row>
    <row r="784" spans="1:4">
      <c r="A784" s="2" t="s">
        <v>6912</v>
      </c>
      <c r="B784" s="2" t="s">
        <v>6790</v>
      </c>
      <c r="C784" s="2" t="s">
        <v>6203</v>
      </c>
      <c r="D784" s="2" t="s">
        <v>6913</v>
      </c>
    </row>
    <row r="785" spans="1:4">
      <c r="A785" s="2" t="s">
        <v>6914</v>
      </c>
      <c r="B785" s="2" t="s">
        <v>6790</v>
      </c>
      <c r="C785" s="2" t="s">
        <v>6203</v>
      </c>
      <c r="D785" s="2" t="s">
        <v>6915</v>
      </c>
    </row>
    <row r="786" spans="1:4">
      <c r="A786" s="2" t="s">
        <v>6916</v>
      </c>
      <c r="B786" s="2" t="s">
        <v>6790</v>
      </c>
      <c r="C786" s="2" t="s">
        <v>6203</v>
      </c>
      <c r="D786" s="2" t="s">
        <v>6917</v>
      </c>
    </row>
    <row r="787" spans="1:4">
      <c r="A787" s="2" t="s">
        <v>6918</v>
      </c>
      <c r="B787" s="2" t="s">
        <v>6790</v>
      </c>
      <c r="C787" s="2" t="s">
        <v>6203</v>
      </c>
      <c r="D787" s="2" t="s">
        <v>6919</v>
      </c>
    </row>
    <row r="788" spans="1:4">
      <c r="A788" s="2" t="s">
        <v>6920</v>
      </c>
      <c r="B788" s="2" t="s">
        <v>6790</v>
      </c>
      <c r="C788" s="2" t="s">
        <v>6203</v>
      </c>
      <c r="D788" s="2" t="s">
        <v>6921</v>
      </c>
    </row>
    <row r="789" spans="1:4">
      <c r="A789" s="2" t="s">
        <v>6922</v>
      </c>
      <c r="B789" s="2" t="s">
        <v>6790</v>
      </c>
      <c r="C789" s="2" t="s">
        <v>6203</v>
      </c>
      <c r="D789" s="2" t="s">
        <v>6923</v>
      </c>
    </row>
    <row r="790" spans="1:4">
      <c r="A790" s="2" t="s">
        <v>6924</v>
      </c>
      <c r="B790" s="2" t="s">
        <v>6790</v>
      </c>
      <c r="C790" s="2" t="s">
        <v>6203</v>
      </c>
      <c r="D790" s="2" t="s">
        <v>6925</v>
      </c>
    </row>
    <row r="791" spans="1:4">
      <c r="A791" s="2" t="s">
        <v>6926</v>
      </c>
      <c r="B791" s="2" t="s">
        <v>6790</v>
      </c>
      <c r="C791" s="2" t="s">
        <v>6203</v>
      </c>
      <c r="D791" s="2" t="s">
        <v>6927</v>
      </c>
    </row>
    <row r="792" spans="1:4">
      <c r="A792" s="2" t="s">
        <v>6928</v>
      </c>
      <c r="B792" s="2" t="s">
        <v>6790</v>
      </c>
      <c r="C792" s="2" t="s">
        <v>6203</v>
      </c>
      <c r="D792" s="2" t="s">
        <v>6929</v>
      </c>
    </row>
    <row r="793" spans="1:4">
      <c r="A793" s="2" t="s">
        <v>6930</v>
      </c>
      <c r="B793" s="2" t="s">
        <v>6790</v>
      </c>
      <c r="C793" s="2" t="s">
        <v>6203</v>
      </c>
      <c r="D793" s="2" t="s">
        <v>6931</v>
      </c>
    </row>
    <row r="794" spans="1:4">
      <c r="A794" s="2" t="s">
        <v>6932</v>
      </c>
      <c r="B794" s="2" t="s">
        <v>6790</v>
      </c>
      <c r="C794" s="2" t="s">
        <v>6203</v>
      </c>
      <c r="D794" s="2" t="s">
        <v>6933</v>
      </c>
    </row>
    <row r="795" spans="1:4">
      <c r="A795" s="2" t="s">
        <v>6934</v>
      </c>
      <c r="B795" s="2" t="s">
        <v>6790</v>
      </c>
      <c r="C795" s="2" t="s">
        <v>6203</v>
      </c>
      <c r="D795" s="2" t="s">
        <v>6935</v>
      </c>
    </row>
    <row r="796" spans="1:4">
      <c r="A796" s="2" t="s">
        <v>6936</v>
      </c>
      <c r="B796" s="2" t="s">
        <v>6790</v>
      </c>
      <c r="C796" s="2" t="s">
        <v>6203</v>
      </c>
      <c r="D796" s="2" t="s">
        <v>6937</v>
      </c>
    </row>
    <row r="797" spans="1:4">
      <c r="A797" s="2" t="s">
        <v>6938</v>
      </c>
      <c r="B797" s="2" t="s">
        <v>6790</v>
      </c>
      <c r="C797" s="2" t="s">
        <v>6203</v>
      </c>
      <c r="D797" s="2" t="s">
        <v>6939</v>
      </c>
    </row>
    <row r="798" spans="1:4">
      <c r="A798" s="2" t="s">
        <v>6940</v>
      </c>
      <c r="B798" s="2" t="s">
        <v>6790</v>
      </c>
      <c r="C798" s="2" t="s">
        <v>6203</v>
      </c>
      <c r="D798" s="2" t="s">
        <v>6941</v>
      </c>
    </row>
    <row r="799" spans="1:4">
      <c r="A799" s="2" t="s">
        <v>6942</v>
      </c>
      <c r="B799" s="2" t="s">
        <v>6790</v>
      </c>
      <c r="C799" s="2" t="s">
        <v>6203</v>
      </c>
      <c r="D799" s="2" t="s">
        <v>6943</v>
      </c>
    </row>
    <row r="800" spans="1:4">
      <c r="A800" s="2" t="s">
        <v>6944</v>
      </c>
      <c r="B800" s="2" t="s">
        <v>6790</v>
      </c>
      <c r="C800" s="2" t="s">
        <v>6203</v>
      </c>
      <c r="D800" s="2" t="s">
        <v>6945</v>
      </c>
    </row>
    <row r="801" spans="1:4">
      <c r="A801" s="2" t="s">
        <v>6946</v>
      </c>
      <c r="B801" s="2" t="s">
        <v>6790</v>
      </c>
      <c r="C801" s="2" t="s">
        <v>6203</v>
      </c>
      <c r="D801" s="2" t="s">
        <v>6947</v>
      </c>
    </row>
    <row r="802" spans="1:4">
      <c r="A802" s="2" t="s">
        <v>6948</v>
      </c>
      <c r="B802" s="2" t="s">
        <v>6790</v>
      </c>
      <c r="C802" s="2" t="s">
        <v>6203</v>
      </c>
      <c r="D802" s="2" t="s">
        <v>6949</v>
      </c>
    </row>
    <row r="803" spans="1:4">
      <c r="A803" s="2" t="s">
        <v>6950</v>
      </c>
      <c r="B803" s="2" t="s">
        <v>6790</v>
      </c>
      <c r="C803" s="2" t="s">
        <v>6203</v>
      </c>
      <c r="D803" s="2" t="s">
        <v>6951</v>
      </c>
    </row>
    <row r="804" spans="1:4">
      <c r="A804" s="2" t="s">
        <v>6952</v>
      </c>
      <c r="B804" s="2" t="s">
        <v>6790</v>
      </c>
      <c r="C804" s="2" t="s">
        <v>6203</v>
      </c>
      <c r="D804" s="2" t="s">
        <v>6953</v>
      </c>
    </row>
    <row r="805" spans="1:4">
      <c r="A805" s="2" t="s">
        <v>6954</v>
      </c>
      <c r="B805" s="2" t="s">
        <v>6790</v>
      </c>
      <c r="C805" s="2" t="s">
        <v>6203</v>
      </c>
      <c r="D805" s="2" t="s">
        <v>6955</v>
      </c>
    </row>
    <row r="806" spans="1:4">
      <c r="A806" s="2" t="s">
        <v>6956</v>
      </c>
      <c r="B806" s="2" t="s">
        <v>6790</v>
      </c>
      <c r="C806" s="2" t="s">
        <v>6203</v>
      </c>
      <c r="D806" s="2" t="s">
        <v>6957</v>
      </c>
    </row>
    <row r="807" spans="1:4">
      <c r="A807" s="2" t="s">
        <v>6958</v>
      </c>
      <c r="B807" s="2" t="s">
        <v>6790</v>
      </c>
      <c r="C807" s="2" t="s">
        <v>6203</v>
      </c>
      <c r="D807" s="2" t="s">
        <v>6959</v>
      </c>
    </row>
    <row r="808" spans="1:4">
      <c r="A808" s="2" t="s">
        <v>6960</v>
      </c>
      <c r="B808" s="2" t="s">
        <v>6790</v>
      </c>
      <c r="C808" s="2" t="s">
        <v>6203</v>
      </c>
      <c r="D808" s="2" t="s">
        <v>6961</v>
      </c>
    </row>
    <row r="809" spans="1:4">
      <c r="A809" s="2" t="s">
        <v>6962</v>
      </c>
      <c r="B809" s="2" t="s">
        <v>6790</v>
      </c>
      <c r="C809" s="2" t="s">
        <v>6203</v>
      </c>
      <c r="D809" s="2" t="s">
        <v>6963</v>
      </c>
    </row>
    <row r="810" spans="1:4">
      <c r="A810" s="2" t="s">
        <v>6964</v>
      </c>
      <c r="B810" s="2" t="s">
        <v>6790</v>
      </c>
      <c r="C810" s="2" t="s">
        <v>6203</v>
      </c>
      <c r="D810" s="2" t="s">
        <v>6965</v>
      </c>
    </row>
    <row r="811" spans="1:4">
      <c r="A811" s="2" t="s">
        <v>6966</v>
      </c>
      <c r="B811" s="2" t="s">
        <v>6790</v>
      </c>
      <c r="C811" s="2" t="s">
        <v>6203</v>
      </c>
      <c r="D811" s="2" t="s">
        <v>6967</v>
      </c>
    </row>
    <row r="812" spans="1:4">
      <c r="A812" s="2" t="s">
        <v>6968</v>
      </c>
      <c r="B812" s="2" t="s">
        <v>6790</v>
      </c>
      <c r="C812" s="2" t="s">
        <v>6203</v>
      </c>
      <c r="D812" s="2" t="s">
        <v>6969</v>
      </c>
    </row>
    <row r="813" spans="1:4">
      <c r="A813" s="2" t="s">
        <v>6970</v>
      </c>
      <c r="B813" s="2" t="s">
        <v>6971</v>
      </c>
      <c r="C813" s="2" t="s">
        <v>6203</v>
      </c>
      <c r="D813" s="2" t="s">
        <v>6972</v>
      </c>
    </row>
    <row r="814" spans="1:4">
      <c r="A814" s="2" t="s">
        <v>6973</v>
      </c>
      <c r="B814" s="2" t="s">
        <v>6971</v>
      </c>
      <c r="C814" s="2" t="s">
        <v>6203</v>
      </c>
      <c r="D814" s="2" t="s">
        <v>6974</v>
      </c>
    </row>
    <row r="815" spans="1:4">
      <c r="A815" s="2" t="s">
        <v>6975</v>
      </c>
      <c r="B815" s="2" t="s">
        <v>6971</v>
      </c>
      <c r="C815" s="2" t="s">
        <v>6203</v>
      </c>
      <c r="D815" s="2" t="s">
        <v>6976</v>
      </c>
    </row>
    <row r="816" spans="1:4">
      <c r="A816" s="2" t="s">
        <v>6977</v>
      </c>
      <c r="B816" s="2" t="s">
        <v>6971</v>
      </c>
      <c r="C816" s="2" t="s">
        <v>6203</v>
      </c>
      <c r="D816" s="2" t="s">
        <v>6978</v>
      </c>
    </row>
    <row r="817" spans="1:4">
      <c r="A817" s="2" t="s">
        <v>6979</v>
      </c>
      <c r="B817" s="2" t="s">
        <v>6971</v>
      </c>
      <c r="C817" s="2" t="s">
        <v>6203</v>
      </c>
      <c r="D817" s="2" t="s">
        <v>6980</v>
      </c>
    </row>
    <row r="818" spans="1:4">
      <c r="A818" s="2" t="s">
        <v>6981</v>
      </c>
      <c r="B818" s="2" t="s">
        <v>6971</v>
      </c>
      <c r="C818" s="2" t="s">
        <v>6203</v>
      </c>
      <c r="D818" s="2" t="s">
        <v>6982</v>
      </c>
    </row>
    <row r="819" spans="1:4">
      <c r="A819" s="2" t="s">
        <v>6983</v>
      </c>
      <c r="B819" s="2" t="s">
        <v>6971</v>
      </c>
      <c r="C819" s="2" t="s">
        <v>6203</v>
      </c>
      <c r="D819" s="2" t="s">
        <v>6984</v>
      </c>
    </row>
    <row r="820" spans="1:4">
      <c r="A820" s="2" t="s">
        <v>6985</v>
      </c>
      <c r="B820" s="2" t="s">
        <v>6971</v>
      </c>
      <c r="C820" s="2" t="s">
        <v>6203</v>
      </c>
      <c r="D820" s="2" t="s">
        <v>6986</v>
      </c>
    </row>
    <row r="821" spans="1:4">
      <c r="A821" s="2" t="s">
        <v>6987</v>
      </c>
      <c r="B821" s="2" t="s">
        <v>6971</v>
      </c>
      <c r="C821" s="2" t="s">
        <v>6203</v>
      </c>
      <c r="D821" s="2" t="s">
        <v>6988</v>
      </c>
    </row>
    <row r="822" spans="1:4">
      <c r="A822" s="2" t="s">
        <v>6989</v>
      </c>
      <c r="B822" s="2" t="s">
        <v>6971</v>
      </c>
      <c r="C822" s="2" t="s">
        <v>6203</v>
      </c>
      <c r="D822" s="2" t="s">
        <v>6990</v>
      </c>
    </row>
    <row r="823" spans="1:4">
      <c r="A823" s="2" t="s">
        <v>6991</v>
      </c>
      <c r="B823" s="2" t="s">
        <v>6971</v>
      </c>
      <c r="C823" s="2" t="s">
        <v>6203</v>
      </c>
      <c r="D823" s="2" t="s">
        <v>6992</v>
      </c>
    </row>
    <row r="824" spans="1:4">
      <c r="A824" s="2" t="s">
        <v>6993</v>
      </c>
      <c r="B824" s="2" t="s">
        <v>6971</v>
      </c>
      <c r="C824" s="2" t="s">
        <v>6203</v>
      </c>
      <c r="D824" s="2" t="s">
        <v>6994</v>
      </c>
    </row>
    <row r="825" spans="1:4">
      <c r="A825" s="2" t="s">
        <v>6995</v>
      </c>
      <c r="B825" s="2" t="s">
        <v>6971</v>
      </c>
      <c r="C825" s="2" t="s">
        <v>6203</v>
      </c>
      <c r="D825" s="2" t="s">
        <v>6996</v>
      </c>
    </row>
    <row r="826" spans="1:4">
      <c r="A826" s="2" t="s">
        <v>6997</v>
      </c>
      <c r="B826" s="2" t="s">
        <v>6971</v>
      </c>
      <c r="C826" s="2" t="s">
        <v>6203</v>
      </c>
      <c r="D826" s="2" t="s">
        <v>6998</v>
      </c>
    </row>
    <row r="827" spans="1:4">
      <c r="A827" s="2" t="s">
        <v>6999</v>
      </c>
      <c r="B827" s="2" t="s">
        <v>6971</v>
      </c>
      <c r="C827" s="2" t="s">
        <v>6203</v>
      </c>
      <c r="D827" s="2" t="s">
        <v>7000</v>
      </c>
    </row>
    <row r="828" spans="1:4">
      <c r="A828" s="2" t="s">
        <v>7001</v>
      </c>
      <c r="B828" s="2" t="s">
        <v>6971</v>
      </c>
      <c r="C828" s="2" t="s">
        <v>6203</v>
      </c>
      <c r="D828" s="2" t="s">
        <v>7002</v>
      </c>
    </row>
    <row r="829" spans="1:4">
      <c r="A829" s="2" t="s">
        <v>7003</v>
      </c>
      <c r="B829" s="2" t="s">
        <v>6971</v>
      </c>
      <c r="C829" s="2" t="s">
        <v>6203</v>
      </c>
      <c r="D829" s="2" t="s">
        <v>7004</v>
      </c>
    </row>
    <row r="830" spans="1:4">
      <c r="A830" s="2" t="s">
        <v>7005</v>
      </c>
      <c r="B830" s="2" t="s">
        <v>6971</v>
      </c>
      <c r="C830" s="2" t="s">
        <v>6203</v>
      </c>
      <c r="D830" s="2" t="s">
        <v>7006</v>
      </c>
    </row>
    <row r="831" spans="1:4">
      <c r="A831" s="2" t="s">
        <v>7007</v>
      </c>
      <c r="B831" s="2" t="s">
        <v>6971</v>
      </c>
      <c r="C831" s="2" t="s">
        <v>6203</v>
      </c>
      <c r="D831" s="2" t="s">
        <v>7008</v>
      </c>
    </row>
    <row r="832" spans="1:4">
      <c r="A832" s="2" t="s">
        <v>7009</v>
      </c>
      <c r="B832" s="2" t="s">
        <v>6971</v>
      </c>
      <c r="C832" s="2" t="s">
        <v>6203</v>
      </c>
      <c r="D832" s="2" t="s">
        <v>7010</v>
      </c>
    </row>
    <row r="833" spans="1:4">
      <c r="A833" s="2" t="s">
        <v>7011</v>
      </c>
      <c r="B833" s="2" t="s">
        <v>6971</v>
      </c>
      <c r="C833" s="2" t="s">
        <v>6203</v>
      </c>
      <c r="D833" s="2" t="s">
        <v>7012</v>
      </c>
    </row>
    <row r="834" spans="1:4">
      <c r="A834" s="2" t="s">
        <v>7013</v>
      </c>
      <c r="B834" s="2" t="s">
        <v>6971</v>
      </c>
      <c r="C834" s="2" t="s">
        <v>6203</v>
      </c>
      <c r="D834" s="2" t="s">
        <v>7014</v>
      </c>
    </row>
    <row r="835" spans="1:4">
      <c r="A835" s="2" t="s">
        <v>7015</v>
      </c>
      <c r="B835" s="2" t="s">
        <v>6971</v>
      </c>
      <c r="C835" s="2" t="s">
        <v>6203</v>
      </c>
      <c r="D835" s="2" t="s">
        <v>7016</v>
      </c>
    </row>
    <row r="836" spans="1:4">
      <c r="A836" s="2" t="s">
        <v>7017</v>
      </c>
      <c r="B836" s="2" t="s">
        <v>6971</v>
      </c>
      <c r="C836" s="2" t="s">
        <v>6203</v>
      </c>
      <c r="D836" s="2" t="s">
        <v>7018</v>
      </c>
    </row>
    <row r="837" spans="1:4">
      <c r="A837" s="2" t="s">
        <v>7019</v>
      </c>
      <c r="B837" s="2" t="s">
        <v>6971</v>
      </c>
      <c r="C837" s="2" t="s">
        <v>6203</v>
      </c>
      <c r="D837" s="2" t="s">
        <v>7020</v>
      </c>
    </row>
    <row r="838" spans="1:4">
      <c r="A838" s="2" t="s">
        <v>7021</v>
      </c>
      <c r="B838" s="2" t="s">
        <v>6971</v>
      </c>
      <c r="C838" s="2" t="s">
        <v>6203</v>
      </c>
      <c r="D838" s="2" t="s">
        <v>7022</v>
      </c>
    </row>
    <row r="839" spans="1:4">
      <c r="A839" s="2" t="s">
        <v>7023</v>
      </c>
      <c r="B839" s="2" t="s">
        <v>6971</v>
      </c>
      <c r="C839" s="2" t="s">
        <v>6203</v>
      </c>
      <c r="D839" s="2" t="s">
        <v>7024</v>
      </c>
    </row>
    <row r="840" spans="1:4">
      <c r="A840" s="2" t="s">
        <v>7025</v>
      </c>
      <c r="B840" s="2" t="s">
        <v>6971</v>
      </c>
      <c r="C840" s="2" t="s">
        <v>6203</v>
      </c>
      <c r="D840" s="2" t="s">
        <v>7026</v>
      </c>
    </row>
    <row r="841" spans="1:4">
      <c r="A841" s="2" t="s">
        <v>7027</v>
      </c>
      <c r="B841" s="2" t="s">
        <v>6971</v>
      </c>
      <c r="C841" s="2" t="s">
        <v>6203</v>
      </c>
      <c r="D841" s="2" t="s">
        <v>7028</v>
      </c>
    </row>
    <row r="842" spans="1:4">
      <c r="A842" s="2" t="s">
        <v>7029</v>
      </c>
      <c r="B842" s="2" t="s">
        <v>6971</v>
      </c>
      <c r="C842" s="2" t="s">
        <v>6203</v>
      </c>
      <c r="D842" s="2" t="s">
        <v>7030</v>
      </c>
    </row>
    <row r="843" spans="1:4">
      <c r="A843" s="2" t="s">
        <v>7031</v>
      </c>
      <c r="B843" s="2" t="s">
        <v>6971</v>
      </c>
      <c r="C843" s="2" t="s">
        <v>6203</v>
      </c>
      <c r="D843" s="2" t="s">
        <v>7032</v>
      </c>
    </row>
    <row r="844" spans="1:4">
      <c r="A844" s="2" t="s">
        <v>7033</v>
      </c>
      <c r="B844" s="2" t="s">
        <v>6971</v>
      </c>
      <c r="C844" s="2" t="s">
        <v>6203</v>
      </c>
      <c r="D844" s="2" t="s">
        <v>7034</v>
      </c>
    </row>
    <row r="845" spans="1:4">
      <c r="A845" s="2" t="s">
        <v>7035</v>
      </c>
      <c r="B845" s="2" t="s">
        <v>6971</v>
      </c>
      <c r="C845" s="2" t="s">
        <v>6203</v>
      </c>
      <c r="D845" s="2" t="s">
        <v>7036</v>
      </c>
    </row>
    <row r="846" spans="1:4">
      <c r="A846" s="2" t="s">
        <v>7037</v>
      </c>
      <c r="B846" s="2" t="s">
        <v>6971</v>
      </c>
      <c r="C846" s="2" t="s">
        <v>6203</v>
      </c>
      <c r="D846" s="2" t="s">
        <v>7038</v>
      </c>
    </row>
    <row r="847" spans="1:4">
      <c r="A847" s="2" t="s">
        <v>7039</v>
      </c>
      <c r="B847" s="2" t="s">
        <v>6971</v>
      </c>
      <c r="C847" s="2" t="s">
        <v>6203</v>
      </c>
      <c r="D847" s="2" t="s">
        <v>7040</v>
      </c>
    </row>
    <row r="848" spans="1:4">
      <c r="A848" s="2" t="s">
        <v>7041</v>
      </c>
      <c r="B848" s="2" t="s">
        <v>6971</v>
      </c>
      <c r="C848" s="2" t="s">
        <v>6203</v>
      </c>
      <c r="D848" s="2" t="s">
        <v>7042</v>
      </c>
    </row>
    <row r="849" spans="1:4">
      <c r="A849" s="2" t="s">
        <v>7043</v>
      </c>
      <c r="B849" s="2" t="s">
        <v>6971</v>
      </c>
      <c r="C849" s="2" t="s">
        <v>6203</v>
      </c>
      <c r="D849" s="2" t="s">
        <v>7044</v>
      </c>
    </row>
    <row r="850" spans="1:4">
      <c r="A850" s="2" t="s">
        <v>7045</v>
      </c>
      <c r="B850" s="2" t="s">
        <v>6971</v>
      </c>
      <c r="C850" s="2" t="s">
        <v>6203</v>
      </c>
      <c r="D850" s="2" t="s">
        <v>7046</v>
      </c>
    </row>
    <row r="851" spans="1:4">
      <c r="A851" s="2" t="s">
        <v>7047</v>
      </c>
      <c r="B851" s="2" t="s">
        <v>6971</v>
      </c>
      <c r="C851" s="2" t="s">
        <v>6203</v>
      </c>
      <c r="D851" s="2" t="s">
        <v>7048</v>
      </c>
    </row>
    <row r="852" spans="1:4">
      <c r="A852" s="2" t="s">
        <v>7049</v>
      </c>
      <c r="B852" s="2" t="s">
        <v>6971</v>
      </c>
      <c r="C852" s="2" t="s">
        <v>6203</v>
      </c>
      <c r="D852" s="2" t="s">
        <v>7050</v>
      </c>
    </row>
    <row r="853" spans="1:4">
      <c r="A853" s="2" t="s">
        <v>7051</v>
      </c>
      <c r="B853" s="2" t="s">
        <v>6971</v>
      </c>
      <c r="C853" s="2" t="s">
        <v>6203</v>
      </c>
      <c r="D853" s="2" t="s">
        <v>7052</v>
      </c>
    </row>
    <row r="854" spans="1:4">
      <c r="A854" s="2" t="s">
        <v>7053</v>
      </c>
      <c r="B854" s="2" t="s">
        <v>6971</v>
      </c>
      <c r="C854" s="2" t="s">
        <v>6203</v>
      </c>
      <c r="D854" s="2" t="s">
        <v>7054</v>
      </c>
    </row>
    <row r="855" spans="1:4">
      <c r="A855" s="2" t="s">
        <v>7055</v>
      </c>
      <c r="B855" s="2" t="s">
        <v>6971</v>
      </c>
      <c r="C855" s="2" t="s">
        <v>6203</v>
      </c>
      <c r="D855" s="2" t="s">
        <v>7056</v>
      </c>
    </row>
    <row r="856" spans="1:4">
      <c r="A856" s="2" t="s">
        <v>7057</v>
      </c>
      <c r="B856" s="2" t="s">
        <v>6971</v>
      </c>
      <c r="C856" s="2" t="s">
        <v>6203</v>
      </c>
      <c r="D856" s="2" t="s">
        <v>7058</v>
      </c>
    </row>
    <row r="857" spans="1:4">
      <c r="A857" s="2" t="s">
        <v>7059</v>
      </c>
      <c r="B857" s="2" t="s">
        <v>6971</v>
      </c>
      <c r="C857" s="2" t="s">
        <v>6203</v>
      </c>
      <c r="D857" s="2" t="s">
        <v>7060</v>
      </c>
    </row>
    <row r="858" spans="1:4">
      <c r="A858" s="2" t="s">
        <v>7061</v>
      </c>
      <c r="B858" s="2" t="s">
        <v>6971</v>
      </c>
      <c r="C858" s="2" t="s">
        <v>6203</v>
      </c>
      <c r="D858" s="2" t="s">
        <v>7062</v>
      </c>
    </row>
    <row r="859" spans="1:4">
      <c r="A859" s="2" t="s">
        <v>7063</v>
      </c>
      <c r="B859" s="2" t="s">
        <v>6971</v>
      </c>
      <c r="C859" s="2" t="s">
        <v>6203</v>
      </c>
      <c r="D859" s="2" t="s">
        <v>7064</v>
      </c>
    </row>
    <row r="860" spans="1:4">
      <c r="A860" s="2" t="s">
        <v>7065</v>
      </c>
      <c r="B860" s="2" t="s">
        <v>6971</v>
      </c>
      <c r="C860" s="2" t="s">
        <v>6203</v>
      </c>
      <c r="D860" s="2" t="s">
        <v>7066</v>
      </c>
    </row>
    <row r="861" spans="1:4">
      <c r="A861" s="2" t="s">
        <v>7067</v>
      </c>
      <c r="B861" s="2" t="s">
        <v>6971</v>
      </c>
      <c r="C861" s="2" t="s">
        <v>6203</v>
      </c>
      <c r="D861" s="2" t="s">
        <v>7068</v>
      </c>
    </row>
    <row r="862" spans="1:4">
      <c r="A862" s="2" t="s">
        <v>7069</v>
      </c>
      <c r="B862" s="2" t="s">
        <v>6971</v>
      </c>
      <c r="C862" s="2" t="s">
        <v>6203</v>
      </c>
      <c r="D862" s="2" t="s">
        <v>7070</v>
      </c>
    </row>
    <row r="863" spans="1:4">
      <c r="A863" s="2" t="s">
        <v>7071</v>
      </c>
      <c r="B863" s="2" t="s">
        <v>6971</v>
      </c>
      <c r="C863" s="2" t="s">
        <v>6203</v>
      </c>
      <c r="D863" s="2" t="s">
        <v>7072</v>
      </c>
    </row>
    <row r="864" spans="1:4">
      <c r="A864" s="2" t="s">
        <v>7073</v>
      </c>
      <c r="B864" s="2" t="s">
        <v>6971</v>
      </c>
      <c r="C864" s="2" t="s">
        <v>6203</v>
      </c>
      <c r="D864" s="2" t="s">
        <v>7074</v>
      </c>
    </row>
    <row r="865" spans="1:4">
      <c r="A865" s="2" t="s">
        <v>7075</v>
      </c>
      <c r="B865" s="2" t="s">
        <v>6971</v>
      </c>
      <c r="C865" s="2" t="s">
        <v>6203</v>
      </c>
      <c r="D865" s="2" t="s">
        <v>7076</v>
      </c>
    </row>
    <row r="866" spans="1:4">
      <c r="A866" s="2" t="s">
        <v>7077</v>
      </c>
      <c r="B866" s="2" t="s">
        <v>6971</v>
      </c>
      <c r="C866" s="2" t="s">
        <v>6203</v>
      </c>
      <c r="D866" s="2" t="s">
        <v>7078</v>
      </c>
    </row>
    <row r="867" spans="1:4">
      <c r="A867" s="2" t="s">
        <v>7079</v>
      </c>
      <c r="B867" s="2" t="s">
        <v>6971</v>
      </c>
      <c r="C867" s="2" t="s">
        <v>6203</v>
      </c>
      <c r="D867" s="2" t="s">
        <v>7080</v>
      </c>
    </row>
    <row r="868" spans="1:4">
      <c r="A868" s="2" t="s">
        <v>7081</v>
      </c>
      <c r="B868" s="2" t="s">
        <v>6971</v>
      </c>
      <c r="C868" s="2" t="s">
        <v>6203</v>
      </c>
      <c r="D868" s="2" t="s">
        <v>7082</v>
      </c>
    </row>
    <row r="869" spans="1:4">
      <c r="A869" s="2" t="s">
        <v>7083</v>
      </c>
      <c r="B869" s="2" t="s">
        <v>6971</v>
      </c>
      <c r="C869" s="2" t="s">
        <v>6203</v>
      </c>
      <c r="D869" s="2" t="s">
        <v>7084</v>
      </c>
    </row>
    <row r="870" spans="1:4">
      <c r="A870" s="2" t="s">
        <v>7085</v>
      </c>
      <c r="B870" s="2" t="s">
        <v>6971</v>
      </c>
      <c r="C870" s="2" t="s">
        <v>6203</v>
      </c>
      <c r="D870" s="2" t="s">
        <v>7086</v>
      </c>
    </row>
    <row r="871" spans="1:4">
      <c r="A871" s="2" t="s">
        <v>7087</v>
      </c>
      <c r="B871" s="2" t="s">
        <v>6971</v>
      </c>
      <c r="C871" s="2" t="s">
        <v>6203</v>
      </c>
      <c r="D871" s="2" t="s">
        <v>7088</v>
      </c>
    </row>
    <row r="872" spans="1:4">
      <c r="A872" s="2" t="s">
        <v>7089</v>
      </c>
      <c r="B872" s="2" t="s">
        <v>6971</v>
      </c>
      <c r="C872" s="2" t="s">
        <v>6203</v>
      </c>
      <c r="D872" s="2" t="s">
        <v>7090</v>
      </c>
    </row>
    <row r="873" spans="1:4">
      <c r="A873" s="2" t="s">
        <v>7091</v>
      </c>
      <c r="B873" s="2" t="s">
        <v>6971</v>
      </c>
      <c r="C873" s="2" t="s">
        <v>6203</v>
      </c>
      <c r="D873" s="2" t="s">
        <v>7092</v>
      </c>
    </row>
    <row r="874" spans="1:4">
      <c r="A874" s="2" t="s">
        <v>7093</v>
      </c>
      <c r="B874" s="2" t="s">
        <v>6971</v>
      </c>
      <c r="C874" s="2" t="s">
        <v>6203</v>
      </c>
      <c r="D874" s="2" t="s">
        <v>7094</v>
      </c>
    </row>
    <row r="875" spans="1:4">
      <c r="A875" s="2" t="s">
        <v>7095</v>
      </c>
      <c r="B875" s="2" t="s">
        <v>6971</v>
      </c>
      <c r="C875" s="2" t="s">
        <v>6203</v>
      </c>
      <c r="D875" s="2" t="s">
        <v>7096</v>
      </c>
    </row>
    <row r="876" spans="1:4">
      <c r="A876" s="2" t="s">
        <v>7097</v>
      </c>
      <c r="B876" s="2" t="s">
        <v>6971</v>
      </c>
      <c r="C876" s="2" t="s">
        <v>6203</v>
      </c>
      <c r="D876" s="2" t="s">
        <v>7098</v>
      </c>
    </row>
    <row r="877" spans="1:4">
      <c r="A877" s="2" t="s">
        <v>7099</v>
      </c>
      <c r="B877" s="2" t="s">
        <v>6971</v>
      </c>
      <c r="C877" s="2" t="s">
        <v>6203</v>
      </c>
      <c r="D877" s="2" t="s">
        <v>7100</v>
      </c>
    </row>
    <row r="878" spans="1:4">
      <c r="A878" s="2" t="s">
        <v>7101</v>
      </c>
      <c r="B878" s="2" t="s">
        <v>6971</v>
      </c>
      <c r="C878" s="2" t="s">
        <v>6203</v>
      </c>
      <c r="D878" s="2" t="s">
        <v>7102</v>
      </c>
    </row>
    <row r="879" spans="1:4">
      <c r="A879" s="2" t="s">
        <v>7103</v>
      </c>
      <c r="B879" s="2" t="s">
        <v>6971</v>
      </c>
      <c r="C879" s="2" t="s">
        <v>6203</v>
      </c>
      <c r="D879" s="2" t="s">
        <v>7104</v>
      </c>
    </row>
    <row r="880" spans="1:4">
      <c r="A880" s="2" t="s">
        <v>7105</v>
      </c>
      <c r="B880" s="2" t="s">
        <v>6971</v>
      </c>
      <c r="C880" s="2" t="s">
        <v>6203</v>
      </c>
      <c r="D880" s="2" t="s">
        <v>7106</v>
      </c>
    </row>
    <row r="881" spans="1:4">
      <c r="A881" s="2" t="s">
        <v>7107</v>
      </c>
      <c r="B881" s="2" t="s">
        <v>6971</v>
      </c>
      <c r="C881" s="2" t="s">
        <v>6203</v>
      </c>
      <c r="D881" s="2" t="s">
        <v>7108</v>
      </c>
    </row>
    <row r="882" spans="1:4">
      <c r="A882" s="2" t="s">
        <v>7109</v>
      </c>
      <c r="B882" s="2" t="s">
        <v>6971</v>
      </c>
      <c r="C882" s="2" t="s">
        <v>6203</v>
      </c>
      <c r="D882" s="2" t="s">
        <v>7110</v>
      </c>
    </row>
    <row r="883" spans="1:4">
      <c r="A883" s="2" t="s">
        <v>7111</v>
      </c>
      <c r="B883" s="2" t="s">
        <v>6971</v>
      </c>
      <c r="C883" s="2" t="s">
        <v>6203</v>
      </c>
      <c r="D883" s="2" t="s">
        <v>7112</v>
      </c>
    </row>
    <row r="884" spans="1:4">
      <c r="A884" s="2" t="s">
        <v>7113</v>
      </c>
      <c r="B884" s="2" t="s">
        <v>6971</v>
      </c>
      <c r="C884" s="2" t="s">
        <v>6203</v>
      </c>
      <c r="D884" s="2" t="s">
        <v>7114</v>
      </c>
    </row>
    <row r="885" spans="1:4">
      <c r="A885" s="2" t="s">
        <v>7115</v>
      </c>
      <c r="B885" s="2" t="s">
        <v>6971</v>
      </c>
      <c r="C885" s="2" t="s">
        <v>6203</v>
      </c>
      <c r="D885" s="2" t="s">
        <v>7116</v>
      </c>
    </row>
    <row r="886" spans="1:4">
      <c r="A886" s="2" t="s">
        <v>7117</v>
      </c>
      <c r="B886" s="2" t="s">
        <v>6971</v>
      </c>
      <c r="C886" s="2" t="s">
        <v>6203</v>
      </c>
      <c r="D886" s="2" t="s">
        <v>7118</v>
      </c>
    </row>
    <row r="887" spans="1:4">
      <c r="A887" s="2" t="s">
        <v>7119</v>
      </c>
      <c r="B887" s="2" t="s">
        <v>6971</v>
      </c>
      <c r="C887" s="2" t="s">
        <v>6203</v>
      </c>
      <c r="D887" s="2" t="s">
        <v>7120</v>
      </c>
    </row>
    <row r="888" spans="1:4">
      <c r="A888" s="2" t="s">
        <v>7121</v>
      </c>
      <c r="B888" s="2" t="s">
        <v>6971</v>
      </c>
      <c r="C888" s="2" t="s">
        <v>6203</v>
      </c>
      <c r="D888" s="2" t="s">
        <v>7122</v>
      </c>
    </row>
    <row r="889" spans="1:4">
      <c r="A889" s="2" t="s">
        <v>7123</v>
      </c>
      <c r="B889" s="2" t="s">
        <v>6971</v>
      </c>
      <c r="C889" s="2" t="s">
        <v>6203</v>
      </c>
      <c r="D889" s="2" t="s">
        <v>7124</v>
      </c>
    </row>
    <row r="890" spans="1:4">
      <c r="A890" s="2" t="s">
        <v>7125</v>
      </c>
      <c r="B890" s="2" t="s">
        <v>6971</v>
      </c>
      <c r="C890" s="2" t="s">
        <v>6203</v>
      </c>
      <c r="D890" s="2" t="s">
        <v>7126</v>
      </c>
    </row>
    <row r="891" spans="1:4">
      <c r="A891" s="2" t="s">
        <v>7127</v>
      </c>
      <c r="B891" s="2" t="s">
        <v>6971</v>
      </c>
      <c r="C891" s="2" t="s">
        <v>6203</v>
      </c>
      <c r="D891" s="2" t="s">
        <v>7128</v>
      </c>
    </row>
    <row r="892" spans="1:4">
      <c r="A892" s="2" t="s">
        <v>7129</v>
      </c>
      <c r="B892" s="2" t="s">
        <v>6971</v>
      </c>
      <c r="C892" s="2" t="s">
        <v>6203</v>
      </c>
      <c r="D892" s="2" t="s">
        <v>7130</v>
      </c>
    </row>
    <row r="893" spans="1:4">
      <c r="A893" s="2" t="s">
        <v>7131</v>
      </c>
      <c r="B893" s="2" t="s">
        <v>6971</v>
      </c>
      <c r="C893" s="2" t="s">
        <v>6203</v>
      </c>
      <c r="D893" s="2" t="s">
        <v>7132</v>
      </c>
    </row>
    <row r="894" spans="1:4">
      <c r="A894" s="2" t="s">
        <v>7133</v>
      </c>
      <c r="B894" s="2" t="s">
        <v>6971</v>
      </c>
      <c r="C894" s="2" t="s">
        <v>6203</v>
      </c>
      <c r="D894" s="2" t="s">
        <v>7134</v>
      </c>
    </row>
    <row r="895" spans="1:4">
      <c r="A895" s="2" t="s">
        <v>7135</v>
      </c>
      <c r="B895" s="2" t="s">
        <v>6971</v>
      </c>
      <c r="C895" s="2" t="s">
        <v>6203</v>
      </c>
      <c r="D895" s="2" t="s">
        <v>7136</v>
      </c>
    </row>
    <row r="896" spans="1:4">
      <c r="A896" s="2" t="s">
        <v>7137</v>
      </c>
      <c r="B896" s="2" t="s">
        <v>6971</v>
      </c>
      <c r="C896" s="2" t="s">
        <v>6203</v>
      </c>
      <c r="D896" s="2" t="s">
        <v>7138</v>
      </c>
    </row>
    <row r="897" spans="1:4">
      <c r="A897" s="2" t="s">
        <v>7139</v>
      </c>
      <c r="B897" s="2" t="s">
        <v>6971</v>
      </c>
      <c r="C897" s="2" t="s">
        <v>6203</v>
      </c>
      <c r="D897" s="2" t="s">
        <v>7140</v>
      </c>
    </row>
    <row r="898" spans="1:4">
      <c r="A898" s="2" t="s">
        <v>7141</v>
      </c>
      <c r="B898" s="2" t="s">
        <v>6971</v>
      </c>
      <c r="C898" s="2" t="s">
        <v>6203</v>
      </c>
      <c r="D898" s="2" t="s">
        <v>7142</v>
      </c>
    </row>
    <row r="899" spans="1:4">
      <c r="A899" s="2" t="s">
        <v>7143</v>
      </c>
      <c r="B899" s="2" t="s">
        <v>6971</v>
      </c>
      <c r="C899" s="2" t="s">
        <v>6203</v>
      </c>
      <c r="D899" s="2" t="s">
        <v>7144</v>
      </c>
    </row>
    <row r="900" spans="1:4">
      <c r="A900" s="2" t="s">
        <v>7145</v>
      </c>
      <c r="B900" s="2" t="s">
        <v>6971</v>
      </c>
      <c r="C900" s="2" t="s">
        <v>6203</v>
      </c>
      <c r="D900" s="2" t="s">
        <v>7146</v>
      </c>
    </row>
    <row r="901" spans="1:4">
      <c r="A901" s="2" t="s">
        <v>7147</v>
      </c>
      <c r="B901" s="2" t="s">
        <v>6971</v>
      </c>
      <c r="C901" s="2" t="s">
        <v>6203</v>
      </c>
      <c r="D901" s="2" t="s">
        <v>7148</v>
      </c>
    </row>
    <row r="902" spans="1:4">
      <c r="A902" s="2" t="s">
        <v>7149</v>
      </c>
      <c r="B902" s="2" t="s">
        <v>6971</v>
      </c>
      <c r="C902" s="2" t="s">
        <v>6203</v>
      </c>
      <c r="D902" s="2" t="s">
        <v>7150</v>
      </c>
    </row>
    <row r="903" spans="1:4">
      <c r="A903" s="2" t="s">
        <v>7151</v>
      </c>
      <c r="B903" s="2" t="s">
        <v>7152</v>
      </c>
      <c r="C903" s="2" t="s">
        <v>6203</v>
      </c>
      <c r="D903" s="2" t="s">
        <v>7153</v>
      </c>
    </row>
    <row r="904" spans="1:4">
      <c r="A904" s="2" t="s">
        <v>7154</v>
      </c>
      <c r="B904" s="2" t="s">
        <v>7152</v>
      </c>
      <c r="C904" s="2" t="s">
        <v>6203</v>
      </c>
      <c r="D904" s="2" t="s">
        <v>7155</v>
      </c>
    </row>
    <row r="905" spans="1:4">
      <c r="A905" s="2" t="s">
        <v>7156</v>
      </c>
      <c r="B905" s="2" t="s">
        <v>7152</v>
      </c>
      <c r="C905" s="2" t="s">
        <v>6203</v>
      </c>
      <c r="D905" s="2" t="s">
        <v>7157</v>
      </c>
    </row>
    <row r="906" spans="1:4">
      <c r="A906" s="2" t="s">
        <v>7158</v>
      </c>
      <c r="B906" s="2" t="s">
        <v>7152</v>
      </c>
      <c r="C906" s="2" t="s">
        <v>6203</v>
      </c>
      <c r="D906" s="2" t="s">
        <v>7159</v>
      </c>
    </row>
    <row r="907" spans="1:4">
      <c r="A907" s="2" t="s">
        <v>7160</v>
      </c>
      <c r="B907" s="2" t="s">
        <v>7152</v>
      </c>
      <c r="C907" s="2" t="s">
        <v>6203</v>
      </c>
      <c r="D907" s="2" t="s">
        <v>7161</v>
      </c>
    </row>
    <row r="908" spans="1:4">
      <c r="A908" s="2" t="s">
        <v>7162</v>
      </c>
      <c r="B908" s="2" t="s">
        <v>7152</v>
      </c>
      <c r="C908" s="2" t="s">
        <v>6203</v>
      </c>
      <c r="D908" s="2" t="s">
        <v>7163</v>
      </c>
    </row>
    <row r="909" spans="1:4">
      <c r="A909" s="2" t="s">
        <v>7164</v>
      </c>
      <c r="B909" s="2" t="s">
        <v>7152</v>
      </c>
      <c r="C909" s="2" t="s">
        <v>6203</v>
      </c>
      <c r="D909" s="2" t="s">
        <v>7165</v>
      </c>
    </row>
    <row r="910" spans="1:4">
      <c r="A910" s="2" t="s">
        <v>7166</v>
      </c>
      <c r="B910" s="2" t="s">
        <v>7152</v>
      </c>
      <c r="C910" s="2" t="s">
        <v>6203</v>
      </c>
      <c r="D910" s="2" t="s">
        <v>7167</v>
      </c>
    </row>
    <row r="911" spans="1:4">
      <c r="A911" s="2" t="s">
        <v>7168</v>
      </c>
      <c r="B911" s="2" t="s">
        <v>7152</v>
      </c>
      <c r="C911" s="2" t="s">
        <v>6203</v>
      </c>
      <c r="D911" s="2" t="s">
        <v>7169</v>
      </c>
    </row>
    <row r="912" spans="1:4">
      <c r="A912" s="2" t="s">
        <v>7170</v>
      </c>
      <c r="B912" s="2" t="s">
        <v>7152</v>
      </c>
      <c r="C912" s="2" t="s">
        <v>6203</v>
      </c>
      <c r="D912" s="2" t="s">
        <v>7171</v>
      </c>
    </row>
    <row r="913" spans="1:4">
      <c r="A913" s="2" t="s">
        <v>7172</v>
      </c>
      <c r="B913" s="2" t="s">
        <v>7152</v>
      </c>
      <c r="C913" s="2" t="s">
        <v>6203</v>
      </c>
      <c r="D913" s="2" t="s">
        <v>7173</v>
      </c>
    </row>
    <row r="914" spans="1:4">
      <c r="A914" s="2" t="s">
        <v>7174</v>
      </c>
      <c r="B914" s="2" t="s">
        <v>7152</v>
      </c>
      <c r="C914" s="2" t="s">
        <v>6203</v>
      </c>
      <c r="D914" s="2" t="s">
        <v>7175</v>
      </c>
    </row>
    <row r="915" spans="1:4">
      <c r="A915" s="2" t="s">
        <v>7176</v>
      </c>
      <c r="B915" s="2" t="s">
        <v>7152</v>
      </c>
      <c r="C915" s="2" t="s">
        <v>6203</v>
      </c>
      <c r="D915" s="2" t="s">
        <v>7177</v>
      </c>
    </row>
    <row r="916" spans="1:4">
      <c r="A916" s="2" t="s">
        <v>7178</v>
      </c>
      <c r="B916" s="2" t="s">
        <v>7152</v>
      </c>
      <c r="C916" s="2" t="s">
        <v>6203</v>
      </c>
      <c r="D916" s="2" t="s">
        <v>7179</v>
      </c>
    </row>
    <row r="917" spans="1:4">
      <c r="A917" s="2" t="s">
        <v>7180</v>
      </c>
      <c r="B917" s="2" t="s">
        <v>7152</v>
      </c>
      <c r="C917" s="2" t="s">
        <v>6203</v>
      </c>
      <c r="D917" s="2" t="s">
        <v>7181</v>
      </c>
    </row>
    <row r="918" spans="1:4">
      <c r="A918" s="2" t="s">
        <v>7182</v>
      </c>
      <c r="B918" s="2" t="s">
        <v>7152</v>
      </c>
      <c r="C918" s="2" t="s">
        <v>6203</v>
      </c>
      <c r="D918" s="2" t="s">
        <v>7183</v>
      </c>
    </row>
    <row r="919" spans="1:4">
      <c r="A919" s="2" t="s">
        <v>7184</v>
      </c>
      <c r="B919" s="2" t="s">
        <v>7152</v>
      </c>
      <c r="C919" s="2" t="s">
        <v>6203</v>
      </c>
      <c r="D919" s="2" t="s">
        <v>7185</v>
      </c>
    </row>
    <row r="920" spans="1:4">
      <c r="A920" s="2" t="s">
        <v>7186</v>
      </c>
      <c r="B920" s="2" t="s">
        <v>7152</v>
      </c>
      <c r="C920" s="2" t="s">
        <v>6203</v>
      </c>
      <c r="D920" s="2" t="s">
        <v>7187</v>
      </c>
    </row>
    <row r="921" spans="1:4">
      <c r="A921" s="2" t="s">
        <v>7188</v>
      </c>
      <c r="B921" s="2" t="s">
        <v>7152</v>
      </c>
      <c r="C921" s="2" t="s">
        <v>6203</v>
      </c>
      <c r="D921" s="2" t="s">
        <v>7189</v>
      </c>
    </row>
    <row r="922" spans="1:4">
      <c r="A922" s="2" t="s">
        <v>7190</v>
      </c>
      <c r="B922" s="2" t="s">
        <v>7152</v>
      </c>
      <c r="C922" s="2" t="s">
        <v>6203</v>
      </c>
      <c r="D922" s="2" t="s">
        <v>7191</v>
      </c>
    </row>
    <row r="923" spans="1:4">
      <c r="A923" s="2" t="s">
        <v>7192</v>
      </c>
      <c r="B923" s="2" t="s">
        <v>7152</v>
      </c>
      <c r="C923" s="2" t="s">
        <v>6203</v>
      </c>
      <c r="D923" s="2" t="s">
        <v>7193</v>
      </c>
    </row>
    <row r="924" spans="1:4">
      <c r="A924" s="2" t="s">
        <v>7194</v>
      </c>
      <c r="B924" s="2" t="s">
        <v>7152</v>
      </c>
      <c r="C924" s="2" t="s">
        <v>6203</v>
      </c>
      <c r="D924" s="2" t="s">
        <v>7195</v>
      </c>
    </row>
    <row r="925" spans="1:4">
      <c r="A925" s="2" t="s">
        <v>7196</v>
      </c>
      <c r="B925" s="2" t="s">
        <v>7152</v>
      </c>
      <c r="C925" s="2" t="s">
        <v>6203</v>
      </c>
      <c r="D925" s="2" t="s">
        <v>7197</v>
      </c>
    </row>
    <row r="926" spans="1:4">
      <c r="A926" s="2" t="s">
        <v>7198</v>
      </c>
      <c r="B926" s="2" t="s">
        <v>7152</v>
      </c>
      <c r="C926" s="2" t="s">
        <v>6203</v>
      </c>
      <c r="D926" s="2" t="s">
        <v>7199</v>
      </c>
    </row>
    <row r="927" spans="1:4">
      <c r="A927" s="2" t="s">
        <v>7200</v>
      </c>
      <c r="B927" s="2" t="s">
        <v>7152</v>
      </c>
      <c r="C927" s="2" t="s">
        <v>6203</v>
      </c>
      <c r="D927" s="2" t="s">
        <v>7201</v>
      </c>
    </row>
    <row r="928" spans="1:4">
      <c r="A928" s="2" t="s">
        <v>7202</v>
      </c>
      <c r="B928" s="2" t="s">
        <v>7152</v>
      </c>
      <c r="C928" s="2" t="s">
        <v>6203</v>
      </c>
      <c r="D928" s="2" t="s">
        <v>7203</v>
      </c>
    </row>
    <row r="929" spans="1:4">
      <c r="A929" s="2" t="s">
        <v>7204</v>
      </c>
      <c r="B929" s="2" t="s">
        <v>7152</v>
      </c>
      <c r="C929" s="2" t="s">
        <v>6203</v>
      </c>
      <c r="D929" s="2" t="s">
        <v>7205</v>
      </c>
    </row>
    <row r="930" spans="1:4">
      <c r="A930" s="2" t="s">
        <v>7206</v>
      </c>
      <c r="B930" s="2" t="s">
        <v>7152</v>
      </c>
      <c r="C930" s="2" t="s">
        <v>6203</v>
      </c>
      <c r="D930" s="2" t="s">
        <v>7207</v>
      </c>
    </row>
    <row r="931" spans="1:4">
      <c r="A931" s="2" t="s">
        <v>7208</v>
      </c>
      <c r="B931" s="2" t="s">
        <v>7152</v>
      </c>
      <c r="C931" s="2" t="s">
        <v>6203</v>
      </c>
      <c r="D931" s="2" t="s">
        <v>7209</v>
      </c>
    </row>
    <row r="932" spans="1:4">
      <c r="A932" s="2" t="s">
        <v>7210</v>
      </c>
      <c r="B932" s="2" t="s">
        <v>7152</v>
      </c>
      <c r="C932" s="2" t="s">
        <v>6203</v>
      </c>
      <c r="D932" s="2" t="s">
        <v>7211</v>
      </c>
    </row>
    <row r="933" spans="1:4">
      <c r="A933" s="2" t="s">
        <v>7212</v>
      </c>
      <c r="B933" s="2" t="s">
        <v>7152</v>
      </c>
      <c r="C933" s="2" t="s">
        <v>6203</v>
      </c>
      <c r="D933" s="2" t="s">
        <v>7213</v>
      </c>
    </row>
    <row r="934" spans="1:4">
      <c r="A934" s="2" t="s">
        <v>7214</v>
      </c>
      <c r="B934" s="2" t="s">
        <v>7152</v>
      </c>
      <c r="C934" s="2" t="s">
        <v>6203</v>
      </c>
      <c r="D934" s="2" t="s">
        <v>7215</v>
      </c>
    </row>
    <row r="935" spans="1:4">
      <c r="A935" s="2" t="s">
        <v>7216</v>
      </c>
      <c r="B935" s="2" t="s">
        <v>7152</v>
      </c>
      <c r="C935" s="2" t="s">
        <v>6203</v>
      </c>
      <c r="D935" s="2" t="s">
        <v>7217</v>
      </c>
    </row>
    <row r="936" spans="1:4">
      <c r="A936" s="2" t="s">
        <v>7218</v>
      </c>
      <c r="B936" s="2" t="s">
        <v>7152</v>
      </c>
      <c r="C936" s="2" t="s">
        <v>6203</v>
      </c>
      <c r="D936" s="2" t="s">
        <v>7219</v>
      </c>
    </row>
    <row r="937" spans="1:4">
      <c r="A937" s="2" t="s">
        <v>7220</v>
      </c>
      <c r="B937" s="2" t="s">
        <v>7152</v>
      </c>
      <c r="C937" s="2" t="s">
        <v>6203</v>
      </c>
      <c r="D937" s="2" t="s">
        <v>7221</v>
      </c>
    </row>
    <row r="938" spans="1:4">
      <c r="A938" s="2" t="s">
        <v>7222</v>
      </c>
      <c r="B938" s="2" t="s">
        <v>7152</v>
      </c>
      <c r="C938" s="2" t="s">
        <v>6203</v>
      </c>
      <c r="D938" s="2" t="s">
        <v>7223</v>
      </c>
    </row>
    <row r="939" spans="1:4">
      <c r="A939" s="2" t="s">
        <v>7224</v>
      </c>
      <c r="B939" s="2" t="s">
        <v>7152</v>
      </c>
      <c r="C939" s="2" t="s">
        <v>6203</v>
      </c>
      <c r="D939" s="2" t="s">
        <v>7225</v>
      </c>
    </row>
    <row r="940" spans="1:4">
      <c r="A940" s="2" t="s">
        <v>7226</v>
      </c>
      <c r="B940" s="2" t="s">
        <v>7152</v>
      </c>
      <c r="C940" s="2" t="s">
        <v>6203</v>
      </c>
      <c r="D940" s="2" t="s">
        <v>7227</v>
      </c>
    </row>
    <row r="941" spans="1:4">
      <c r="A941" s="2" t="s">
        <v>7228</v>
      </c>
      <c r="B941" s="2" t="s">
        <v>7152</v>
      </c>
      <c r="C941" s="2" t="s">
        <v>6203</v>
      </c>
      <c r="D941" s="2" t="s">
        <v>7229</v>
      </c>
    </row>
    <row r="942" spans="1:4">
      <c r="A942" s="2" t="s">
        <v>7230</v>
      </c>
      <c r="B942" s="2" t="s">
        <v>7152</v>
      </c>
      <c r="C942" s="2" t="s">
        <v>6203</v>
      </c>
      <c r="D942" s="2" t="s">
        <v>7231</v>
      </c>
    </row>
    <row r="943" spans="1:4">
      <c r="A943" s="2" t="s">
        <v>7232</v>
      </c>
      <c r="B943" s="2" t="s">
        <v>7152</v>
      </c>
      <c r="C943" s="2" t="s">
        <v>6203</v>
      </c>
      <c r="D943" s="2" t="s">
        <v>7233</v>
      </c>
    </row>
    <row r="944" spans="1:4">
      <c r="A944" s="2" t="s">
        <v>7234</v>
      </c>
      <c r="B944" s="2" t="s">
        <v>7152</v>
      </c>
      <c r="C944" s="2" t="s">
        <v>6203</v>
      </c>
      <c r="D944" s="2" t="s">
        <v>7235</v>
      </c>
    </row>
    <row r="945" spans="1:4">
      <c r="A945" s="2" t="s">
        <v>7236</v>
      </c>
      <c r="B945" s="2" t="s">
        <v>7152</v>
      </c>
      <c r="C945" s="2" t="s">
        <v>6203</v>
      </c>
      <c r="D945" s="2" t="s">
        <v>7237</v>
      </c>
    </row>
    <row r="946" spans="1:4">
      <c r="A946" s="2" t="s">
        <v>7238</v>
      </c>
      <c r="B946" s="2" t="s">
        <v>7152</v>
      </c>
      <c r="C946" s="2" t="s">
        <v>6203</v>
      </c>
      <c r="D946" s="2" t="s">
        <v>7239</v>
      </c>
    </row>
    <row r="947" spans="1:4">
      <c r="A947" s="2" t="s">
        <v>7240</v>
      </c>
      <c r="B947" s="2" t="s">
        <v>7152</v>
      </c>
      <c r="C947" s="2" t="s">
        <v>6203</v>
      </c>
      <c r="D947" s="2" t="s">
        <v>7241</v>
      </c>
    </row>
    <row r="948" spans="1:4">
      <c r="A948" s="2" t="s">
        <v>7242</v>
      </c>
      <c r="B948" s="2" t="s">
        <v>7152</v>
      </c>
      <c r="C948" s="2" t="s">
        <v>6203</v>
      </c>
      <c r="D948" s="2" t="s">
        <v>7243</v>
      </c>
    </row>
    <row r="949" spans="1:4">
      <c r="A949" s="2" t="s">
        <v>7244</v>
      </c>
      <c r="B949" s="2" t="s">
        <v>7152</v>
      </c>
      <c r="C949" s="2" t="s">
        <v>6203</v>
      </c>
      <c r="D949" s="2" t="s">
        <v>7245</v>
      </c>
    </row>
    <row r="950" spans="1:4">
      <c r="A950" s="2" t="s">
        <v>7246</v>
      </c>
      <c r="B950" s="2" t="s">
        <v>7152</v>
      </c>
      <c r="C950" s="2" t="s">
        <v>6203</v>
      </c>
      <c r="D950" s="2" t="s">
        <v>7247</v>
      </c>
    </row>
    <row r="951" spans="1:4">
      <c r="A951" s="2" t="s">
        <v>7248</v>
      </c>
      <c r="B951" s="2" t="s">
        <v>7152</v>
      </c>
      <c r="C951" s="2" t="s">
        <v>6203</v>
      </c>
      <c r="D951" s="2" t="s">
        <v>7249</v>
      </c>
    </row>
    <row r="952" spans="1:4">
      <c r="A952" s="2" t="s">
        <v>7250</v>
      </c>
      <c r="B952" s="2" t="s">
        <v>7152</v>
      </c>
      <c r="C952" s="2" t="s">
        <v>6203</v>
      </c>
      <c r="D952" s="2" t="s">
        <v>7251</v>
      </c>
    </row>
    <row r="953" spans="1:4">
      <c r="A953" s="2" t="s">
        <v>7252</v>
      </c>
      <c r="B953" s="2" t="s">
        <v>7152</v>
      </c>
      <c r="C953" s="2" t="s">
        <v>6203</v>
      </c>
      <c r="D953" s="2" t="s">
        <v>7253</v>
      </c>
    </row>
    <row r="954" spans="1:4">
      <c r="A954" s="2" t="s">
        <v>7254</v>
      </c>
      <c r="B954" s="2" t="s">
        <v>7152</v>
      </c>
      <c r="C954" s="2" t="s">
        <v>6203</v>
      </c>
      <c r="D954" s="2" t="s">
        <v>7255</v>
      </c>
    </row>
    <row r="955" spans="1:4">
      <c r="A955" s="2" t="s">
        <v>7256</v>
      </c>
      <c r="B955" s="2" t="s">
        <v>7152</v>
      </c>
      <c r="C955" s="2" t="s">
        <v>6203</v>
      </c>
      <c r="D955" s="2" t="s">
        <v>7257</v>
      </c>
    </row>
    <row r="956" spans="1:4">
      <c r="A956" s="2" t="s">
        <v>7258</v>
      </c>
      <c r="B956" s="2" t="s">
        <v>7152</v>
      </c>
      <c r="C956" s="2" t="s">
        <v>6203</v>
      </c>
      <c r="D956" s="2" t="s">
        <v>7259</v>
      </c>
    </row>
    <row r="957" spans="1:4">
      <c r="A957" s="2" t="s">
        <v>7260</v>
      </c>
      <c r="B957" s="2" t="s">
        <v>7152</v>
      </c>
      <c r="C957" s="2" t="s">
        <v>6203</v>
      </c>
      <c r="D957" s="2" t="s">
        <v>7261</v>
      </c>
    </row>
    <row r="958" spans="1:4">
      <c r="A958" s="2" t="s">
        <v>7262</v>
      </c>
      <c r="B958" s="2" t="s">
        <v>7152</v>
      </c>
      <c r="C958" s="2" t="s">
        <v>6203</v>
      </c>
      <c r="D958" s="2" t="s">
        <v>7263</v>
      </c>
    </row>
    <row r="959" spans="1:4">
      <c r="A959" s="2" t="s">
        <v>7264</v>
      </c>
      <c r="B959" s="2" t="s">
        <v>7152</v>
      </c>
      <c r="C959" s="2" t="s">
        <v>6203</v>
      </c>
      <c r="D959" s="2" t="s">
        <v>7265</v>
      </c>
    </row>
    <row r="960" spans="1:4">
      <c r="A960" s="2" t="s">
        <v>7266</v>
      </c>
      <c r="B960" s="2" t="s">
        <v>7152</v>
      </c>
      <c r="C960" s="2" t="s">
        <v>6203</v>
      </c>
      <c r="D960" s="2" t="s">
        <v>7267</v>
      </c>
    </row>
    <row r="961" spans="1:4">
      <c r="A961" s="2" t="s">
        <v>7268</v>
      </c>
      <c r="B961" s="2" t="s">
        <v>7152</v>
      </c>
      <c r="C961" s="2" t="s">
        <v>6203</v>
      </c>
      <c r="D961" s="2" t="s">
        <v>7269</v>
      </c>
    </row>
    <row r="962" spans="1:4">
      <c r="A962" s="2" t="s">
        <v>7270</v>
      </c>
      <c r="B962" s="2" t="s">
        <v>7152</v>
      </c>
      <c r="C962" s="2" t="s">
        <v>6203</v>
      </c>
      <c r="D962" s="2" t="s">
        <v>7271</v>
      </c>
    </row>
    <row r="963" spans="1:4">
      <c r="A963" s="2" t="s">
        <v>7272</v>
      </c>
      <c r="B963" s="2" t="s">
        <v>7152</v>
      </c>
      <c r="C963" s="2" t="s">
        <v>6203</v>
      </c>
      <c r="D963" s="2" t="s">
        <v>7273</v>
      </c>
    </row>
    <row r="964" spans="1:4">
      <c r="A964" s="2" t="s">
        <v>7274</v>
      </c>
      <c r="B964" s="2" t="s">
        <v>7152</v>
      </c>
      <c r="C964" s="2" t="s">
        <v>6203</v>
      </c>
      <c r="D964" s="2" t="s">
        <v>7275</v>
      </c>
    </row>
    <row r="965" spans="1:4">
      <c r="A965" s="2" t="s">
        <v>7276</v>
      </c>
      <c r="B965" s="2" t="s">
        <v>7152</v>
      </c>
      <c r="C965" s="2" t="s">
        <v>6203</v>
      </c>
      <c r="D965" s="2" t="s">
        <v>7277</v>
      </c>
    </row>
    <row r="966" spans="1:4">
      <c r="A966" s="2" t="s">
        <v>7278</v>
      </c>
      <c r="B966" s="2" t="s">
        <v>7152</v>
      </c>
      <c r="C966" s="2" t="s">
        <v>6203</v>
      </c>
      <c r="D966" s="2" t="s">
        <v>7279</v>
      </c>
    </row>
    <row r="967" spans="1:4">
      <c r="A967" s="2" t="s">
        <v>7280</v>
      </c>
      <c r="B967" s="2" t="s">
        <v>7152</v>
      </c>
      <c r="C967" s="2" t="s">
        <v>6203</v>
      </c>
      <c r="D967" s="2" t="s">
        <v>7281</v>
      </c>
    </row>
    <row r="968" spans="1:4">
      <c r="A968" s="2" t="s">
        <v>7282</v>
      </c>
      <c r="B968" s="2" t="s">
        <v>7152</v>
      </c>
      <c r="C968" s="2" t="s">
        <v>6203</v>
      </c>
      <c r="D968" s="2" t="s">
        <v>7283</v>
      </c>
    </row>
    <row r="969" spans="1:4">
      <c r="A969" s="2" t="s">
        <v>7284</v>
      </c>
      <c r="B969" s="2" t="s">
        <v>7152</v>
      </c>
      <c r="C969" s="2" t="s">
        <v>6203</v>
      </c>
      <c r="D969" s="2" t="s">
        <v>7285</v>
      </c>
    </row>
    <row r="970" spans="1:4">
      <c r="A970" s="2" t="s">
        <v>7286</v>
      </c>
      <c r="B970" s="2" t="s">
        <v>7152</v>
      </c>
      <c r="C970" s="2" t="s">
        <v>6203</v>
      </c>
      <c r="D970" s="2" t="s">
        <v>7287</v>
      </c>
    </row>
    <row r="971" spans="1:4">
      <c r="A971" s="2" t="s">
        <v>7288</v>
      </c>
      <c r="B971" s="2" t="s">
        <v>7152</v>
      </c>
      <c r="C971" s="2" t="s">
        <v>6203</v>
      </c>
      <c r="D971" s="2" t="s">
        <v>7289</v>
      </c>
    </row>
    <row r="972" spans="1:4">
      <c r="A972" s="2" t="s">
        <v>7290</v>
      </c>
      <c r="B972" s="2" t="s">
        <v>7152</v>
      </c>
      <c r="C972" s="2" t="s">
        <v>6203</v>
      </c>
      <c r="D972" s="2" t="s">
        <v>7291</v>
      </c>
    </row>
    <row r="973" spans="1:4">
      <c r="A973" s="2" t="s">
        <v>7292</v>
      </c>
      <c r="B973" s="2" t="s">
        <v>7152</v>
      </c>
      <c r="C973" s="2" t="s">
        <v>6203</v>
      </c>
      <c r="D973" s="2" t="s">
        <v>7293</v>
      </c>
    </row>
    <row r="974" spans="1:4">
      <c r="A974" s="2" t="s">
        <v>7294</v>
      </c>
      <c r="B974" s="2" t="s">
        <v>7152</v>
      </c>
      <c r="C974" s="2" t="s">
        <v>6203</v>
      </c>
      <c r="D974" s="2" t="s">
        <v>7295</v>
      </c>
    </row>
    <row r="975" spans="1:4">
      <c r="A975" s="2" t="s">
        <v>7296</v>
      </c>
      <c r="B975" s="2" t="s">
        <v>7152</v>
      </c>
      <c r="C975" s="2" t="s">
        <v>6203</v>
      </c>
      <c r="D975" s="2" t="s">
        <v>7297</v>
      </c>
    </row>
    <row r="976" spans="1:4">
      <c r="A976" s="2" t="s">
        <v>7298</v>
      </c>
      <c r="B976" s="2" t="s">
        <v>7152</v>
      </c>
      <c r="C976" s="2" t="s">
        <v>6203</v>
      </c>
      <c r="D976" s="2" t="s">
        <v>7299</v>
      </c>
    </row>
    <row r="977" spans="1:4">
      <c r="A977" s="2" t="s">
        <v>7300</v>
      </c>
      <c r="B977" s="2" t="s">
        <v>7152</v>
      </c>
      <c r="C977" s="2" t="s">
        <v>6203</v>
      </c>
      <c r="D977" s="2" t="s">
        <v>7301</v>
      </c>
    </row>
    <row r="978" spans="1:4">
      <c r="A978" s="2" t="s">
        <v>7302</v>
      </c>
      <c r="B978" s="2" t="s">
        <v>7152</v>
      </c>
      <c r="C978" s="2" t="s">
        <v>6203</v>
      </c>
      <c r="D978" s="2" t="s">
        <v>7303</v>
      </c>
    </row>
    <row r="979" spans="1:4">
      <c r="A979" s="2" t="s">
        <v>7304</v>
      </c>
      <c r="B979" s="2" t="s">
        <v>7152</v>
      </c>
      <c r="C979" s="2" t="s">
        <v>6203</v>
      </c>
      <c r="D979" s="2" t="s">
        <v>7305</v>
      </c>
    </row>
    <row r="980" spans="1:4">
      <c r="A980" s="2" t="s">
        <v>7306</v>
      </c>
      <c r="B980" s="2" t="s">
        <v>7152</v>
      </c>
      <c r="C980" s="2" t="s">
        <v>6203</v>
      </c>
      <c r="D980" s="2" t="s">
        <v>7307</v>
      </c>
    </row>
    <row r="981" spans="1:4">
      <c r="A981" s="2" t="s">
        <v>7308</v>
      </c>
      <c r="B981" s="2" t="s">
        <v>7152</v>
      </c>
      <c r="C981" s="2" t="s">
        <v>6203</v>
      </c>
      <c r="D981" s="2" t="s">
        <v>7309</v>
      </c>
    </row>
    <row r="982" spans="1:4">
      <c r="A982" s="2" t="s">
        <v>7310</v>
      </c>
      <c r="B982" s="2" t="s">
        <v>7152</v>
      </c>
      <c r="C982" s="2" t="s">
        <v>6203</v>
      </c>
      <c r="D982" s="2" t="s">
        <v>7311</v>
      </c>
    </row>
    <row r="983" spans="1:4">
      <c r="A983" s="2" t="s">
        <v>7312</v>
      </c>
      <c r="B983" s="2" t="s">
        <v>7152</v>
      </c>
      <c r="C983" s="2" t="s">
        <v>6203</v>
      </c>
      <c r="D983" s="2" t="s">
        <v>7313</v>
      </c>
    </row>
    <row r="984" spans="1:4">
      <c r="A984" s="2" t="s">
        <v>7314</v>
      </c>
      <c r="B984" s="2" t="s">
        <v>7152</v>
      </c>
      <c r="C984" s="2" t="s">
        <v>6203</v>
      </c>
      <c r="D984" s="2" t="s">
        <v>7315</v>
      </c>
    </row>
    <row r="985" spans="1:4">
      <c r="A985" s="2" t="s">
        <v>7316</v>
      </c>
      <c r="B985" s="2" t="s">
        <v>7152</v>
      </c>
      <c r="C985" s="2" t="s">
        <v>6203</v>
      </c>
      <c r="D985" s="2" t="s">
        <v>7317</v>
      </c>
    </row>
    <row r="986" spans="1:4">
      <c r="A986" s="2" t="s">
        <v>7318</v>
      </c>
      <c r="B986" s="2" t="s">
        <v>7152</v>
      </c>
      <c r="C986" s="2" t="s">
        <v>6203</v>
      </c>
      <c r="D986" s="2" t="s">
        <v>7319</v>
      </c>
    </row>
    <row r="987" spans="1:4">
      <c r="A987" s="2" t="s">
        <v>7320</v>
      </c>
      <c r="B987" s="2" t="s">
        <v>7152</v>
      </c>
      <c r="C987" s="2" t="s">
        <v>6203</v>
      </c>
      <c r="D987" s="2" t="s">
        <v>7321</v>
      </c>
    </row>
    <row r="988" spans="1:4">
      <c r="A988" s="2" t="s">
        <v>7322</v>
      </c>
      <c r="B988" s="2" t="s">
        <v>7152</v>
      </c>
      <c r="C988" s="2" t="s">
        <v>6203</v>
      </c>
      <c r="D988" s="2" t="s">
        <v>7323</v>
      </c>
    </row>
    <row r="989" spans="1:4">
      <c r="A989" s="2" t="s">
        <v>7324</v>
      </c>
      <c r="B989" s="2" t="s">
        <v>7152</v>
      </c>
      <c r="C989" s="2" t="s">
        <v>6203</v>
      </c>
      <c r="D989" s="2" t="s">
        <v>7325</v>
      </c>
    </row>
    <row r="990" spans="1:4">
      <c r="A990" s="2" t="s">
        <v>7326</v>
      </c>
      <c r="B990" s="2" t="s">
        <v>7152</v>
      </c>
      <c r="C990" s="2" t="s">
        <v>6203</v>
      </c>
      <c r="D990" s="2" t="s">
        <v>7327</v>
      </c>
    </row>
    <row r="991" spans="1:4">
      <c r="A991" s="2" t="s">
        <v>7328</v>
      </c>
      <c r="B991" s="2" t="s">
        <v>7152</v>
      </c>
      <c r="C991" s="2" t="s">
        <v>6203</v>
      </c>
      <c r="D991" s="2" t="s">
        <v>7329</v>
      </c>
    </row>
    <row r="992" spans="1:4">
      <c r="A992" s="2" t="s">
        <v>7330</v>
      </c>
      <c r="B992" s="2" t="s">
        <v>7152</v>
      </c>
      <c r="C992" s="2" t="s">
        <v>6203</v>
      </c>
      <c r="D992" s="2" t="s">
        <v>7331</v>
      </c>
    </row>
    <row r="993" spans="1:4">
      <c r="A993" s="2" t="s">
        <v>6613</v>
      </c>
      <c r="B993" s="2" t="s">
        <v>6575</v>
      </c>
      <c r="C993" s="2" t="s">
        <v>6570</v>
      </c>
      <c r="D993" s="2" t="s">
        <v>6614</v>
      </c>
    </row>
    <row r="994" spans="1:4">
      <c r="A994" s="2" t="s">
        <v>6574</v>
      </c>
      <c r="B994" s="2" t="s">
        <v>6575</v>
      </c>
      <c r="C994" s="2" t="s">
        <v>6346</v>
      </c>
      <c r="D994" s="2" t="s">
        <v>6576</v>
      </c>
    </row>
    <row r="995" spans="1:4">
      <c r="A995" s="2" t="s">
        <v>6605</v>
      </c>
      <c r="B995" s="2" t="s">
        <v>6575</v>
      </c>
      <c r="C995" s="2" t="s">
        <v>6411</v>
      </c>
      <c r="D995" s="2" t="s">
        <v>6606</v>
      </c>
    </row>
    <row r="996" spans="1:4">
      <c r="A996" s="2" t="s">
        <v>6583</v>
      </c>
      <c r="B996" s="2" t="s">
        <v>6575</v>
      </c>
      <c r="C996" s="2" t="s">
        <v>6346</v>
      </c>
      <c r="D996" s="2" t="s">
        <v>6584</v>
      </c>
    </row>
    <row r="997" spans="1:4">
      <c r="A997" s="2" t="s">
        <v>6585</v>
      </c>
      <c r="B997" s="2" t="s">
        <v>6575</v>
      </c>
      <c r="C997" s="2" t="s">
        <v>6346</v>
      </c>
      <c r="D997" s="2" t="s">
        <v>6586</v>
      </c>
    </row>
    <row r="998" spans="1:4">
      <c r="A998" s="2" t="s">
        <v>6587</v>
      </c>
      <c r="B998" s="2" t="s">
        <v>6575</v>
      </c>
      <c r="C998" s="2" t="s">
        <v>6346</v>
      </c>
      <c r="D998" s="2" t="s">
        <v>6588</v>
      </c>
    </row>
    <row r="999" spans="1:4">
      <c r="A999" s="2" t="s">
        <v>6589</v>
      </c>
      <c r="B999" s="2" t="s">
        <v>6575</v>
      </c>
      <c r="C999" s="2" t="s">
        <v>6346</v>
      </c>
      <c r="D999" s="2" t="s">
        <v>6590</v>
      </c>
    </row>
    <row r="1000" spans="1:4">
      <c r="A1000" s="2" t="s">
        <v>6597</v>
      </c>
      <c r="B1000" s="2" t="s">
        <v>6575</v>
      </c>
      <c r="C1000" s="2" t="s">
        <v>6346</v>
      </c>
      <c r="D1000" s="2" t="s">
        <v>6598</v>
      </c>
    </row>
    <row r="1001" spans="1:4">
      <c r="A1001" s="2" t="s">
        <v>6609</v>
      </c>
      <c r="B1001" s="2" t="s">
        <v>6575</v>
      </c>
      <c r="C1001" s="2" t="s">
        <v>6411</v>
      </c>
      <c r="D1001" s="2" t="s">
        <v>6610</v>
      </c>
    </row>
    <row r="1002" spans="1:4">
      <c r="A1002" s="2" t="s">
        <v>6611</v>
      </c>
      <c r="B1002" s="2" t="s">
        <v>6575</v>
      </c>
      <c r="C1002" s="2" t="s">
        <v>6411</v>
      </c>
      <c r="D1002" s="2" t="s">
        <v>6612</v>
      </c>
    </row>
    <row r="1003" spans="1:4">
      <c r="A1003" s="2" t="s">
        <v>6599</v>
      </c>
      <c r="B1003" s="2" t="s">
        <v>6575</v>
      </c>
      <c r="C1003" s="2" t="s">
        <v>6346</v>
      </c>
      <c r="D1003" s="2" t="s">
        <v>6600</v>
      </c>
    </row>
    <row r="1004" spans="1:4">
      <c r="A1004" s="2" t="s">
        <v>6615</v>
      </c>
      <c r="B1004" s="2" t="s">
        <v>6575</v>
      </c>
      <c r="C1004" s="2" t="s">
        <v>6570</v>
      </c>
      <c r="D1004" s="2" t="s">
        <v>6616</v>
      </c>
    </row>
    <row r="1005" spans="1:4">
      <c r="A1005" s="2" t="s">
        <v>6577</v>
      </c>
      <c r="B1005" s="2" t="s">
        <v>6575</v>
      </c>
      <c r="C1005" s="2" t="s">
        <v>6346</v>
      </c>
      <c r="D1005" s="2" t="s">
        <v>6578</v>
      </c>
    </row>
    <row r="1006" spans="1:4">
      <c r="A1006" s="2" t="s">
        <v>6607</v>
      </c>
      <c r="B1006" s="2" t="s">
        <v>6575</v>
      </c>
      <c r="C1006" s="2" t="s">
        <v>6411</v>
      </c>
      <c r="D1006" s="2" t="s">
        <v>6608</v>
      </c>
    </row>
    <row r="1007" spans="1:4">
      <c r="A1007" s="2" t="s">
        <v>6591</v>
      </c>
      <c r="B1007" s="2" t="s">
        <v>6575</v>
      </c>
      <c r="C1007" s="2" t="s">
        <v>6346</v>
      </c>
      <c r="D1007" s="2" t="s">
        <v>6592</v>
      </c>
    </row>
    <row r="1008" spans="1:4">
      <c r="A1008" s="2" t="s">
        <v>6617</v>
      </c>
      <c r="B1008" s="2" t="s">
        <v>6575</v>
      </c>
      <c r="C1008" s="2" t="s">
        <v>6570</v>
      </c>
      <c r="D1008" s="2" t="s">
        <v>6618</v>
      </c>
    </row>
    <row r="1009" spans="1:4">
      <c r="A1009" s="2" t="s">
        <v>6579</v>
      </c>
      <c r="B1009" s="2" t="s">
        <v>6575</v>
      </c>
      <c r="C1009" s="2" t="s">
        <v>6346</v>
      </c>
      <c r="D1009" s="2" t="s">
        <v>6594</v>
      </c>
    </row>
    <row r="1010" spans="1:4">
      <c r="A1010" s="2" t="s">
        <v>6619</v>
      </c>
      <c r="B1010" s="2" t="s">
        <v>6575</v>
      </c>
      <c r="C1010" s="2" t="s">
        <v>6570</v>
      </c>
      <c r="D1010" s="2" t="s">
        <v>6620</v>
      </c>
    </row>
    <row r="1011" spans="1:4">
      <c r="A1011" s="2" t="s">
        <v>6601</v>
      </c>
      <c r="B1011" s="2" t="s">
        <v>6575</v>
      </c>
      <c r="C1011" s="2" t="s">
        <v>6346</v>
      </c>
      <c r="D1011" s="2" t="s">
        <v>6602</v>
      </c>
    </row>
    <row r="1012" spans="1:4">
      <c r="A1012" s="2" t="s">
        <v>6621</v>
      </c>
      <c r="B1012" s="2" t="s">
        <v>6575</v>
      </c>
      <c r="C1012" s="2" t="s">
        <v>6570</v>
      </c>
      <c r="D1012" s="2" t="s">
        <v>6622</v>
      </c>
    </row>
    <row r="1013" spans="1:4">
      <c r="A1013" s="2" t="s">
        <v>6581</v>
      </c>
      <c r="B1013" s="2" t="s">
        <v>6575</v>
      </c>
      <c r="C1013" s="2" t="s">
        <v>6346</v>
      </c>
      <c r="D1013" s="2" t="s">
        <v>6582</v>
      </c>
    </row>
    <row r="1014" spans="1:4">
      <c r="A1014" s="2" t="s">
        <v>6595</v>
      </c>
      <c r="B1014" s="2" t="s">
        <v>6575</v>
      </c>
      <c r="C1014" s="2" t="s">
        <v>6346</v>
      </c>
      <c r="D1014" s="2" t="s">
        <v>6596</v>
      </c>
    </row>
    <row r="1015" spans="1:4">
      <c r="A1015" s="2" t="s">
        <v>6603</v>
      </c>
      <c r="B1015" s="2" t="s">
        <v>6575</v>
      </c>
      <c r="C1015" s="2" t="s">
        <v>6346</v>
      </c>
      <c r="D1015" s="2" t="s">
        <v>6604</v>
      </c>
    </row>
    <row r="1016" spans="1:4">
      <c r="A1016" s="2" t="s">
        <v>6135</v>
      </c>
      <c r="B1016" s="2" t="s">
        <v>6575</v>
      </c>
      <c r="C1016" s="2" t="s">
        <v>6136</v>
      </c>
      <c r="D1016" s="2">
        <v>7001</v>
      </c>
    </row>
    <row r="1017" spans="1:4">
      <c r="A1017" s="2" t="s">
        <v>6149</v>
      </c>
      <c r="B1017" s="2" t="s">
        <v>6575</v>
      </c>
      <c r="C1017" s="2" t="s">
        <v>6150</v>
      </c>
      <c r="D1017" s="2">
        <v>700101</v>
      </c>
    </row>
    <row r="1018" spans="1:4">
      <c r="A1018" s="2" t="s">
        <v>456</v>
      </c>
      <c r="B1018" s="2" t="s">
        <v>6575</v>
      </c>
      <c r="C1018" s="2" t="s">
        <v>6545</v>
      </c>
      <c r="D1018" s="2">
        <v>700110</v>
      </c>
    </row>
    <row r="1019" spans="1:4">
      <c r="A1019" s="2" t="s">
        <v>690</v>
      </c>
      <c r="B1019" s="2" t="s">
        <v>6575</v>
      </c>
      <c r="C1019" s="2" t="s">
        <v>8005</v>
      </c>
      <c r="D1019" s="2">
        <v>70011001</v>
      </c>
    </row>
    <row r="1020" spans="1:4">
      <c r="A1020" s="2" t="s">
        <v>2594</v>
      </c>
      <c r="B1020" s="2" t="s">
        <v>6575</v>
      </c>
      <c r="C1020" s="2" t="s">
        <v>8006</v>
      </c>
      <c r="D1020" s="2">
        <v>7001100101</v>
      </c>
    </row>
    <row r="1021" spans="1:4">
      <c r="A1021" s="2" t="s">
        <v>2595</v>
      </c>
      <c r="B1021" s="2" t="s">
        <v>6575</v>
      </c>
      <c r="C1021" s="2" t="s">
        <v>8006</v>
      </c>
      <c r="D1021" s="2">
        <v>7001100102</v>
      </c>
    </row>
    <row r="1022" spans="1:4">
      <c r="A1022" s="2" t="s">
        <v>2596</v>
      </c>
      <c r="B1022" s="2" t="s">
        <v>6575</v>
      </c>
      <c r="C1022" s="2" t="s">
        <v>8006</v>
      </c>
      <c r="D1022" s="2">
        <v>7001100103</v>
      </c>
    </row>
    <row r="1023" spans="1:4">
      <c r="A1023" s="2" t="s">
        <v>2597</v>
      </c>
      <c r="B1023" s="2" t="s">
        <v>6575</v>
      </c>
      <c r="C1023" s="2" t="s">
        <v>8006</v>
      </c>
      <c r="D1023" s="2">
        <v>7001100104</v>
      </c>
    </row>
    <row r="1024" spans="1:4">
      <c r="A1024" s="2" t="s">
        <v>2598</v>
      </c>
      <c r="B1024" s="2" t="s">
        <v>6575</v>
      </c>
      <c r="C1024" s="2" t="s">
        <v>8006</v>
      </c>
      <c r="D1024" s="2">
        <v>7001100105</v>
      </c>
    </row>
    <row r="1025" spans="1:4">
      <c r="A1025" s="2" t="s">
        <v>2599</v>
      </c>
      <c r="B1025" s="2" t="s">
        <v>6575</v>
      </c>
      <c r="C1025" s="2" t="s">
        <v>8006</v>
      </c>
      <c r="D1025" s="2">
        <v>7001100106</v>
      </c>
    </row>
    <row r="1026" spans="1:4">
      <c r="A1026" s="2" t="s">
        <v>2600</v>
      </c>
      <c r="B1026" s="2" t="s">
        <v>6575</v>
      </c>
      <c r="C1026" s="2" t="s">
        <v>8006</v>
      </c>
      <c r="D1026" s="2">
        <v>7001100107</v>
      </c>
    </row>
    <row r="1027" spans="1:4">
      <c r="A1027" s="2" t="s">
        <v>2601</v>
      </c>
      <c r="B1027" s="2" t="s">
        <v>6575</v>
      </c>
      <c r="C1027" s="2" t="s">
        <v>8006</v>
      </c>
      <c r="D1027" s="2">
        <v>7001100108</v>
      </c>
    </row>
    <row r="1028" spans="1:4">
      <c r="A1028" s="2" t="s">
        <v>2602</v>
      </c>
      <c r="B1028" s="2" t="s">
        <v>6575</v>
      </c>
      <c r="C1028" s="2" t="s">
        <v>8006</v>
      </c>
      <c r="D1028" s="2">
        <v>7001100109</v>
      </c>
    </row>
    <row r="1029" spans="1:4">
      <c r="A1029" s="2" t="s">
        <v>2603</v>
      </c>
      <c r="B1029" s="2" t="s">
        <v>6575</v>
      </c>
      <c r="C1029" s="2" t="s">
        <v>8006</v>
      </c>
      <c r="D1029" s="2">
        <v>7001100110</v>
      </c>
    </row>
    <row r="1030" spans="1:4">
      <c r="A1030" s="2" t="s">
        <v>2604</v>
      </c>
      <c r="B1030" s="2" t="s">
        <v>6575</v>
      </c>
      <c r="C1030" s="2" t="s">
        <v>8006</v>
      </c>
      <c r="D1030" s="2">
        <v>7001100111</v>
      </c>
    </row>
    <row r="1031" spans="1:4">
      <c r="A1031" s="2" t="s">
        <v>2605</v>
      </c>
      <c r="B1031" s="2" t="s">
        <v>6575</v>
      </c>
      <c r="C1031" s="2" t="s">
        <v>8006</v>
      </c>
      <c r="D1031" s="2">
        <v>7001100112</v>
      </c>
    </row>
    <row r="1032" spans="1:4">
      <c r="A1032" s="2" t="s">
        <v>2606</v>
      </c>
      <c r="B1032" s="2" t="s">
        <v>6575</v>
      </c>
      <c r="C1032" s="2" t="s">
        <v>8006</v>
      </c>
      <c r="D1032" s="2">
        <v>7001100113</v>
      </c>
    </row>
    <row r="1033" spans="1:4">
      <c r="A1033" s="2" t="s">
        <v>2607</v>
      </c>
      <c r="B1033" s="2" t="s">
        <v>6575</v>
      </c>
      <c r="C1033" s="2" t="s">
        <v>8006</v>
      </c>
      <c r="D1033" s="2">
        <v>7001100114</v>
      </c>
    </row>
    <row r="1034" spans="1:4">
      <c r="A1034" s="2" t="s">
        <v>2608</v>
      </c>
      <c r="B1034" s="2" t="s">
        <v>6575</v>
      </c>
      <c r="C1034" s="2" t="s">
        <v>8006</v>
      </c>
      <c r="D1034" s="2">
        <v>7001100115</v>
      </c>
    </row>
    <row r="1035" spans="1:4">
      <c r="A1035" s="2" t="s">
        <v>2609</v>
      </c>
      <c r="B1035" s="2" t="s">
        <v>6575</v>
      </c>
      <c r="C1035" s="2" t="s">
        <v>8006</v>
      </c>
      <c r="D1035" s="2">
        <v>7001100116</v>
      </c>
    </row>
    <row r="1036" spans="1:4">
      <c r="A1036" s="2" t="s">
        <v>2610</v>
      </c>
      <c r="B1036" s="2" t="s">
        <v>6575</v>
      </c>
      <c r="C1036" s="2" t="s">
        <v>8006</v>
      </c>
      <c r="D1036" s="2">
        <v>7001100130</v>
      </c>
    </row>
    <row r="1037" spans="1:4">
      <c r="A1037" s="2" t="s">
        <v>691</v>
      </c>
      <c r="B1037" s="2" t="s">
        <v>6575</v>
      </c>
      <c r="C1037" s="2" t="s">
        <v>8005</v>
      </c>
      <c r="D1037" s="2">
        <v>70011002</v>
      </c>
    </row>
    <row r="1038" spans="1:4">
      <c r="A1038" s="2" t="s">
        <v>2611</v>
      </c>
      <c r="B1038" s="2" t="s">
        <v>6575</v>
      </c>
      <c r="C1038" s="2" t="s">
        <v>8006</v>
      </c>
      <c r="D1038" s="2">
        <v>7001100201</v>
      </c>
    </row>
    <row r="1039" spans="1:4">
      <c r="A1039" s="2" t="s">
        <v>2612</v>
      </c>
      <c r="B1039" s="2" t="s">
        <v>6575</v>
      </c>
      <c r="C1039" s="2" t="s">
        <v>8006</v>
      </c>
      <c r="D1039" s="2">
        <v>7001100202</v>
      </c>
    </row>
    <row r="1040" spans="1:4">
      <c r="A1040" s="2" t="s">
        <v>2613</v>
      </c>
      <c r="B1040" s="2" t="s">
        <v>6575</v>
      </c>
      <c r="C1040" s="2" t="s">
        <v>8006</v>
      </c>
      <c r="D1040" s="2">
        <v>7001100203</v>
      </c>
    </row>
    <row r="1041" spans="1:4">
      <c r="A1041" s="2" t="s">
        <v>2614</v>
      </c>
      <c r="B1041" s="2" t="s">
        <v>6575</v>
      </c>
      <c r="C1041" s="2" t="s">
        <v>8006</v>
      </c>
      <c r="D1041" s="2">
        <v>7001100204</v>
      </c>
    </row>
    <row r="1042" spans="1:4">
      <c r="A1042" s="2" t="s">
        <v>2615</v>
      </c>
      <c r="B1042" s="2" t="s">
        <v>6575</v>
      </c>
      <c r="C1042" s="2" t="s">
        <v>8006</v>
      </c>
      <c r="D1042" s="2">
        <v>7001100205</v>
      </c>
    </row>
    <row r="1043" spans="1:4">
      <c r="A1043" s="2" t="s">
        <v>2616</v>
      </c>
      <c r="B1043" s="2" t="s">
        <v>6575</v>
      </c>
      <c r="C1043" s="2" t="s">
        <v>8006</v>
      </c>
      <c r="D1043" s="2">
        <v>7001100206</v>
      </c>
    </row>
    <row r="1044" spans="1:4">
      <c r="A1044" s="2" t="s">
        <v>2617</v>
      </c>
      <c r="B1044" s="2" t="s">
        <v>6575</v>
      </c>
      <c r="C1044" s="2" t="s">
        <v>8006</v>
      </c>
      <c r="D1044" s="2">
        <v>7001100230</v>
      </c>
    </row>
    <row r="1045" spans="1:4">
      <c r="A1045" s="2" t="s">
        <v>692</v>
      </c>
      <c r="B1045" s="2" t="s">
        <v>6575</v>
      </c>
      <c r="C1045" s="2" t="s">
        <v>8005</v>
      </c>
      <c r="D1045" s="2">
        <v>70011003</v>
      </c>
    </row>
    <row r="1046" spans="1:4">
      <c r="A1046" s="2" t="s">
        <v>2618</v>
      </c>
      <c r="B1046" s="2" t="s">
        <v>6575</v>
      </c>
      <c r="C1046" s="2" t="s">
        <v>8006</v>
      </c>
      <c r="D1046" s="2">
        <v>7001100301</v>
      </c>
    </row>
    <row r="1047" spans="1:4">
      <c r="A1047" s="2" t="s">
        <v>2619</v>
      </c>
      <c r="B1047" s="2" t="s">
        <v>6575</v>
      </c>
      <c r="C1047" s="2" t="s">
        <v>8006</v>
      </c>
      <c r="D1047" s="2">
        <v>7001100302</v>
      </c>
    </row>
    <row r="1048" spans="1:4">
      <c r="A1048" s="2" t="s">
        <v>2620</v>
      </c>
      <c r="B1048" s="2" t="s">
        <v>6575</v>
      </c>
      <c r="C1048" s="2" t="s">
        <v>8006</v>
      </c>
      <c r="D1048" s="2">
        <v>7001100303</v>
      </c>
    </row>
    <row r="1049" spans="1:4">
      <c r="A1049" s="2" t="s">
        <v>2621</v>
      </c>
      <c r="B1049" s="2" t="s">
        <v>6575</v>
      </c>
      <c r="C1049" s="2" t="s">
        <v>8006</v>
      </c>
      <c r="D1049" s="2">
        <v>7001100304</v>
      </c>
    </row>
    <row r="1050" spans="1:4">
      <c r="A1050" s="2" t="s">
        <v>2622</v>
      </c>
      <c r="B1050" s="2" t="s">
        <v>6575</v>
      </c>
      <c r="C1050" s="2" t="s">
        <v>8006</v>
      </c>
      <c r="D1050" s="2">
        <v>7001100305</v>
      </c>
    </row>
    <row r="1051" spans="1:4">
      <c r="A1051" s="2" t="s">
        <v>2623</v>
      </c>
      <c r="B1051" s="2" t="s">
        <v>6575</v>
      </c>
      <c r="C1051" s="2" t="s">
        <v>8006</v>
      </c>
      <c r="D1051" s="2">
        <v>7001100306</v>
      </c>
    </row>
    <row r="1052" spans="1:4">
      <c r="A1052" s="2" t="s">
        <v>457</v>
      </c>
      <c r="B1052" s="2" t="s">
        <v>6575</v>
      </c>
      <c r="C1052" s="2" t="s">
        <v>6545</v>
      </c>
      <c r="D1052" s="2">
        <v>700120</v>
      </c>
    </row>
    <row r="1053" spans="1:4">
      <c r="A1053" s="2" t="s">
        <v>693</v>
      </c>
      <c r="B1053" s="2" t="s">
        <v>6575</v>
      </c>
      <c r="C1053" s="2" t="s">
        <v>8005</v>
      </c>
      <c r="D1053" s="2">
        <v>70012001</v>
      </c>
    </row>
    <row r="1054" spans="1:4">
      <c r="A1054" s="2" t="s">
        <v>2624</v>
      </c>
      <c r="B1054" s="2" t="s">
        <v>6575</v>
      </c>
      <c r="C1054" s="2" t="s">
        <v>8006</v>
      </c>
      <c r="D1054" s="2">
        <v>7001200101</v>
      </c>
    </row>
    <row r="1055" spans="1:4">
      <c r="A1055" s="2" t="s">
        <v>2625</v>
      </c>
      <c r="B1055" s="2" t="s">
        <v>6575</v>
      </c>
      <c r="C1055" s="2" t="s">
        <v>8006</v>
      </c>
      <c r="D1055" s="2">
        <v>7001200102</v>
      </c>
    </row>
    <row r="1056" spans="1:4">
      <c r="A1056" s="2" t="s">
        <v>2626</v>
      </c>
      <c r="B1056" s="2" t="s">
        <v>6575</v>
      </c>
      <c r="C1056" s="2" t="s">
        <v>8006</v>
      </c>
      <c r="D1056" s="2">
        <v>7001200103</v>
      </c>
    </row>
    <row r="1057" spans="1:4">
      <c r="A1057" s="2" t="s">
        <v>2627</v>
      </c>
      <c r="B1057" s="2" t="s">
        <v>6575</v>
      </c>
      <c r="C1057" s="2" t="s">
        <v>8006</v>
      </c>
      <c r="D1057" s="2">
        <v>7001200104</v>
      </c>
    </row>
    <row r="1058" spans="1:4">
      <c r="A1058" s="2" t="s">
        <v>2628</v>
      </c>
      <c r="B1058" s="2" t="s">
        <v>6575</v>
      </c>
      <c r="C1058" s="2" t="s">
        <v>8006</v>
      </c>
      <c r="D1058" s="2">
        <v>7001200105</v>
      </c>
    </row>
    <row r="1059" spans="1:4">
      <c r="A1059" s="2" t="s">
        <v>2629</v>
      </c>
      <c r="B1059" s="2" t="s">
        <v>6575</v>
      </c>
      <c r="C1059" s="2" t="s">
        <v>8006</v>
      </c>
      <c r="D1059" s="2">
        <v>7001200106</v>
      </c>
    </row>
    <row r="1060" spans="1:4">
      <c r="A1060" s="2" t="s">
        <v>2630</v>
      </c>
      <c r="B1060" s="2" t="s">
        <v>6575</v>
      </c>
      <c r="C1060" s="2" t="s">
        <v>8006</v>
      </c>
      <c r="D1060" s="2">
        <v>7001200107</v>
      </c>
    </row>
    <row r="1061" spans="1:4">
      <c r="A1061" s="2" t="s">
        <v>2631</v>
      </c>
      <c r="B1061" s="2" t="s">
        <v>6575</v>
      </c>
      <c r="C1061" s="2" t="s">
        <v>8006</v>
      </c>
      <c r="D1061" s="2">
        <v>7001200108</v>
      </c>
    </row>
    <row r="1062" spans="1:4">
      <c r="A1062" s="2" t="s">
        <v>2632</v>
      </c>
      <c r="B1062" s="2" t="s">
        <v>6575</v>
      </c>
      <c r="C1062" s="2" t="s">
        <v>8006</v>
      </c>
      <c r="D1062" s="2">
        <v>7001200109</v>
      </c>
    </row>
    <row r="1063" spans="1:4">
      <c r="A1063" s="2" t="s">
        <v>2633</v>
      </c>
      <c r="B1063" s="2" t="s">
        <v>6575</v>
      </c>
      <c r="C1063" s="2" t="s">
        <v>8006</v>
      </c>
      <c r="D1063" s="2">
        <v>7001200130</v>
      </c>
    </row>
    <row r="1064" spans="1:4">
      <c r="A1064" s="2" t="s">
        <v>694</v>
      </c>
      <c r="B1064" s="2" t="s">
        <v>6575</v>
      </c>
      <c r="C1064" s="2" t="s">
        <v>8005</v>
      </c>
      <c r="D1064" s="2">
        <v>70012002</v>
      </c>
    </row>
    <row r="1065" spans="1:4">
      <c r="A1065" s="2" t="s">
        <v>695</v>
      </c>
      <c r="B1065" s="2" t="s">
        <v>6575</v>
      </c>
      <c r="C1065" s="2" t="s">
        <v>8005</v>
      </c>
      <c r="D1065" s="2">
        <v>70012003</v>
      </c>
    </row>
    <row r="1066" spans="1:4">
      <c r="A1066" s="2" t="s">
        <v>2634</v>
      </c>
      <c r="B1066" s="2" t="s">
        <v>6575</v>
      </c>
      <c r="C1066" s="2" t="s">
        <v>8006</v>
      </c>
      <c r="D1066" s="2">
        <v>7001200301</v>
      </c>
    </row>
    <row r="1067" spans="1:4">
      <c r="A1067" s="2" t="s">
        <v>2635</v>
      </c>
      <c r="B1067" s="2" t="s">
        <v>6575</v>
      </c>
      <c r="C1067" s="2" t="s">
        <v>8006</v>
      </c>
      <c r="D1067" s="2">
        <v>7001200302</v>
      </c>
    </row>
    <row r="1068" spans="1:4">
      <c r="A1068" s="2" t="s">
        <v>696</v>
      </c>
      <c r="B1068" s="2" t="s">
        <v>6575</v>
      </c>
      <c r="C1068" s="2" t="s">
        <v>8005</v>
      </c>
      <c r="D1068" s="2">
        <v>70012004</v>
      </c>
    </row>
    <row r="1069" spans="1:4">
      <c r="A1069" s="2" t="s">
        <v>2636</v>
      </c>
      <c r="B1069" s="2" t="s">
        <v>6575</v>
      </c>
      <c r="C1069" s="2" t="s">
        <v>8006</v>
      </c>
      <c r="D1069" s="2">
        <v>7001200401</v>
      </c>
    </row>
    <row r="1070" spans="1:4">
      <c r="A1070" s="2" t="s">
        <v>2637</v>
      </c>
      <c r="B1070" s="2" t="s">
        <v>6575</v>
      </c>
      <c r="C1070" s="2" t="s">
        <v>8006</v>
      </c>
      <c r="D1070" s="2">
        <v>7001200402</v>
      </c>
    </row>
    <row r="1071" spans="1:4">
      <c r="A1071" s="2" t="s">
        <v>2638</v>
      </c>
      <c r="B1071" s="2" t="s">
        <v>6575</v>
      </c>
      <c r="C1071" s="2" t="s">
        <v>8006</v>
      </c>
      <c r="D1071" s="2">
        <v>7001200403</v>
      </c>
    </row>
    <row r="1072" spans="1:4">
      <c r="A1072" s="2" t="s">
        <v>2639</v>
      </c>
      <c r="B1072" s="2" t="s">
        <v>6575</v>
      </c>
      <c r="C1072" s="2" t="s">
        <v>8006</v>
      </c>
      <c r="D1072" s="2">
        <v>7001200404</v>
      </c>
    </row>
    <row r="1073" spans="1:4">
      <c r="A1073" s="2" t="s">
        <v>697</v>
      </c>
      <c r="B1073" s="2" t="s">
        <v>6575</v>
      </c>
      <c r="C1073" s="2" t="s">
        <v>8005</v>
      </c>
      <c r="D1073" s="2">
        <v>70012005</v>
      </c>
    </row>
    <row r="1074" spans="1:4">
      <c r="A1074" s="2" t="s">
        <v>2640</v>
      </c>
      <c r="B1074" s="2" t="s">
        <v>6575</v>
      </c>
      <c r="C1074" s="2" t="s">
        <v>8006</v>
      </c>
      <c r="D1074" s="2">
        <v>7001200501</v>
      </c>
    </row>
    <row r="1075" spans="1:4">
      <c r="A1075" s="2" t="s">
        <v>2641</v>
      </c>
      <c r="B1075" s="2" t="s">
        <v>6575</v>
      </c>
      <c r="C1075" s="2" t="s">
        <v>8006</v>
      </c>
      <c r="D1075" s="2">
        <v>7001200503</v>
      </c>
    </row>
    <row r="1076" spans="1:4">
      <c r="A1076" s="2" t="s">
        <v>8007</v>
      </c>
      <c r="B1076" s="2" t="s">
        <v>6575</v>
      </c>
      <c r="C1076" s="2" t="s">
        <v>8006</v>
      </c>
      <c r="D1076" s="2">
        <v>7001200530</v>
      </c>
    </row>
    <row r="1077" spans="1:4">
      <c r="A1077" s="2" t="s">
        <v>698</v>
      </c>
      <c r="B1077" s="2" t="s">
        <v>6575</v>
      </c>
      <c r="C1077" s="2" t="s">
        <v>8005</v>
      </c>
      <c r="D1077" s="2">
        <v>70012006</v>
      </c>
    </row>
    <row r="1078" spans="1:4">
      <c r="A1078" s="2" t="s">
        <v>2642</v>
      </c>
      <c r="B1078" s="2" t="s">
        <v>6575</v>
      </c>
      <c r="C1078" s="2" t="s">
        <v>8006</v>
      </c>
      <c r="D1078" s="2">
        <v>7001200601</v>
      </c>
    </row>
    <row r="1079" spans="1:4">
      <c r="A1079" s="2" t="s">
        <v>2643</v>
      </c>
      <c r="B1079" s="2" t="s">
        <v>6575</v>
      </c>
      <c r="C1079" s="2" t="s">
        <v>8006</v>
      </c>
      <c r="D1079" s="2">
        <v>7001200602</v>
      </c>
    </row>
    <row r="1080" spans="1:4">
      <c r="A1080" s="2" t="s">
        <v>699</v>
      </c>
      <c r="B1080" s="2" t="s">
        <v>6575</v>
      </c>
      <c r="C1080" s="2" t="s">
        <v>8005</v>
      </c>
      <c r="D1080" s="2">
        <v>70012009</v>
      </c>
    </row>
    <row r="1081" spans="1:4">
      <c r="A1081" s="2" t="s">
        <v>700</v>
      </c>
      <c r="B1081" s="2" t="s">
        <v>6575</v>
      </c>
      <c r="C1081" s="2" t="s">
        <v>8005</v>
      </c>
      <c r="D1081" s="2">
        <v>70012010</v>
      </c>
    </row>
    <row r="1082" spans="1:4">
      <c r="A1082" s="2" t="s">
        <v>701</v>
      </c>
      <c r="B1082" s="2" t="s">
        <v>6575</v>
      </c>
      <c r="C1082" s="2" t="s">
        <v>8005</v>
      </c>
      <c r="D1082" s="2">
        <v>70012011</v>
      </c>
    </row>
    <row r="1083" spans="1:4">
      <c r="A1083" s="2" t="s">
        <v>702</v>
      </c>
      <c r="B1083" s="2" t="s">
        <v>6575</v>
      </c>
      <c r="C1083" s="2" t="s">
        <v>8005</v>
      </c>
      <c r="D1083" s="2">
        <v>70012012</v>
      </c>
    </row>
    <row r="1084" spans="1:4">
      <c r="A1084" s="2" t="s">
        <v>703</v>
      </c>
      <c r="B1084" s="2" t="s">
        <v>6575</v>
      </c>
      <c r="C1084" s="2" t="s">
        <v>8005</v>
      </c>
      <c r="D1084" s="2">
        <v>70012013</v>
      </c>
    </row>
    <row r="1085" spans="1:4">
      <c r="A1085" s="2" t="s">
        <v>704</v>
      </c>
      <c r="B1085" s="2" t="s">
        <v>6575</v>
      </c>
      <c r="C1085" s="2" t="s">
        <v>8005</v>
      </c>
      <c r="D1085" s="2">
        <v>70012014</v>
      </c>
    </row>
    <row r="1086" spans="1:4">
      <c r="A1086" s="2" t="s">
        <v>705</v>
      </c>
      <c r="B1086" s="2" t="s">
        <v>6575</v>
      </c>
      <c r="C1086" s="2" t="s">
        <v>8005</v>
      </c>
      <c r="D1086" s="2">
        <v>70012015</v>
      </c>
    </row>
    <row r="1087" spans="1:4">
      <c r="A1087" s="2" t="s">
        <v>706</v>
      </c>
      <c r="B1087" s="2" t="s">
        <v>6575</v>
      </c>
      <c r="C1087" s="2" t="s">
        <v>8005</v>
      </c>
      <c r="D1087" s="2">
        <v>70012016</v>
      </c>
    </row>
    <row r="1088" spans="1:4">
      <c r="A1088" s="2" t="s">
        <v>707</v>
      </c>
      <c r="B1088" s="2" t="s">
        <v>6575</v>
      </c>
      <c r="C1088" s="2" t="s">
        <v>8005</v>
      </c>
      <c r="D1088" s="2">
        <v>70012018</v>
      </c>
    </row>
    <row r="1089" spans="1:4">
      <c r="A1089" s="2" t="s">
        <v>708</v>
      </c>
      <c r="B1089" s="2" t="s">
        <v>6575</v>
      </c>
      <c r="C1089" s="2" t="s">
        <v>8005</v>
      </c>
      <c r="D1089" s="2">
        <v>70012019</v>
      </c>
    </row>
    <row r="1090" spans="1:4">
      <c r="A1090" s="2" t="s">
        <v>709</v>
      </c>
      <c r="B1090" s="2" t="s">
        <v>6575</v>
      </c>
      <c r="C1090" s="2" t="s">
        <v>8005</v>
      </c>
      <c r="D1090" s="2">
        <v>70012020</v>
      </c>
    </row>
    <row r="1091" spans="1:4">
      <c r="A1091" s="2" t="s">
        <v>710</v>
      </c>
      <c r="B1091" s="2" t="s">
        <v>6575</v>
      </c>
      <c r="C1091" s="2" t="s">
        <v>8005</v>
      </c>
      <c r="D1091" s="2">
        <v>70012021</v>
      </c>
    </row>
    <row r="1092" spans="1:4">
      <c r="A1092" s="2" t="s">
        <v>711</v>
      </c>
      <c r="B1092" s="2" t="s">
        <v>6575</v>
      </c>
      <c r="C1092" s="2" t="s">
        <v>8005</v>
      </c>
      <c r="D1092" s="2">
        <v>70012022</v>
      </c>
    </row>
    <row r="1093" spans="1:4">
      <c r="A1093" s="2" t="s">
        <v>712</v>
      </c>
      <c r="B1093" s="2" t="s">
        <v>6575</v>
      </c>
      <c r="C1093" s="2" t="s">
        <v>8005</v>
      </c>
      <c r="D1093" s="2">
        <v>70012023</v>
      </c>
    </row>
    <row r="1094" spans="1:4">
      <c r="A1094" s="2" t="s">
        <v>713</v>
      </c>
      <c r="B1094" s="2" t="s">
        <v>6575</v>
      </c>
      <c r="C1094" s="2" t="s">
        <v>8005</v>
      </c>
      <c r="D1094" s="2">
        <v>70012024</v>
      </c>
    </row>
    <row r="1095" spans="1:4">
      <c r="A1095" s="2" t="s">
        <v>2644</v>
      </c>
      <c r="B1095" s="2" t="s">
        <v>6575</v>
      </c>
      <c r="C1095" s="2" t="s">
        <v>8006</v>
      </c>
      <c r="D1095" s="2">
        <v>7001202401</v>
      </c>
    </row>
    <row r="1096" spans="1:4">
      <c r="A1096" s="2" t="s">
        <v>2645</v>
      </c>
      <c r="B1096" s="2" t="s">
        <v>6575</v>
      </c>
      <c r="C1096" s="2" t="s">
        <v>8006</v>
      </c>
      <c r="D1096" s="2">
        <v>7001202402</v>
      </c>
    </row>
    <row r="1097" spans="1:4">
      <c r="A1097" s="2" t="s">
        <v>2646</v>
      </c>
      <c r="B1097" s="2" t="s">
        <v>6575</v>
      </c>
      <c r="C1097" s="2" t="s">
        <v>8006</v>
      </c>
      <c r="D1097" s="2">
        <v>7001202403</v>
      </c>
    </row>
    <row r="1098" spans="1:4">
      <c r="A1098" s="2" t="s">
        <v>2647</v>
      </c>
      <c r="B1098" s="2" t="s">
        <v>6575</v>
      </c>
      <c r="C1098" s="2" t="s">
        <v>8006</v>
      </c>
      <c r="D1098" s="2">
        <v>7001202404</v>
      </c>
    </row>
    <row r="1099" spans="1:4">
      <c r="A1099" s="2" t="s">
        <v>714</v>
      </c>
      <c r="B1099" s="2" t="s">
        <v>6575</v>
      </c>
      <c r="C1099" s="2" t="s">
        <v>8005</v>
      </c>
      <c r="D1099" s="2">
        <v>70012025</v>
      </c>
    </row>
    <row r="1100" spans="1:4">
      <c r="A1100" s="2" t="s">
        <v>715</v>
      </c>
      <c r="B1100" s="2" t="s">
        <v>6575</v>
      </c>
      <c r="C1100" s="2" t="s">
        <v>8005</v>
      </c>
      <c r="D1100" s="2">
        <v>70012027</v>
      </c>
    </row>
    <row r="1101" spans="1:4">
      <c r="A1101" s="2" t="s">
        <v>716</v>
      </c>
      <c r="B1101" s="2" t="s">
        <v>6575</v>
      </c>
      <c r="C1101" s="2" t="s">
        <v>8005</v>
      </c>
      <c r="D1101" s="2">
        <v>70012028</v>
      </c>
    </row>
    <row r="1102" spans="1:4">
      <c r="A1102" s="2" t="s">
        <v>717</v>
      </c>
      <c r="B1102" s="2" t="s">
        <v>6575</v>
      </c>
      <c r="C1102" s="2" t="s">
        <v>8005</v>
      </c>
      <c r="D1102" s="2">
        <v>70012030</v>
      </c>
    </row>
    <row r="1103" spans="1:4">
      <c r="A1103" s="2" t="s">
        <v>2648</v>
      </c>
      <c r="B1103" s="2" t="s">
        <v>6575</v>
      </c>
      <c r="C1103" s="2" t="s">
        <v>8006</v>
      </c>
      <c r="D1103" s="2">
        <v>7001203001</v>
      </c>
    </row>
    <row r="1104" spans="1:4">
      <c r="A1104" s="2" t="s">
        <v>2649</v>
      </c>
      <c r="B1104" s="2" t="s">
        <v>6575</v>
      </c>
      <c r="C1104" s="2" t="s">
        <v>8006</v>
      </c>
      <c r="D1104" s="2">
        <v>7001203002</v>
      </c>
    </row>
    <row r="1105" spans="1:4">
      <c r="A1105" s="2" t="s">
        <v>2650</v>
      </c>
      <c r="B1105" s="2" t="s">
        <v>6575</v>
      </c>
      <c r="C1105" s="2" t="s">
        <v>8006</v>
      </c>
      <c r="D1105" s="2">
        <v>7001203003</v>
      </c>
    </row>
    <row r="1106" spans="1:4">
      <c r="A1106" s="2" t="s">
        <v>2651</v>
      </c>
      <c r="B1106" s="2" t="s">
        <v>6575</v>
      </c>
      <c r="C1106" s="2" t="s">
        <v>8006</v>
      </c>
      <c r="D1106" s="2">
        <v>7001203004</v>
      </c>
    </row>
    <row r="1107" spans="1:4">
      <c r="A1107" s="2" t="s">
        <v>2652</v>
      </c>
      <c r="B1107" s="2" t="s">
        <v>6575</v>
      </c>
      <c r="C1107" s="2" t="s">
        <v>8006</v>
      </c>
      <c r="D1107" s="2">
        <v>7001203006</v>
      </c>
    </row>
    <row r="1108" spans="1:4">
      <c r="A1108" s="2" t="s">
        <v>2653</v>
      </c>
      <c r="B1108" s="2" t="s">
        <v>6575</v>
      </c>
      <c r="C1108" s="2" t="s">
        <v>8006</v>
      </c>
      <c r="D1108" s="2">
        <v>7001203007</v>
      </c>
    </row>
    <row r="1109" spans="1:4">
      <c r="A1109" s="2" t="s">
        <v>2654</v>
      </c>
      <c r="B1109" s="2" t="s">
        <v>6575</v>
      </c>
      <c r="C1109" s="2" t="s">
        <v>8006</v>
      </c>
      <c r="D1109" s="2">
        <v>7001203008</v>
      </c>
    </row>
    <row r="1110" spans="1:4">
      <c r="A1110" s="2" t="s">
        <v>2655</v>
      </c>
      <c r="B1110" s="2" t="s">
        <v>6575</v>
      </c>
      <c r="C1110" s="2" t="s">
        <v>8006</v>
      </c>
      <c r="D1110" s="2">
        <v>7001203009</v>
      </c>
    </row>
    <row r="1111" spans="1:4">
      <c r="A1111" s="2" t="s">
        <v>2656</v>
      </c>
      <c r="B1111" s="2" t="s">
        <v>6575</v>
      </c>
      <c r="C1111" s="2" t="s">
        <v>8006</v>
      </c>
      <c r="D1111" s="2">
        <v>7001203030</v>
      </c>
    </row>
    <row r="1112" spans="1:4">
      <c r="A1112" s="2" t="s">
        <v>458</v>
      </c>
      <c r="B1112" s="2" t="s">
        <v>6575</v>
      </c>
      <c r="C1112" s="2" t="s">
        <v>6545</v>
      </c>
      <c r="D1112" s="2">
        <v>700130</v>
      </c>
    </row>
    <row r="1113" spans="1:4">
      <c r="A1113" s="2" t="s">
        <v>718</v>
      </c>
      <c r="B1113" s="2" t="s">
        <v>6575</v>
      </c>
      <c r="C1113" s="2" t="s">
        <v>8005</v>
      </c>
      <c r="D1113" s="2">
        <v>70013001</v>
      </c>
    </row>
    <row r="1114" spans="1:4">
      <c r="A1114" s="2" t="s">
        <v>2657</v>
      </c>
      <c r="B1114" s="2" t="s">
        <v>6575</v>
      </c>
      <c r="C1114" s="2" t="s">
        <v>8006</v>
      </c>
      <c r="D1114" s="2">
        <v>7001300101</v>
      </c>
    </row>
    <row r="1115" spans="1:4">
      <c r="A1115" s="2" t="s">
        <v>2658</v>
      </c>
      <c r="B1115" s="2" t="s">
        <v>6575</v>
      </c>
      <c r="C1115" s="2" t="s">
        <v>8006</v>
      </c>
      <c r="D1115" s="2">
        <v>7001300102</v>
      </c>
    </row>
    <row r="1116" spans="1:4">
      <c r="A1116" s="2" t="s">
        <v>719</v>
      </c>
      <c r="B1116" s="2" t="s">
        <v>6575</v>
      </c>
      <c r="C1116" s="2" t="s">
        <v>8005</v>
      </c>
      <c r="D1116" s="2">
        <v>70013002</v>
      </c>
    </row>
    <row r="1117" spans="1:4">
      <c r="A1117" s="2" t="s">
        <v>2659</v>
      </c>
      <c r="B1117" s="2" t="s">
        <v>6575</v>
      </c>
      <c r="C1117" s="2" t="s">
        <v>8006</v>
      </c>
      <c r="D1117" s="2">
        <v>7001300201</v>
      </c>
    </row>
    <row r="1118" spans="1:4">
      <c r="A1118" s="2" t="s">
        <v>2660</v>
      </c>
      <c r="B1118" s="2" t="s">
        <v>6575</v>
      </c>
      <c r="C1118" s="2" t="s">
        <v>8006</v>
      </c>
      <c r="D1118" s="2">
        <v>7001300202</v>
      </c>
    </row>
    <row r="1119" spans="1:4">
      <c r="A1119" s="2" t="s">
        <v>2661</v>
      </c>
      <c r="B1119" s="2" t="s">
        <v>6575</v>
      </c>
      <c r="C1119" s="2" t="s">
        <v>8006</v>
      </c>
      <c r="D1119" s="2">
        <v>7001300203</v>
      </c>
    </row>
    <row r="1120" spans="1:4">
      <c r="A1120" s="2" t="s">
        <v>2662</v>
      </c>
      <c r="B1120" s="2" t="s">
        <v>6575</v>
      </c>
      <c r="C1120" s="2" t="s">
        <v>8006</v>
      </c>
      <c r="D1120" s="2">
        <v>7001300205</v>
      </c>
    </row>
    <row r="1121" spans="1:4">
      <c r="A1121" s="2" t="s">
        <v>720</v>
      </c>
      <c r="B1121" s="2" t="s">
        <v>6575</v>
      </c>
      <c r="C1121" s="2" t="s">
        <v>8005</v>
      </c>
      <c r="D1121" s="2">
        <v>70013003</v>
      </c>
    </row>
    <row r="1122" spans="1:4">
      <c r="A1122" s="2" t="s">
        <v>2663</v>
      </c>
      <c r="B1122" s="2" t="s">
        <v>6575</v>
      </c>
      <c r="C1122" s="2" t="s">
        <v>8006</v>
      </c>
      <c r="D1122" s="2">
        <v>7001300301</v>
      </c>
    </row>
    <row r="1123" spans="1:4">
      <c r="A1123" s="2" t="s">
        <v>2664</v>
      </c>
      <c r="B1123" s="2" t="s">
        <v>6575</v>
      </c>
      <c r="C1123" s="2" t="s">
        <v>8006</v>
      </c>
      <c r="D1123" s="2">
        <v>7001300302</v>
      </c>
    </row>
    <row r="1124" spans="1:4">
      <c r="A1124" s="2" t="s">
        <v>2665</v>
      </c>
      <c r="B1124" s="2" t="s">
        <v>6575</v>
      </c>
      <c r="C1124" s="2" t="s">
        <v>8006</v>
      </c>
      <c r="D1124" s="2">
        <v>7001300303</v>
      </c>
    </row>
    <row r="1125" spans="1:4">
      <c r="A1125" s="2" t="s">
        <v>2666</v>
      </c>
      <c r="B1125" s="2" t="s">
        <v>6575</v>
      </c>
      <c r="C1125" s="2" t="s">
        <v>8006</v>
      </c>
      <c r="D1125" s="2">
        <v>7001300304</v>
      </c>
    </row>
    <row r="1126" spans="1:4">
      <c r="A1126" s="2" t="s">
        <v>2667</v>
      </c>
      <c r="B1126" s="2" t="s">
        <v>6575</v>
      </c>
      <c r="C1126" s="2" t="s">
        <v>8006</v>
      </c>
      <c r="D1126" s="2">
        <v>7001300305</v>
      </c>
    </row>
    <row r="1127" spans="1:4">
      <c r="A1127" s="2" t="s">
        <v>721</v>
      </c>
      <c r="B1127" s="2" t="s">
        <v>6575</v>
      </c>
      <c r="C1127" s="2" t="s">
        <v>8005</v>
      </c>
      <c r="D1127" s="2">
        <v>70013004</v>
      </c>
    </row>
    <row r="1128" spans="1:4">
      <c r="A1128" s="2" t="s">
        <v>459</v>
      </c>
      <c r="B1128" s="2" t="s">
        <v>6575</v>
      </c>
      <c r="C1128" s="2" t="s">
        <v>6545</v>
      </c>
      <c r="D1128" s="2">
        <v>700140</v>
      </c>
    </row>
    <row r="1129" spans="1:4">
      <c r="A1129" s="2" t="s">
        <v>722</v>
      </c>
      <c r="B1129" s="2" t="s">
        <v>6575</v>
      </c>
      <c r="C1129" s="2" t="s">
        <v>8005</v>
      </c>
      <c r="D1129" s="2">
        <v>70014001</v>
      </c>
    </row>
    <row r="1130" spans="1:4">
      <c r="A1130" s="2" t="s">
        <v>723</v>
      </c>
      <c r="B1130" s="2" t="s">
        <v>6575</v>
      </c>
      <c r="C1130" s="2" t="s">
        <v>8005</v>
      </c>
      <c r="D1130" s="2">
        <v>70014002</v>
      </c>
    </row>
    <row r="1131" spans="1:4">
      <c r="A1131" s="2" t="s">
        <v>724</v>
      </c>
      <c r="B1131" s="2" t="s">
        <v>6575</v>
      </c>
      <c r="C1131" s="2" t="s">
        <v>8005</v>
      </c>
      <c r="D1131" s="2">
        <v>70014003</v>
      </c>
    </row>
    <row r="1132" spans="1:4">
      <c r="A1132" s="2" t="s">
        <v>725</v>
      </c>
      <c r="B1132" s="2" t="s">
        <v>6575</v>
      </c>
      <c r="C1132" s="2" t="s">
        <v>8005</v>
      </c>
      <c r="D1132" s="2">
        <v>70014004</v>
      </c>
    </row>
    <row r="1133" spans="1:4">
      <c r="A1133" s="2" t="s">
        <v>726</v>
      </c>
      <c r="B1133" s="2" t="s">
        <v>6575</v>
      </c>
      <c r="C1133" s="2" t="s">
        <v>8005</v>
      </c>
      <c r="D1133" s="2">
        <v>70014005</v>
      </c>
    </row>
    <row r="1134" spans="1:4">
      <c r="A1134" s="2" t="s">
        <v>727</v>
      </c>
      <c r="B1134" s="2" t="s">
        <v>6575</v>
      </c>
      <c r="C1134" s="2" t="s">
        <v>8005</v>
      </c>
      <c r="D1134" s="2">
        <v>70014006</v>
      </c>
    </row>
    <row r="1135" spans="1:4">
      <c r="A1135" s="2" t="s">
        <v>728</v>
      </c>
      <c r="B1135" s="2" t="s">
        <v>6575</v>
      </c>
      <c r="C1135" s="2" t="s">
        <v>8005</v>
      </c>
      <c r="D1135" s="2">
        <v>70014007</v>
      </c>
    </row>
    <row r="1136" spans="1:4">
      <c r="A1136" s="2" t="s">
        <v>729</v>
      </c>
      <c r="B1136" s="2" t="s">
        <v>6575</v>
      </c>
      <c r="C1136" s="2" t="s">
        <v>8005</v>
      </c>
      <c r="D1136" s="2">
        <v>70014008</v>
      </c>
    </row>
    <row r="1137" spans="1:4">
      <c r="A1137" s="2" t="s">
        <v>730</v>
      </c>
      <c r="B1137" s="2" t="s">
        <v>6575</v>
      </c>
      <c r="C1137" s="2" t="s">
        <v>8005</v>
      </c>
      <c r="D1137" s="2">
        <v>70014009</v>
      </c>
    </row>
    <row r="1138" spans="1:4">
      <c r="A1138" s="2" t="s">
        <v>731</v>
      </c>
      <c r="B1138" s="2" t="s">
        <v>6575</v>
      </c>
      <c r="C1138" s="2" t="s">
        <v>8005</v>
      </c>
      <c r="D1138" s="2">
        <v>70014010</v>
      </c>
    </row>
    <row r="1139" spans="1:4">
      <c r="A1139" s="2" t="s">
        <v>732</v>
      </c>
      <c r="B1139" s="2" t="s">
        <v>6575</v>
      </c>
      <c r="C1139" s="2" t="s">
        <v>8005</v>
      </c>
      <c r="D1139" s="2">
        <v>70014011</v>
      </c>
    </row>
    <row r="1140" spans="1:4">
      <c r="A1140" s="2" t="s">
        <v>733</v>
      </c>
      <c r="B1140" s="2" t="s">
        <v>6575</v>
      </c>
      <c r="C1140" s="2" t="s">
        <v>8005</v>
      </c>
      <c r="D1140" s="2">
        <v>70014012</v>
      </c>
    </row>
    <row r="1141" spans="1:4">
      <c r="A1141" s="2" t="s">
        <v>734</v>
      </c>
      <c r="B1141" s="2" t="s">
        <v>6575</v>
      </c>
      <c r="C1141" s="2" t="s">
        <v>8005</v>
      </c>
      <c r="D1141" s="2">
        <v>70014013</v>
      </c>
    </row>
    <row r="1142" spans="1:4">
      <c r="A1142" s="2" t="s">
        <v>735</v>
      </c>
      <c r="B1142" s="2" t="s">
        <v>6575</v>
      </c>
      <c r="C1142" s="2" t="s">
        <v>8005</v>
      </c>
      <c r="D1142" s="2">
        <v>70014014</v>
      </c>
    </row>
    <row r="1143" spans="1:4">
      <c r="A1143" s="2" t="s">
        <v>736</v>
      </c>
      <c r="B1143" s="2" t="s">
        <v>6575</v>
      </c>
      <c r="C1143" s="2" t="s">
        <v>8005</v>
      </c>
      <c r="D1143" s="2">
        <v>70014015</v>
      </c>
    </row>
    <row r="1144" spans="1:4">
      <c r="A1144" s="2" t="s">
        <v>737</v>
      </c>
      <c r="B1144" s="2" t="s">
        <v>6575</v>
      </c>
      <c r="C1144" s="2" t="s">
        <v>8005</v>
      </c>
      <c r="D1144" s="2">
        <v>70014016</v>
      </c>
    </row>
    <row r="1145" spans="1:4">
      <c r="A1145" s="2" t="s">
        <v>738</v>
      </c>
      <c r="B1145" s="2" t="s">
        <v>6575</v>
      </c>
      <c r="C1145" s="2" t="s">
        <v>8005</v>
      </c>
      <c r="D1145" s="2">
        <v>70014017</v>
      </c>
    </row>
    <row r="1146" spans="1:4">
      <c r="A1146" s="2" t="s">
        <v>739</v>
      </c>
      <c r="B1146" s="2" t="s">
        <v>6575</v>
      </c>
      <c r="C1146" s="2" t="s">
        <v>8005</v>
      </c>
      <c r="D1146" s="2">
        <v>70014018</v>
      </c>
    </row>
    <row r="1147" spans="1:4">
      <c r="A1147" s="2" t="s">
        <v>740</v>
      </c>
      <c r="B1147" s="2" t="s">
        <v>6575</v>
      </c>
      <c r="C1147" s="2" t="s">
        <v>8005</v>
      </c>
      <c r="D1147" s="2">
        <v>70014019</v>
      </c>
    </row>
    <row r="1148" spans="1:4">
      <c r="A1148" s="2" t="s">
        <v>741</v>
      </c>
      <c r="B1148" s="2" t="s">
        <v>6575</v>
      </c>
      <c r="C1148" s="2" t="s">
        <v>8005</v>
      </c>
      <c r="D1148" s="2">
        <v>70014020</v>
      </c>
    </row>
    <row r="1149" spans="1:4">
      <c r="A1149" s="2" t="s">
        <v>742</v>
      </c>
      <c r="B1149" s="2" t="s">
        <v>6575</v>
      </c>
      <c r="C1149" s="2" t="s">
        <v>8005</v>
      </c>
      <c r="D1149" s="2">
        <v>70014030</v>
      </c>
    </row>
    <row r="1150" spans="1:4">
      <c r="A1150" s="2" t="s">
        <v>460</v>
      </c>
      <c r="B1150" s="2" t="s">
        <v>6575</v>
      </c>
      <c r="C1150" s="2" t="s">
        <v>6545</v>
      </c>
      <c r="D1150" s="2">
        <v>700150</v>
      </c>
    </row>
    <row r="1151" spans="1:4">
      <c r="A1151" s="2" t="s">
        <v>743</v>
      </c>
      <c r="B1151" s="2" t="s">
        <v>6575</v>
      </c>
      <c r="C1151" s="2" t="s">
        <v>8005</v>
      </c>
      <c r="D1151" s="2">
        <v>70017001</v>
      </c>
    </row>
    <row r="1152" spans="1:4">
      <c r="A1152" s="2" t="s">
        <v>744</v>
      </c>
      <c r="B1152" s="2" t="s">
        <v>6575</v>
      </c>
      <c r="C1152" s="2" t="s">
        <v>8005</v>
      </c>
      <c r="D1152" s="2">
        <v>70015002</v>
      </c>
    </row>
    <row r="1153" spans="1:4">
      <c r="A1153" s="2" t="s">
        <v>745</v>
      </c>
      <c r="B1153" s="2" t="s">
        <v>6575</v>
      </c>
      <c r="C1153" s="2" t="s">
        <v>8005</v>
      </c>
      <c r="D1153" s="2">
        <v>70015004</v>
      </c>
    </row>
    <row r="1154" spans="1:4">
      <c r="A1154" s="2" t="s">
        <v>461</v>
      </c>
      <c r="B1154" s="2" t="s">
        <v>6575</v>
      </c>
      <c r="C1154" s="2" t="s">
        <v>6545</v>
      </c>
      <c r="D1154" s="2">
        <v>700151</v>
      </c>
    </row>
    <row r="1155" spans="1:4">
      <c r="A1155" s="2" t="s">
        <v>746</v>
      </c>
      <c r="B1155" s="2" t="s">
        <v>6575</v>
      </c>
      <c r="C1155" s="2" t="s">
        <v>8005</v>
      </c>
      <c r="D1155" s="2">
        <v>70015101</v>
      </c>
    </row>
    <row r="1156" spans="1:4">
      <c r="A1156" s="2" t="s">
        <v>2668</v>
      </c>
      <c r="B1156" s="2" t="s">
        <v>6575</v>
      </c>
      <c r="C1156" s="2" t="s">
        <v>8006</v>
      </c>
      <c r="D1156" s="2">
        <v>7001510101</v>
      </c>
    </row>
    <row r="1157" spans="1:4">
      <c r="A1157" s="2" t="s">
        <v>2669</v>
      </c>
      <c r="B1157" s="2" t="s">
        <v>6575</v>
      </c>
      <c r="C1157" s="2" t="s">
        <v>8006</v>
      </c>
      <c r="D1157" s="2">
        <v>7001510102</v>
      </c>
    </row>
    <row r="1158" spans="1:4">
      <c r="A1158" s="2" t="s">
        <v>2670</v>
      </c>
      <c r="B1158" s="2" t="s">
        <v>6575</v>
      </c>
      <c r="C1158" s="2" t="s">
        <v>8006</v>
      </c>
      <c r="D1158" s="2">
        <v>7001510103</v>
      </c>
    </row>
    <row r="1159" spans="1:4">
      <c r="A1159" s="2" t="s">
        <v>2671</v>
      </c>
      <c r="B1159" s="2" t="s">
        <v>6575</v>
      </c>
      <c r="C1159" s="2" t="s">
        <v>8006</v>
      </c>
      <c r="D1159" s="2">
        <v>7001510104</v>
      </c>
    </row>
    <row r="1160" spans="1:4">
      <c r="A1160" s="2" t="s">
        <v>2672</v>
      </c>
      <c r="B1160" s="2" t="s">
        <v>6575</v>
      </c>
      <c r="C1160" s="2" t="s">
        <v>8006</v>
      </c>
      <c r="D1160" s="2">
        <v>7001510105</v>
      </c>
    </row>
    <row r="1161" spans="1:4">
      <c r="A1161" s="2" t="s">
        <v>2673</v>
      </c>
      <c r="B1161" s="2" t="s">
        <v>6575</v>
      </c>
      <c r="C1161" s="2" t="s">
        <v>8006</v>
      </c>
      <c r="D1161" s="2">
        <v>7001510106</v>
      </c>
    </row>
    <row r="1162" spans="1:4">
      <c r="A1162" s="2" t="s">
        <v>2674</v>
      </c>
      <c r="B1162" s="2" t="s">
        <v>6575</v>
      </c>
      <c r="C1162" s="2" t="s">
        <v>8006</v>
      </c>
      <c r="D1162" s="2">
        <v>7001510107</v>
      </c>
    </row>
    <row r="1163" spans="1:4">
      <c r="A1163" s="2" t="s">
        <v>2675</v>
      </c>
      <c r="B1163" s="2" t="s">
        <v>6575</v>
      </c>
      <c r="C1163" s="2" t="s">
        <v>8006</v>
      </c>
      <c r="D1163" s="2">
        <v>7001510108</v>
      </c>
    </row>
    <row r="1164" spans="1:4">
      <c r="A1164" s="2" t="s">
        <v>2676</v>
      </c>
      <c r="B1164" s="2" t="s">
        <v>6575</v>
      </c>
      <c r="C1164" s="2" t="s">
        <v>8006</v>
      </c>
      <c r="D1164" s="2">
        <v>7001510109</v>
      </c>
    </row>
    <row r="1165" spans="1:4">
      <c r="A1165" s="2" t="s">
        <v>2677</v>
      </c>
      <c r="B1165" s="2" t="s">
        <v>6575</v>
      </c>
      <c r="C1165" s="2" t="s">
        <v>8006</v>
      </c>
      <c r="D1165" s="2">
        <v>7001510110</v>
      </c>
    </row>
    <row r="1166" spans="1:4">
      <c r="A1166" s="2" t="s">
        <v>2678</v>
      </c>
      <c r="B1166" s="2" t="s">
        <v>6575</v>
      </c>
      <c r="C1166" s="2" t="s">
        <v>8006</v>
      </c>
      <c r="D1166" s="2">
        <v>7001510111</v>
      </c>
    </row>
    <row r="1167" spans="1:4">
      <c r="A1167" s="2" t="s">
        <v>2679</v>
      </c>
      <c r="B1167" s="2" t="s">
        <v>6575</v>
      </c>
      <c r="C1167" s="2" t="s">
        <v>8006</v>
      </c>
      <c r="D1167" s="2">
        <v>7001510112</v>
      </c>
    </row>
    <row r="1168" spans="1:4">
      <c r="A1168" s="2" t="s">
        <v>2680</v>
      </c>
      <c r="B1168" s="2" t="s">
        <v>6575</v>
      </c>
      <c r="C1168" s="2" t="s">
        <v>8006</v>
      </c>
      <c r="D1168" s="2">
        <v>7001510113</v>
      </c>
    </row>
    <row r="1169" spans="1:4">
      <c r="A1169" s="2" t="s">
        <v>2681</v>
      </c>
      <c r="B1169" s="2" t="s">
        <v>6575</v>
      </c>
      <c r="C1169" s="2" t="s">
        <v>8006</v>
      </c>
      <c r="D1169" s="2">
        <v>7001510114</v>
      </c>
    </row>
    <row r="1170" spans="1:4">
      <c r="A1170" s="2" t="s">
        <v>2682</v>
      </c>
      <c r="B1170" s="2" t="s">
        <v>6575</v>
      </c>
      <c r="C1170" s="2" t="s">
        <v>8006</v>
      </c>
      <c r="D1170" s="2">
        <v>7001510115</v>
      </c>
    </row>
    <row r="1171" spans="1:4">
      <c r="A1171" s="2" t="s">
        <v>2683</v>
      </c>
      <c r="B1171" s="2" t="s">
        <v>6575</v>
      </c>
      <c r="C1171" s="2" t="s">
        <v>8006</v>
      </c>
      <c r="D1171" s="2">
        <v>7001510116</v>
      </c>
    </row>
    <row r="1172" spans="1:4">
      <c r="A1172" s="2" t="s">
        <v>2684</v>
      </c>
      <c r="B1172" s="2" t="s">
        <v>6575</v>
      </c>
      <c r="C1172" s="2" t="s">
        <v>8006</v>
      </c>
      <c r="D1172" s="2">
        <v>7001510117</v>
      </c>
    </row>
    <row r="1173" spans="1:4">
      <c r="A1173" s="2" t="s">
        <v>2685</v>
      </c>
      <c r="B1173" s="2" t="s">
        <v>6575</v>
      </c>
      <c r="C1173" s="2" t="s">
        <v>8006</v>
      </c>
      <c r="D1173" s="2">
        <v>7001510118</v>
      </c>
    </row>
    <row r="1174" spans="1:4">
      <c r="A1174" s="2" t="s">
        <v>2686</v>
      </c>
      <c r="B1174" s="2" t="s">
        <v>6575</v>
      </c>
      <c r="C1174" s="2" t="s">
        <v>8006</v>
      </c>
      <c r="D1174" s="2">
        <v>7001510119</v>
      </c>
    </row>
    <row r="1175" spans="1:4">
      <c r="A1175" s="2" t="s">
        <v>2687</v>
      </c>
      <c r="B1175" s="2" t="s">
        <v>6575</v>
      </c>
      <c r="C1175" s="2" t="s">
        <v>8006</v>
      </c>
      <c r="D1175" s="2">
        <v>7001510120</v>
      </c>
    </row>
    <row r="1176" spans="1:4">
      <c r="A1176" s="2" t="s">
        <v>8008</v>
      </c>
      <c r="B1176" s="2" t="s">
        <v>6575</v>
      </c>
      <c r="C1176" s="2" t="s">
        <v>8006</v>
      </c>
      <c r="D1176" s="2">
        <v>7001510121</v>
      </c>
    </row>
    <row r="1177" spans="1:4">
      <c r="A1177" s="2" t="s">
        <v>2688</v>
      </c>
      <c r="B1177" s="2" t="s">
        <v>6575</v>
      </c>
      <c r="C1177" s="2" t="s">
        <v>8006</v>
      </c>
      <c r="D1177" s="2">
        <v>7001510122</v>
      </c>
    </row>
    <row r="1178" spans="1:4">
      <c r="A1178" s="2" t="s">
        <v>2689</v>
      </c>
      <c r="B1178" s="2" t="s">
        <v>6575</v>
      </c>
      <c r="C1178" s="2" t="s">
        <v>8006</v>
      </c>
      <c r="D1178" s="2">
        <v>7001510123</v>
      </c>
    </row>
    <row r="1179" spans="1:4">
      <c r="A1179" s="2" t="s">
        <v>2690</v>
      </c>
      <c r="B1179" s="2" t="s">
        <v>6575</v>
      </c>
      <c r="C1179" s="2" t="s">
        <v>8006</v>
      </c>
      <c r="D1179" s="2">
        <v>7001510124</v>
      </c>
    </row>
    <row r="1180" spans="1:4">
      <c r="A1180" s="2" t="s">
        <v>2691</v>
      </c>
      <c r="B1180" s="2" t="s">
        <v>6575</v>
      </c>
      <c r="C1180" s="2" t="s">
        <v>8006</v>
      </c>
      <c r="D1180" s="2">
        <v>7001510125</v>
      </c>
    </row>
    <row r="1181" spans="1:4">
      <c r="A1181" s="2" t="s">
        <v>2692</v>
      </c>
      <c r="B1181" s="2" t="s">
        <v>6575</v>
      </c>
      <c r="C1181" s="2" t="s">
        <v>8006</v>
      </c>
      <c r="D1181" s="2">
        <v>7001510126</v>
      </c>
    </row>
    <row r="1182" spans="1:4">
      <c r="A1182" s="2" t="s">
        <v>2693</v>
      </c>
      <c r="B1182" s="2" t="s">
        <v>6575</v>
      </c>
      <c r="C1182" s="2" t="s">
        <v>8006</v>
      </c>
      <c r="D1182" s="2">
        <v>7001510127</v>
      </c>
    </row>
    <row r="1183" spans="1:4">
      <c r="A1183" s="2" t="s">
        <v>2694</v>
      </c>
      <c r="B1183" s="2" t="s">
        <v>6575</v>
      </c>
      <c r="C1183" s="2" t="s">
        <v>8006</v>
      </c>
      <c r="D1183" s="2">
        <v>7001510128</v>
      </c>
    </row>
    <row r="1184" spans="1:4">
      <c r="A1184" s="2" t="s">
        <v>2695</v>
      </c>
      <c r="B1184" s="2" t="s">
        <v>6575</v>
      </c>
      <c r="C1184" s="2" t="s">
        <v>8006</v>
      </c>
      <c r="D1184" s="2">
        <v>7001510130</v>
      </c>
    </row>
    <row r="1185" spans="1:4">
      <c r="A1185" s="2" t="s">
        <v>2696</v>
      </c>
      <c r="B1185" s="2" t="s">
        <v>6575</v>
      </c>
      <c r="C1185" s="2" t="s">
        <v>8006</v>
      </c>
      <c r="D1185" s="2">
        <v>7001510131</v>
      </c>
    </row>
    <row r="1186" spans="1:4">
      <c r="A1186" s="2" t="s">
        <v>2697</v>
      </c>
      <c r="B1186" s="2" t="s">
        <v>6575</v>
      </c>
      <c r="C1186" s="2" t="s">
        <v>8006</v>
      </c>
      <c r="D1186" s="2">
        <v>7001510132</v>
      </c>
    </row>
    <row r="1187" spans="1:4">
      <c r="A1187" s="2" t="s">
        <v>2698</v>
      </c>
      <c r="B1187" s="2" t="s">
        <v>6575</v>
      </c>
      <c r="C1187" s="2" t="s">
        <v>8006</v>
      </c>
      <c r="D1187" s="2">
        <v>7001510134</v>
      </c>
    </row>
    <row r="1188" spans="1:4">
      <c r="A1188" s="2" t="s">
        <v>2699</v>
      </c>
      <c r="B1188" s="2" t="s">
        <v>6575</v>
      </c>
      <c r="C1188" s="2" t="s">
        <v>8006</v>
      </c>
      <c r="D1188" s="2">
        <v>7001510135</v>
      </c>
    </row>
    <row r="1189" spans="1:4">
      <c r="A1189" s="2" t="s">
        <v>2700</v>
      </c>
      <c r="B1189" s="2" t="s">
        <v>6575</v>
      </c>
      <c r="C1189" s="2" t="s">
        <v>8006</v>
      </c>
      <c r="D1189" s="2">
        <v>7001510136</v>
      </c>
    </row>
    <row r="1190" spans="1:4">
      <c r="A1190" s="2" t="s">
        <v>2701</v>
      </c>
      <c r="B1190" s="2" t="s">
        <v>6575</v>
      </c>
      <c r="C1190" s="2" t="s">
        <v>8006</v>
      </c>
      <c r="D1190" s="2">
        <v>7001510137</v>
      </c>
    </row>
    <row r="1191" spans="1:4">
      <c r="A1191" s="2" t="s">
        <v>2702</v>
      </c>
      <c r="B1191" s="2" t="s">
        <v>6575</v>
      </c>
      <c r="C1191" s="2" t="s">
        <v>8006</v>
      </c>
      <c r="D1191" s="2">
        <v>7001510138</v>
      </c>
    </row>
    <row r="1192" spans="1:4">
      <c r="A1192" s="2" t="s">
        <v>2703</v>
      </c>
      <c r="B1192" s="2" t="s">
        <v>6575</v>
      </c>
      <c r="C1192" s="2" t="s">
        <v>8006</v>
      </c>
      <c r="D1192" s="2">
        <v>7001510139</v>
      </c>
    </row>
    <row r="1193" spans="1:4">
      <c r="A1193" s="2" t="s">
        <v>2704</v>
      </c>
      <c r="B1193" s="2" t="s">
        <v>6575</v>
      </c>
      <c r="C1193" s="2" t="s">
        <v>8006</v>
      </c>
      <c r="D1193" s="2">
        <v>7001510140</v>
      </c>
    </row>
    <row r="1194" spans="1:4">
      <c r="A1194" s="2" t="s">
        <v>2705</v>
      </c>
      <c r="B1194" s="2" t="s">
        <v>6575</v>
      </c>
      <c r="C1194" s="2" t="s">
        <v>8006</v>
      </c>
      <c r="D1194" s="2">
        <v>7001510141</v>
      </c>
    </row>
    <row r="1195" spans="1:4">
      <c r="A1195" s="2" t="s">
        <v>2706</v>
      </c>
      <c r="B1195" s="2" t="s">
        <v>6575</v>
      </c>
      <c r="C1195" s="2" t="s">
        <v>8006</v>
      </c>
      <c r="D1195" s="2">
        <v>7001510142</v>
      </c>
    </row>
    <row r="1196" spans="1:4">
      <c r="A1196" s="2" t="s">
        <v>2707</v>
      </c>
      <c r="B1196" s="2" t="s">
        <v>6575</v>
      </c>
      <c r="C1196" s="2" t="s">
        <v>8006</v>
      </c>
      <c r="D1196" s="2">
        <v>7001510143</v>
      </c>
    </row>
    <row r="1197" spans="1:4">
      <c r="A1197" s="2" t="s">
        <v>2708</v>
      </c>
      <c r="B1197" s="2" t="s">
        <v>6575</v>
      </c>
      <c r="C1197" s="2" t="s">
        <v>8006</v>
      </c>
      <c r="D1197" s="2">
        <v>7001510144</v>
      </c>
    </row>
    <row r="1198" spans="1:4">
      <c r="A1198" s="2" t="s">
        <v>2709</v>
      </c>
      <c r="B1198" s="2" t="s">
        <v>6575</v>
      </c>
      <c r="C1198" s="2" t="s">
        <v>8006</v>
      </c>
      <c r="D1198" s="2">
        <v>7001510145</v>
      </c>
    </row>
    <row r="1199" spans="1:4">
      <c r="A1199" s="2" t="s">
        <v>2710</v>
      </c>
      <c r="B1199" s="2" t="s">
        <v>6575</v>
      </c>
      <c r="C1199" s="2" t="s">
        <v>8006</v>
      </c>
      <c r="D1199" s="2">
        <v>7001510146</v>
      </c>
    </row>
    <row r="1200" spans="1:4">
      <c r="A1200" s="2" t="s">
        <v>2711</v>
      </c>
      <c r="B1200" s="2" t="s">
        <v>6575</v>
      </c>
      <c r="C1200" s="2" t="s">
        <v>8006</v>
      </c>
      <c r="D1200" s="2">
        <v>7001510147</v>
      </c>
    </row>
    <row r="1201" spans="1:4">
      <c r="A1201" s="2" t="s">
        <v>747</v>
      </c>
      <c r="B1201" s="2" t="s">
        <v>6575</v>
      </c>
      <c r="C1201" s="2" t="s">
        <v>8005</v>
      </c>
      <c r="D1201" s="2">
        <v>70015102</v>
      </c>
    </row>
    <row r="1202" spans="1:4">
      <c r="A1202" s="2" t="s">
        <v>2712</v>
      </c>
      <c r="B1202" s="2" t="s">
        <v>6575</v>
      </c>
      <c r="C1202" s="2" t="s">
        <v>8006</v>
      </c>
      <c r="D1202" s="2">
        <v>7001510201</v>
      </c>
    </row>
    <row r="1203" spans="1:4">
      <c r="A1203" s="2" t="s">
        <v>2713</v>
      </c>
      <c r="B1203" s="2" t="s">
        <v>6575</v>
      </c>
      <c r="C1203" s="2" t="s">
        <v>8006</v>
      </c>
      <c r="D1203" s="2">
        <v>7001510202</v>
      </c>
    </row>
    <row r="1204" spans="1:4">
      <c r="A1204" s="2" t="s">
        <v>2714</v>
      </c>
      <c r="B1204" s="2" t="s">
        <v>6575</v>
      </c>
      <c r="C1204" s="2" t="s">
        <v>8006</v>
      </c>
      <c r="D1204" s="2">
        <v>7001510203</v>
      </c>
    </row>
    <row r="1205" spans="1:4">
      <c r="A1205" s="2" t="s">
        <v>2715</v>
      </c>
      <c r="B1205" s="2" t="s">
        <v>6575</v>
      </c>
      <c r="C1205" s="2" t="s">
        <v>8006</v>
      </c>
      <c r="D1205" s="2">
        <v>7001510204</v>
      </c>
    </row>
    <row r="1206" spans="1:4">
      <c r="A1206" s="2" t="s">
        <v>2716</v>
      </c>
      <c r="B1206" s="2" t="s">
        <v>6575</v>
      </c>
      <c r="C1206" s="2" t="s">
        <v>8006</v>
      </c>
      <c r="D1206" s="2">
        <v>7001510205</v>
      </c>
    </row>
    <row r="1207" spans="1:4">
      <c r="A1207" s="2" t="s">
        <v>2717</v>
      </c>
      <c r="B1207" s="2" t="s">
        <v>6575</v>
      </c>
      <c r="C1207" s="2" t="s">
        <v>8006</v>
      </c>
      <c r="D1207" s="2">
        <v>7001510206</v>
      </c>
    </row>
    <row r="1208" spans="1:4">
      <c r="A1208" s="2" t="s">
        <v>2718</v>
      </c>
      <c r="B1208" s="2" t="s">
        <v>6575</v>
      </c>
      <c r="C1208" s="2" t="s">
        <v>8006</v>
      </c>
      <c r="D1208" s="2">
        <v>7001510207</v>
      </c>
    </row>
    <row r="1209" spans="1:4">
      <c r="A1209" s="2" t="s">
        <v>2719</v>
      </c>
      <c r="B1209" s="2" t="s">
        <v>6575</v>
      </c>
      <c r="C1209" s="2" t="s">
        <v>8006</v>
      </c>
      <c r="D1209" s="2">
        <v>7001510208</v>
      </c>
    </row>
    <row r="1210" spans="1:4">
      <c r="A1210" s="2" t="s">
        <v>2720</v>
      </c>
      <c r="B1210" s="2" t="s">
        <v>6575</v>
      </c>
      <c r="C1210" s="2" t="s">
        <v>8006</v>
      </c>
      <c r="D1210" s="2">
        <v>7001510209</v>
      </c>
    </row>
    <row r="1211" spans="1:4">
      <c r="A1211" s="2" t="s">
        <v>2721</v>
      </c>
      <c r="B1211" s="2" t="s">
        <v>6575</v>
      </c>
      <c r="C1211" s="2" t="s">
        <v>8006</v>
      </c>
      <c r="D1211" s="2">
        <v>7001510210</v>
      </c>
    </row>
    <row r="1212" spans="1:4">
      <c r="A1212" s="2" t="s">
        <v>2722</v>
      </c>
      <c r="B1212" s="2" t="s">
        <v>6575</v>
      </c>
      <c r="C1212" s="2" t="s">
        <v>8006</v>
      </c>
      <c r="D1212" s="2">
        <v>7001510211</v>
      </c>
    </row>
    <row r="1213" spans="1:4">
      <c r="A1213" s="2" t="s">
        <v>2723</v>
      </c>
      <c r="B1213" s="2" t="s">
        <v>6575</v>
      </c>
      <c r="C1213" s="2" t="s">
        <v>8006</v>
      </c>
      <c r="D1213" s="2">
        <v>7001510212</v>
      </c>
    </row>
    <row r="1214" spans="1:4">
      <c r="A1214" s="2" t="s">
        <v>2724</v>
      </c>
      <c r="B1214" s="2" t="s">
        <v>6575</v>
      </c>
      <c r="C1214" s="2" t="s">
        <v>8006</v>
      </c>
      <c r="D1214" s="2">
        <v>7001510213</v>
      </c>
    </row>
    <row r="1215" spans="1:4">
      <c r="A1215" s="2" t="s">
        <v>2725</v>
      </c>
      <c r="B1215" s="2" t="s">
        <v>6575</v>
      </c>
      <c r="C1215" s="2" t="s">
        <v>8006</v>
      </c>
      <c r="D1215" s="2">
        <v>7001510214</v>
      </c>
    </row>
    <row r="1216" spans="1:4">
      <c r="A1216" s="2" t="s">
        <v>2726</v>
      </c>
      <c r="B1216" s="2" t="s">
        <v>6575</v>
      </c>
      <c r="C1216" s="2" t="s">
        <v>8006</v>
      </c>
      <c r="D1216" s="2">
        <v>7001510215</v>
      </c>
    </row>
    <row r="1217" spans="1:4">
      <c r="A1217" s="2" t="s">
        <v>2727</v>
      </c>
      <c r="B1217" s="2" t="s">
        <v>6575</v>
      </c>
      <c r="C1217" s="2" t="s">
        <v>8006</v>
      </c>
      <c r="D1217" s="2">
        <v>7001510216</v>
      </c>
    </row>
    <row r="1218" spans="1:4">
      <c r="A1218" s="2" t="s">
        <v>2728</v>
      </c>
      <c r="B1218" s="2" t="s">
        <v>6575</v>
      </c>
      <c r="C1218" s="2" t="s">
        <v>8006</v>
      </c>
      <c r="D1218" s="2">
        <v>7001510217</v>
      </c>
    </row>
    <row r="1219" spans="1:4">
      <c r="A1219" s="2" t="s">
        <v>2729</v>
      </c>
      <c r="B1219" s="2" t="s">
        <v>6575</v>
      </c>
      <c r="C1219" s="2" t="s">
        <v>8006</v>
      </c>
      <c r="D1219" s="2">
        <v>7001510218</v>
      </c>
    </row>
    <row r="1220" spans="1:4">
      <c r="A1220" s="2" t="s">
        <v>2730</v>
      </c>
      <c r="B1220" s="2" t="s">
        <v>6575</v>
      </c>
      <c r="C1220" s="2" t="s">
        <v>8006</v>
      </c>
      <c r="D1220" s="2">
        <v>7001510220</v>
      </c>
    </row>
    <row r="1221" spans="1:4">
      <c r="A1221" s="2" t="s">
        <v>2731</v>
      </c>
      <c r="B1221" s="2" t="s">
        <v>6575</v>
      </c>
      <c r="C1221" s="2" t="s">
        <v>8006</v>
      </c>
      <c r="D1221" s="2">
        <v>7001510221</v>
      </c>
    </row>
    <row r="1222" spans="1:4">
      <c r="A1222" s="2" t="s">
        <v>462</v>
      </c>
      <c r="B1222" s="2" t="s">
        <v>6575</v>
      </c>
      <c r="C1222" s="2" t="s">
        <v>6545</v>
      </c>
      <c r="D1222" s="2">
        <v>700155</v>
      </c>
    </row>
    <row r="1223" spans="1:4">
      <c r="A1223" s="2" t="s">
        <v>748</v>
      </c>
      <c r="B1223" s="2" t="s">
        <v>6575</v>
      </c>
      <c r="C1223" s="2" t="s">
        <v>8005</v>
      </c>
      <c r="D1223" s="2">
        <v>70015501</v>
      </c>
    </row>
    <row r="1224" spans="1:4">
      <c r="A1224" s="2" t="s">
        <v>2732</v>
      </c>
      <c r="B1224" s="2" t="s">
        <v>6575</v>
      </c>
      <c r="C1224" s="2" t="s">
        <v>8006</v>
      </c>
      <c r="D1224" s="2">
        <v>7001570011</v>
      </c>
    </row>
    <row r="1225" spans="1:4">
      <c r="A1225" s="2" t="s">
        <v>2733</v>
      </c>
      <c r="B1225" s="2" t="s">
        <v>6575</v>
      </c>
      <c r="C1225" s="2" t="s">
        <v>8006</v>
      </c>
      <c r="D1225" s="2">
        <v>7001570012</v>
      </c>
    </row>
    <row r="1226" spans="1:4">
      <c r="A1226" s="2" t="s">
        <v>2734</v>
      </c>
      <c r="B1226" s="2" t="s">
        <v>6575</v>
      </c>
      <c r="C1226" s="2" t="s">
        <v>8006</v>
      </c>
      <c r="D1226" s="2">
        <v>7001570013</v>
      </c>
    </row>
    <row r="1227" spans="1:4">
      <c r="A1227" s="2" t="s">
        <v>2735</v>
      </c>
      <c r="B1227" s="2" t="s">
        <v>6575</v>
      </c>
      <c r="C1227" s="2" t="s">
        <v>8006</v>
      </c>
      <c r="D1227" s="2">
        <v>7001570014</v>
      </c>
    </row>
    <row r="1228" spans="1:4">
      <c r="A1228" s="2" t="s">
        <v>2736</v>
      </c>
      <c r="B1228" s="2" t="s">
        <v>6575</v>
      </c>
      <c r="C1228" s="2" t="s">
        <v>8006</v>
      </c>
      <c r="D1228" s="2">
        <v>7001570015</v>
      </c>
    </row>
    <row r="1229" spans="1:4">
      <c r="A1229" s="2" t="s">
        <v>2737</v>
      </c>
      <c r="B1229" s="2" t="s">
        <v>6575</v>
      </c>
      <c r="C1229" s="2" t="s">
        <v>8006</v>
      </c>
      <c r="D1229" s="2">
        <v>7001570016</v>
      </c>
    </row>
    <row r="1230" spans="1:4">
      <c r="A1230" s="2" t="s">
        <v>2738</v>
      </c>
      <c r="B1230" s="2" t="s">
        <v>6575</v>
      </c>
      <c r="C1230" s="2" t="s">
        <v>8006</v>
      </c>
      <c r="D1230" s="2">
        <v>7001570017</v>
      </c>
    </row>
    <row r="1231" spans="1:4">
      <c r="A1231" s="2" t="s">
        <v>2739</v>
      </c>
      <c r="B1231" s="2" t="s">
        <v>6575</v>
      </c>
      <c r="C1231" s="2" t="s">
        <v>8006</v>
      </c>
      <c r="D1231" s="2">
        <v>7001570018</v>
      </c>
    </row>
    <row r="1232" spans="1:4">
      <c r="A1232" s="2" t="s">
        <v>2740</v>
      </c>
      <c r="B1232" s="2" t="s">
        <v>6575</v>
      </c>
      <c r="C1232" s="2" t="s">
        <v>8006</v>
      </c>
      <c r="D1232" s="2">
        <v>7001570019</v>
      </c>
    </row>
    <row r="1233" spans="1:4">
      <c r="A1233" s="2" t="s">
        <v>2741</v>
      </c>
      <c r="B1233" s="2" t="s">
        <v>6575</v>
      </c>
      <c r="C1233" s="2" t="s">
        <v>8006</v>
      </c>
      <c r="D1233" s="2">
        <v>7001550110</v>
      </c>
    </row>
    <row r="1234" spans="1:4">
      <c r="A1234" s="2" t="s">
        <v>2742</v>
      </c>
      <c r="B1234" s="2" t="s">
        <v>6575</v>
      </c>
      <c r="C1234" s="2" t="s">
        <v>8006</v>
      </c>
      <c r="D1234" s="2">
        <v>7001550111</v>
      </c>
    </row>
    <row r="1235" spans="1:4">
      <c r="A1235" s="2" t="s">
        <v>2743</v>
      </c>
      <c r="B1235" s="2" t="s">
        <v>6575</v>
      </c>
      <c r="C1235" s="2" t="s">
        <v>8006</v>
      </c>
      <c r="D1235" s="2">
        <v>7001550112</v>
      </c>
    </row>
    <row r="1236" spans="1:4">
      <c r="A1236" s="2" t="s">
        <v>2744</v>
      </c>
      <c r="B1236" s="2" t="s">
        <v>6575</v>
      </c>
      <c r="C1236" s="2" t="s">
        <v>8006</v>
      </c>
      <c r="D1236" s="2">
        <v>7001550113</v>
      </c>
    </row>
    <row r="1237" spans="1:4">
      <c r="A1237" s="2" t="s">
        <v>2745</v>
      </c>
      <c r="B1237" s="2" t="s">
        <v>6575</v>
      </c>
      <c r="C1237" s="2" t="s">
        <v>8006</v>
      </c>
      <c r="D1237" s="2">
        <v>7001550114</v>
      </c>
    </row>
    <row r="1238" spans="1:4">
      <c r="A1238" s="2" t="s">
        <v>2746</v>
      </c>
      <c r="B1238" s="2" t="s">
        <v>6575</v>
      </c>
      <c r="C1238" s="2" t="s">
        <v>8006</v>
      </c>
      <c r="D1238" s="2">
        <v>7001550115</v>
      </c>
    </row>
    <row r="1239" spans="1:4">
      <c r="A1239" s="2" t="s">
        <v>2747</v>
      </c>
      <c r="B1239" s="2" t="s">
        <v>6575</v>
      </c>
      <c r="C1239" s="2" t="s">
        <v>8006</v>
      </c>
      <c r="D1239" s="2">
        <v>7001550116</v>
      </c>
    </row>
    <row r="1240" spans="1:4">
      <c r="A1240" s="2" t="s">
        <v>2748</v>
      </c>
      <c r="B1240" s="2" t="s">
        <v>6575</v>
      </c>
      <c r="C1240" s="2" t="s">
        <v>8006</v>
      </c>
      <c r="D1240" s="2">
        <v>7001550117</v>
      </c>
    </row>
    <row r="1241" spans="1:4">
      <c r="A1241" s="2" t="s">
        <v>2749</v>
      </c>
      <c r="B1241" s="2" t="s">
        <v>6575</v>
      </c>
      <c r="C1241" s="2" t="s">
        <v>8006</v>
      </c>
      <c r="D1241" s="2">
        <v>7001550118</v>
      </c>
    </row>
    <row r="1242" spans="1:4">
      <c r="A1242" s="2" t="s">
        <v>2750</v>
      </c>
      <c r="B1242" s="2" t="s">
        <v>6575</v>
      </c>
      <c r="C1242" s="2" t="s">
        <v>8006</v>
      </c>
      <c r="D1242" s="2">
        <v>7001550119</v>
      </c>
    </row>
    <row r="1243" spans="1:4">
      <c r="A1243" s="2" t="s">
        <v>2751</v>
      </c>
      <c r="B1243" s="2" t="s">
        <v>6575</v>
      </c>
      <c r="C1243" s="2" t="s">
        <v>8006</v>
      </c>
      <c r="D1243" s="2">
        <v>7001550120</v>
      </c>
    </row>
    <row r="1244" spans="1:4">
      <c r="A1244" s="2" t="s">
        <v>2752</v>
      </c>
      <c r="B1244" s="2" t="s">
        <v>6575</v>
      </c>
      <c r="C1244" s="2" t="s">
        <v>8006</v>
      </c>
      <c r="D1244" s="2">
        <v>7001550126</v>
      </c>
    </row>
    <row r="1245" spans="1:4">
      <c r="A1245" s="2" t="s">
        <v>2753</v>
      </c>
      <c r="B1245" s="2" t="s">
        <v>6575</v>
      </c>
      <c r="C1245" s="2" t="s">
        <v>8006</v>
      </c>
      <c r="D1245" s="2">
        <v>7001550128</v>
      </c>
    </row>
    <row r="1246" spans="1:4">
      <c r="A1246" s="2" t="s">
        <v>2754</v>
      </c>
      <c r="B1246" s="2" t="s">
        <v>6575</v>
      </c>
      <c r="C1246" s="2" t="s">
        <v>8006</v>
      </c>
      <c r="D1246" s="2">
        <v>7001550129</v>
      </c>
    </row>
    <row r="1247" spans="1:4">
      <c r="A1247" s="2" t="s">
        <v>2755</v>
      </c>
      <c r="B1247" s="2" t="s">
        <v>6575</v>
      </c>
      <c r="C1247" s="2" t="s">
        <v>8006</v>
      </c>
      <c r="D1247" s="2">
        <v>7001550141</v>
      </c>
    </row>
    <row r="1248" spans="1:4">
      <c r="A1248" s="2" t="s">
        <v>2756</v>
      </c>
      <c r="B1248" s="2" t="s">
        <v>6575</v>
      </c>
      <c r="C1248" s="2" t="s">
        <v>8006</v>
      </c>
      <c r="D1248" s="2">
        <v>7001550142</v>
      </c>
    </row>
    <row r="1249" spans="1:4">
      <c r="A1249" s="2" t="s">
        <v>2757</v>
      </c>
      <c r="B1249" s="2" t="s">
        <v>6575</v>
      </c>
      <c r="C1249" s="2" t="s">
        <v>8006</v>
      </c>
      <c r="D1249" s="2">
        <v>7001550146</v>
      </c>
    </row>
    <row r="1250" spans="1:4">
      <c r="A1250" s="2" t="s">
        <v>2758</v>
      </c>
      <c r="B1250" s="2" t="s">
        <v>6575</v>
      </c>
      <c r="C1250" s="2" t="s">
        <v>8006</v>
      </c>
      <c r="D1250" s="2">
        <v>7001550147</v>
      </c>
    </row>
    <row r="1251" spans="1:4">
      <c r="A1251" s="2" t="s">
        <v>2759</v>
      </c>
      <c r="B1251" s="2" t="s">
        <v>6575</v>
      </c>
      <c r="C1251" s="2" t="s">
        <v>8006</v>
      </c>
      <c r="D1251" s="2">
        <v>7001550148</v>
      </c>
    </row>
    <row r="1252" spans="1:4">
      <c r="A1252" s="2" t="s">
        <v>2760</v>
      </c>
      <c r="B1252" s="2" t="s">
        <v>6575</v>
      </c>
      <c r="C1252" s="2" t="s">
        <v>8006</v>
      </c>
      <c r="D1252" s="2">
        <v>7001550151</v>
      </c>
    </row>
    <row r="1253" spans="1:4">
      <c r="A1253" s="2" t="s">
        <v>2761</v>
      </c>
      <c r="B1253" s="2" t="s">
        <v>6575</v>
      </c>
      <c r="C1253" s="2" t="s">
        <v>8006</v>
      </c>
      <c r="D1253" s="2">
        <v>7001550152</v>
      </c>
    </row>
    <row r="1254" spans="1:4">
      <c r="A1254" s="2" t="s">
        <v>749</v>
      </c>
      <c r="B1254" s="2" t="s">
        <v>6575</v>
      </c>
      <c r="C1254" s="2" t="s">
        <v>8005</v>
      </c>
      <c r="D1254" s="2">
        <v>70015502</v>
      </c>
    </row>
    <row r="1255" spans="1:4">
      <c r="A1255" s="2" t="s">
        <v>2762</v>
      </c>
      <c r="B1255" s="2" t="s">
        <v>6575</v>
      </c>
      <c r="C1255" s="2" t="s">
        <v>8006</v>
      </c>
      <c r="D1255" s="2">
        <v>7001550201</v>
      </c>
    </row>
    <row r="1256" spans="1:4">
      <c r="A1256" s="2" t="s">
        <v>2763</v>
      </c>
      <c r="B1256" s="2" t="s">
        <v>6575</v>
      </c>
      <c r="C1256" s="2" t="s">
        <v>8006</v>
      </c>
      <c r="D1256" s="2">
        <v>7001550202</v>
      </c>
    </row>
    <row r="1257" spans="1:4">
      <c r="A1257" s="2" t="s">
        <v>2764</v>
      </c>
      <c r="B1257" s="2" t="s">
        <v>6575</v>
      </c>
      <c r="C1257" s="2" t="s">
        <v>8006</v>
      </c>
      <c r="D1257" s="2">
        <v>7001550203</v>
      </c>
    </row>
    <row r="1258" spans="1:4">
      <c r="A1258" s="2" t="s">
        <v>2765</v>
      </c>
      <c r="B1258" s="2" t="s">
        <v>6575</v>
      </c>
      <c r="C1258" s="2" t="s">
        <v>8006</v>
      </c>
      <c r="D1258" s="2">
        <v>7001550204</v>
      </c>
    </row>
    <row r="1259" spans="1:4">
      <c r="A1259" s="2" t="s">
        <v>750</v>
      </c>
      <c r="B1259" s="2" t="s">
        <v>6575</v>
      </c>
      <c r="C1259" s="2" t="s">
        <v>8005</v>
      </c>
      <c r="D1259" s="2">
        <v>70015503</v>
      </c>
    </row>
    <row r="1260" spans="1:4">
      <c r="A1260" s="2" t="s">
        <v>2766</v>
      </c>
      <c r="B1260" s="2" t="s">
        <v>6575</v>
      </c>
      <c r="C1260" s="2" t="s">
        <v>8006</v>
      </c>
      <c r="D1260" s="2">
        <v>7001550301</v>
      </c>
    </row>
    <row r="1261" spans="1:4">
      <c r="A1261" s="2" t="s">
        <v>2767</v>
      </c>
      <c r="B1261" s="2" t="s">
        <v>6575</v>
      </c>
      <c r="C1261" s="2" t="s">
        <v>8006</v>
      </c>
      <c r="D1261" s="2">
        <v>7001550303</v>
      </c>
    </row>
    <row r="1262" spans="1:4">
      <c r="A1262" s="2" t="s">
        <v>2768</v>
      </c>
      <c r="B1262" s="2" t="s">
        <v>6575</v>
      </c>
      <c r="C1262" s="2" t="s">
        <v>8006</v>
      </c>
      <c r="D1262" s="2">
        <v>7001550304</v>
      </c>
    </row>
    <row r="1263" spans="1:4">
      <c r="A1263" s="2" t="s">
        <v>2769</v>
      </c>
      <c r="B1263" s="2" t="s">
        <v>6575</v>
      </c>
      <c r="C1263" s="2" t="s">
        <v>8006</v>
      </c>
      <c r="D1263" s="2">
        <v>7001550305</v>
      </c>
    </row>
    <row r="1264" spans="1:4">
      <c r="A1264" s="2" t="s">
        <v>2770</v>
      </c>
      <c r="B1264" s="2" t="s">
        <v>6575</v>
      </c>
      <c r="C1264" s="2" t="s">
        <v>8006</v>
      </c>
      <c r="D1264" s="2">
        <v>7001550306</v>
      </c>
    </row>
    <row r="1265" spans="1:4">
      <c r="A1265" s="2" t="s">
        <v>2771</v>
      </c>
      <c r="B1265" s="2" t="s">
        <v>6575</v>
      </c>
      <c r="C1265" s="2" t="s">
        <v>8006</v>
      </c>
      <c r="D1265" s="2">
        <v>7001550307</v>
      </c>
    </row>
    <row r="1266" spans="1:4">
      <c r="A1266" s="2" t="s">
        <v>2772</v>
      </c>
      <c r="B1266" s="2" t="s">
        <v>6575</v>
      </c>
      <c r="C1266" s="2" t="s">
        <v>8006</v>
      </c>
      <c r="D1266" s="2">
        <v>7001550310</v>
      </c>
    </row>
    <row r="1267" spans="1:4">
      <c r="A1267" s="2" t="s">
        <v>751</v>
      </c>
      <c r="B1267" s="2" t="s">
        <v>6575</v>
      </c>
      <c r="C1267" s="2" t="s">
        <v>8005</v>
      </c>
      <c r="D1267" s="2">
        <v>70015504</v>
      </c>
    </row>
    <row r="1268" spans="1:4">
      <c r="A1268" s="2" t="s">
        <v>2773</v>
      </c>
      <c r="B1268" s="2" t="s">
        <v>6575</v>
      </c>
      <c r="C1268" s="2" t="s">
        <v>8006</v>
      </c>
      <c r="D1268" s="2">
        <v>7001550401</v>
      </c>
    </row>
    <row r="1269" spans="1:4">
      <c r="A1269" s="2" t="s">
        <v>2774</v>
      </c>
      <c r="B1269" s="2" t="s">
        <v>6575</v>
      </c>
      <c r="C1269" s="2" t="s">
        <v>8006</v>
      </c>
      <c r="D1269" s="2">
        <v>7001550402</v>
      </c>
    </row>
    <row r="1270" spans="1:4">
      <c r="A1270" s="2" t="s">
        <v>2775</v>
      </c>
      <c r="B1270" s="2" t="s">
        <v>6575</v>
      </c>
      <c r="C1270" s="2" t="s">
        <v>8006</v>
      </c>
      <c r="D1270" s="2">
        <v>7001550403</v>
      </c>
    </row>
    <row r="1271" spans="1:4">
      <c r="A1271" s="2" t="s">
        <v>463</v>
      </c>
      <c r="B1271" s="2" t="s">
        <v>6575</v>
      </c>
      <c r="C1271" s="2" t="s">
        <v>6545</v>
      </c>
      <c r="D1271" s="2">
        <v>700156</v>
      </c>
    </row>
    <row r="1272" spans="1:4">
      <c r="A1272" s="2" t="s">
        <v>752</v>
      </c>
      <c r="B1272" s="2" t="s">
        <v>6575</v>
      </c>
      <c r="C1272" s="2" t="s">
        <v>8005</v>
      </c>
      <c r="D1272" s="2">
        <v>70015601</v>
      </c>
    </row>
    <row r="1273" spans="1:4">
      <c r="A1273" s="2" t="s">
        <v>2776</v>
      </c>
      <c r="B1273" s="2" t="s">
        <v>6575</v>
      </c>
      <c r="C1273" s="2" t="s">
        <v>8006</v>
      </c>
      <c r="D1273" s="2">
        <v>7001560101</v>
      </c>
    </row>
    <row r="1274" spans="1:4">
      <c r="A1274" s="2" t="s">
        <v>2777</v>
      </c>
      <c r="B1274" s="2" t="s">
        <v>6575</v>
      </c>
      <c r="C1274" s="2" t="s">
        <v>8006</v>
      </c>
      <c r="D1274" s="2">
        <v>7001560102</v>
      </c>
    </row>
    <row r="1275" spans="1:4">
      <c r="A1275" s="2" t="s">
        <v>2778</v>
      </c>
      <c r="B1275" s="2" t="s">
        <v>6575</v>
      </c>
      <c r="C1275" s="2" t="s">
        <v>8006</v>
      </c>
      <c r="D1275" s="2">
        <v>7001560103</v>
      </c>
    </row>
    <row r="1276" spans="1:4">
      <c r="A1276" s="2" t="s">
        <v>8009</v>
      </c>
      <c r="B1276" s="2" t="s">
        <v>6575</v>
      </c>
      <c r="C1276" s="2" t="s">
        <v>8005</v>
      </c>
      <c r="D1276" s="2">
        <v>70015602</v>
      </c>
    </row>
    <row r="1277" spans="1:4">
      <c r="A1277" s="2" t="s">
        <v>2779</v>
      </c>
      <c r="B1277" s="2" t="s">
        <v>6575</v>
      </c>
      <c r="C1277" s="2" t="s">
        <v>8006</v>
      </c>
      <c r="D1277" s="2">
        <v>7001560201</v>
      </c>
    </row>
    <row r="1278" spans="1:4">
      <c r="A1278" s="2" t="s">
        <v>2780</v>
      </c>
      <c r="B1278" s="2" t="s">
        <v>6575</v>
      </c>
      <c r="C1278" s="2" t="s">
        <v>8006</v>
      </c>
      <c r="D1278" s="2">
        <v>7001560202</v>
      </c>
    </row>
    <row r="1279" spans="1:4">
      <c r="A1279" s="2" t="s">
        <v>2781</v>
      </c>
      <c r="B1279" s="2" t="s">
        <v>6575</v>
      </c>
      <c r="C1279" s="2" t="s">
        <v>8006</v>
      </c>
      <c r="D1279" s="2">
        <v>7001560203</v>
      </c>
    </row>
    <row r="1280" spans="1:4">
      <c r="A1280" s="2" t="s">
        <v>753</v>
      </c>
      <c r="B1280" s="2" t="s">
        <v>6575</v>
      </c>
      <c r="C1280" s="2" t="s">
        <v>8005</v>
      </c>
      <c r="D1280" s="2">
        <v>70015603</v>
      </c>
    </row>
    <row r="1281" spans="1:4">
      <c r="A1281" s="2" t="s">
        <v>2782</v>
      </c>
      <c r="B1281" s="2" t="s">
        <v>6575</v>
      </c>
      <c r="C1281" s="2" t="s">
        <v>8006</v>
      </c>
      <c r="D1281" s="2">
        <v>7001560301</v>
      </c>
    </row>
    <row r="1282" spans="1:4">
      <c r="A1282" s="2" t="s">
        <v>2783</v>
      </c>
      <c r="B1282" s="2" t="s">
        <v>6575</v>
      </c>
      <c r="C1282" s="2" t="s">
        <v>8006</v>
      </c>
      <c r="D1282" s="2">
        <v>7001560302</v>
      </c>
    </row>
    <row r="1283" spans="1:4">
      <c r="A1283" s="2" t="s">
        <v>2784</v>
      </c>
      <c r="B1283" s="2" t="s">
        <v>6575</v>
      </c>
      <c r="C1283" s="2" t="s">
        <v>8006</v>
      </c>
      <c r="D1283" s="2">
        <v>7001560303</v>
      </c>
    </row>
    <row r="1284" spans="1:4">
      <c r="A1284" s="2" t="s">
        <v>754</v>
      </c>
      <c r="B1284" s="2" t="s">
        <v>6575</v>
      </c>
      <c r="C1284" s="2" t="s">
        <v>8005</v>
      </c>
      <c r="D1284" s="2">
        <v>70015604</v>
      </c>
    </row>
    <row r="1285" spans="1:4">
      <c r="A1285" s="2" t="s">
        <v>2785</v>
      </c>
      <c r="B1285" s="2" t="s">
        <v>6575</v>
      </c>
      <c r="C1285" s="2" t="s">
        <v>8006</v>
      </c>
      <c r="D1285" s="2">
        <v>7001560401</v>
      </c>
    </row>
    <row r="1286" spans="1:4">
      <c r="A1286" s="2" t="s">
        <v>2786</v>
      </c>
      <c r="B1286" s="2" t="s">
        <v>6575</v>
      </c>
      <c r="C1286" s="2" t="s">
        <v>8006</v>
      </c>
      <c r="D1286" s="2">
        <v>7001560402</v>
      </c>
    </row>
    <row r="1287" spans="1:4">
      <c r="A1287" s="2" t="s">
        <v>2787</v>
      </c>
      <c r="B1287" s="2" t="s">
        <v>6575</v>
      </c>
      <c r="C1287" s="2" t="s">
        <v>8006</v>
      </c>
      <c r="D1287" s="2">
        <v>7001560403</v>
      </c>
    </row>
    <row r="1288" spans="1:4">
      <c r="A1288" s="2" t="s">
        <v>755</v>
      </c>
      <c r="B1288" s="2" t="s">
        <v>6575</v>
      </c>
      <c r="C1288" s="2" t="s">
        <v>8005</v>
      </c>
      <c r="D1288" s="2">
        <v>70015605</v>
      </c>
    </row>
    <row r="1289" spans="1:4">
      <c r="A1289" s="2" t="s">
        <v>2788</v>
      </c>
      <c r="B1289" s="2" t="s">
        <v>6575</v>
      </c>
      <c r="C1289" s="2" t="s">
        <v>8006</v>
      </c>
      <c r="D1289" s="2">
        <v>7001560501</v>
      </c>
    </row>
    <row r="1290" spans="1:4">
      <c r="A1290" s="2" t="s">
        <v>2789</v>
      </c>
      <c r="B1290" s="2" t="s">
        <v>6575</v>
      </c>
      <c r="C1290" s="2" t="s">
        <v>8006</v>
      </c>
      <c r="D1290" s="2">
        <v>7001560502</v>
      </c>
    </row>
    <row r="1291" spans="1:4">
      <c r="A1291" s="2" t="s">
        <v>2790</v>
      </c>
      <c r="B1291" s="2" t="s">
        <v>6575</v>
      </c>
      <c r="C1291" s="2" t="s">
        <v>8006</v>
      </c>
      <c r="D1291" s="2">
        <v>7001560503</v>
      </c>
    </row>
    <row r="1292" spans="1:4">
      <c r="A1292" s="2" t="s">
        <v>756</v>
      </c>
      <c r="B1292" s="2" t="s">
        <v>6575</v>
      </c>
      <c r="C1292" s="2" t="s">
        <v>8005</v>
      </c>
      <c r="D1292" s="2">
        <v>70015606</v>
      </c>
    </row>
    <row r="1293" spans="1:4">
      <c r="A1293" s="2" t="s">
        <v>2791</v>
      </c>
      <c r="B1293" s="2" t="s">
        <v>6575</v>
      </c>
      <c r="C1293" s="2" t="s">
        <v>8006</v>
      </c>
      <c r="D1293" s="2">
        <v>7001560601</v>
      </c>
    </row>
    <row r="1294" spans="1:4">
      <c r="A1294" s="2" t="s">
        <v>2792</v>
      </c>
      <c r="B1294" s="2" t="s">
        <v>6575</v>
      </c>
      <c r="C1294" s="2" t="s">
        <v>8006</v>
      </c>
      <c r="D1294" s="2">
        <v>7001560602</v>
      </c>
    </row>
    <row r="1295" spans="1:4">
      <c r="A1295" s="2" t="s">
        <v>2793</v>
      </c>
      <c r="B1295" s="2" t="s">
        <v>6575</v>
      </c>
      <c r="C1295" s="2" t="s">
        <v>8006</v>
      </c>
      <c r="D1295" s="2">
        <v>7001560603</v>
      </c>
    </row>
    <row r="1296" spans="1:4">
      <c r="A1296" s="2" t="s">
        <v>757</v>
      </c>
      <c r="B1296" s="2" t="s">
        <v>6575</v>
      </c>
      <c r="C1296" s="2" t="s">
        <v>8005</v>
      </c>
      <c r="D1296" s="2">
        <v>70015607</v>
      </c>
    </row>
    <row r="1297" spans="1:4">
      <c r="A1297" s="2" t="s">
        <v>2794</v>
      </c>
      <c r="B1297" s="2" t="s">
        <v>6575</v>
      </c>
      <c r="C1297" s="2" t="s">
        <v>8006</v>
      </c>
      <c r="D1297" s="2">
        <v>7001560701</v>
      </c>
    </row>
    <row r="1298" spans="1:4">
      <c r="A1298" s="2" t="s">
        <v>2795</v>
      </c>
      <c r="B1298" s="2" t="s">
        <v>6575</v>
      </c>
      <c r="C1298" s="2" t="s">
        <v>8006</v>
      </c>
      <c r="D1298" s="2">
        <v>7001560702</v>
      </c>
    </row>
    <row r="1299" spans="1:4">
      <c r="A1299" s="2" t="s">
        <v>2796</v>
      </c>
      <c r="B1299" s="2" t="s">
        <v>6575</v>
      </c>
      <c r="C1299" s="2" t="s">
        <v>8006</v>
      </c>
      <c r="D1299" s="2">
        <v>7001560703</v>
      </c>
    </row>
    <row r="1300" spans="1:4">
      <c r="A1300" s="2" t="s">
        <v>758</v>
      </c>
      <c r="B1300" s="2" t="s">
        <v>6575</v>
      </c>
      <c r="C1300" s="2" t="s">
        <v>8005</v>
      </c>
      <c r="D1300" s="2">
        <v>70015608</v>
      </c>
    </row>
    <row r="1301" spans="1:4">
      <c r="A1301" s="2" t="s">
        <v>2797</v>
      </c>
      <c r="B1301" s="2" t="s">
        <v>6575</v>
      </c>
      <c r="C1301" s="2" t="s">
        <v>8006</v>
      </c>
      <c r="D1301" s="2">
        <v>7001560801</v>
      </c>
    </row>
    <row r="1302" spans="1:4">
      <c r="A1302" s="2" t="s">
        <v>2798</v>
      </c>
      <c r="B1302" s="2" t="s">
        <v>6575</v>
      </c>
      <c r="C1302" s="2" t="s">
        <v>8006</v>
      </c>
      <c r="D1302" s="2">
        <v>7001560802</v>
      </c>
    </row>
    <row r="1303" spans="1:4">
      <c r="A1303" s="2" t="s">
        <v>2799</v>
      </c>
      <c r="B1303" s="2" t="s">
        <v>6575</v>
      </c>
      <c r="C1303" s="2" t="s">
        <v>8006</v>
      </c>
      <c r="D1303" s="2">
        <v>7001560803</v>
      </c>
    </row>
    <row r="1304" spans="1:4">
      <c r="A1304" s="2" t="s">
        <v>759</v>
      </c>
      <c r="B1304" s="2" t="s">
        <v>6575</v>
      </c>
      <c r="C1304" s="2" t="s">
        <v>8005</v>
      </c>
      <c r="D1304" s="2">
        <v>70015609</v>
      </c>
    </row>
    <row r="1305" spans="1:4">
      <c r="A1305" s="2" t="s">
        <v>2800</v>
      </c>
      <c r="B1305" s="2" t="s">
        <v>6575</v>
      </c>
      <c r="C1305" s="2" t="s">
        <v>8006</v>
      </c>
      <c r="D1305" s="2">
        <v>7001560901</v>
      </c>
    </row>
    <row r="1306" spans="1:4">
      <c r="A1306" s="2" t="s">
        <v>2801</v>
      </c>
      <c r="B1306" s="2" t="s">
        <v>6575</v>
      </c>
      <c r="C1306" s="2" t="s">
        <v>8006</v>
      </c>
      <c r="D1306" s="2">
        <v>7001560902</v>
      </c>
    </row>
    <row r="1307" spans="1:4">
      <c r="A1307" s="2" t="s">
        <v>2802</v>
      </c>
      <c r="B1307" s="2" t="s">
        <v>6575</v>
      </c>
      <c r="C1307" s="2" t="s">
        <v>8006</v>
      </c>
      <c r="D1307" s="2">
        <v>7001560903</v>
      </c>
    </row>
    <row r="1308" spans="1:4">
      <c r="A1308" s="2" t="s">
        <v>760</v>
      </c>
      <c r="B1308" s="2" t="s">
        <v>6575</v>
      </c>
      <c r="C1308" s="2" t="s">
        <v>8005</v>
      </c>
      <c r="D1308" s="2">
        <v>70015610</v>
      </c>
    </row>
    <row r="1309" spans="1:4">
      <c r="A1309" s="2" t="s">
        <v>2803</v>
      </c>
      <c r="B1309" s="2" t="s">
        <v>6575</v>
      </c>
      <c r="C1309" s="2" t="s">
        <v>8006</v>
      </c>
      <c r="D1309" s="2">
        <v>7001561001</v>
      </c>
    </row>
    <row r="1310" spans="1:4">
      <c r="A1310" s="2" t="s">
        <v>2804</v>
      </c>
      <c r="B1310" s="2" t="s">
        <v>6575</v>
      </c>
      <c r="C1310" s="2" t="s">
        <v>8006</v>
      </c>
      <c r="D1310" s="2">
        <v>7001561002</v>
      </c>
    </row>
    <row r="1311" spans="1:4">
      <c r="A1311" s="2" t="s">
        <v>2805</v>
      </c>
      <c r="B1311" s="2" t="s">
        <v>6575</v>
      </c>
      <c r="C1311" s="2" t="s">
        <v>8006</v>
      </c>
      <c r="D1311" s="2">
        <v>7001561003</v>
      </c>
    </row>
    <row r="1312" spans="1:4">
      <c r="A1312" s="2" t="s">
        <v>761</v>
      </c>
      <c r="B1312" s="2" t="s">
        <v>6575</v>
      </c>
      <c r="C1312" s="2" t="s">
        <v>8005</v>
      </c>
      <c r="D1312" s="2">
        <v>70015611</v>
      </c>
    </row>
    <row r="1313" spans="1:4">
      <c r="A1313" s="2" t="s">
        <v>2806</v>
      </c>
      <c r="B1313" s="2" t="s">
        <v>6575</v>
      </c>
      <c r="C1313" s="2" t="s">
        <v>8006</v>
      </c>
      <c r="D1313" s="2">
        <v>7001561101</v>
      </c>
    </row>
    <row r="1314" spans="1:4">
      <c r="A1314" s="2" t="s">
        <v>2807</v>
      </c>
      <c r="B1314" s="2" t="s">
        <v>6575</v>
      </c>
      <c r="C1314" s="2" t="s">
        <v>8006</v>
      </c>
      <c r="D1314" s="2">
        <v>7001561102</v>
      </c>
    </row>
    <row r="1315" spans="1:4">
      <c r="A1315" s="2" t="s">
        <v>2808</v>
      </c>
      <c r="B1315" s="2" t="s">
        <v>6575</v>
      </c>
      <c r="C1315" s="2" t="s">
        <v>8006</v>
      </c>
      <c r="D1315" s="2">
        <v>7001561103</v>
      </c>
    </row>
    <row r="1316" spans="1:4">
      <c r="A1316" s="2" t="s">
        <v>762</v>
      </c>
      <c r="B1316" s="2" t="s">
        <v>6575</v>
      </c>
      <c r="C1316" s="2" t="s">
        <v>8005</v>
      </c>
      <c r="D1316" s="2">
        <v>70015612</v>
      </c>
    </row>
    <row r="1317" spans="1:4">
      <c r="A1317" s="2" t="s">
        <v>2809</v>
      </c>
      <c r="B1317" s="2" t="s">
        <v>6575</v>
      </c>
      <c r="C1317" s="2" t="s">
        <v>8006</v>
      </c>
      <c r="D1317" s="2">
        <v>7001561201</v>
      </c>
    </row>
    <row r="1318" spans="1:4">
      <c r="A1318" s="2" t="s">
        <v>2810</v>
      </c>
      <c r="B1318" s="2" t="s">
        <v>6575</v>
      </c>
      <c r="C1318" s="2" t="s">
        <v>8006</v>
      </c>
      <c r="D1318" s="2">
        <v>7001561202</v>
      </c>
    </row>
    <row r="1319" spans="1:4">
      <c r="A1319" s="2" t="s">
        <v>2811</v>
      </c>
      <c r="B1319" s="2" t="s">
        <v>6575</v>
      </c>
      <c r="C1319" s="2" t="s">
        <v>8006</v>
      </c>
      <c r="D1319" s="2">
        <v>7001561203</v>
      </c>
    </row>
    <row r="1320" spans="1:4">
      <c r="A1320" s="2" t="s">
        <v>763</v>
      </c>
      <c r="B1320" s="2" t="s">
        <v>6575</v>
      </c>
      <c r="C1320" s="2" t="s">
        <v>8005</v>
      </c>
      <c r="D1320" s="2">
        <v>70015613</v>
      </c>
    </row>
    <row r="1321" spans="1:4">
      <c r="A1321" s="2" t="s">
        <v>2812</v>
      </c>
      <c r="B1321" s="2" t="s">
        <v>6575</v>
      </c>
      <c r="C1321" s="2" t="s">
        <v>8006</v>
      </c>
      <c r="D1321" s="2">
        <v>7001561301</v>
      </c>
    </row>
    <row r="1322" spans="1:4">
      <c r="A1322" s="2" t="s">
        <v>2813</v>
      </c>
      <c r="B1322" s="2" t="s">
        <v>6575</v>
      </c>
      <c r="C1322" s="2" t="s">
        <v>8006</v>
      </c>
      <c r="D1322" s="2">
        <v>7001561302</v>
      </c>
    </row>
    <row r="1323" spans="1:4">
      <c r="A1323" s="2" t="s">
        <v>2814</v>
      </c>
      <c r="B1323" s="2" t="s">
        <v>6575</v>
      </c>
      <c r="C1323" s="2" t="s">
        <v>8006</v>
      </c>
      <c r="D1323" s="2">
        <v>7001561303</v>
      </c>
    </row>
    <row r="1324" spans="1:4">
      <c r="A1324" s="2" t="s">
        <v>764</v>
      </c>
      <c r="B1324" s="2" t="s">
        <v>6575</v>
      </c>
      <c r="C1324" s="2" t="s">
        <v>8005</v>
      </c>
      <c r="D1324" s="2">
        <v>70015614</v>
      </c>
    </row>
    <row r="1325" spans="1:4">
      <c r="A1325" s="2" t="s">
        <v>2815</v>
      </c>
      <c r="B1325" s="2" t="s">
        <v>6575</v>
      </c>
      <c r="C1325" s="2" t="s">
        <v>8006</v>
      </c>
      <c r="D1325" s="2">
        <v>7001561401</v>
      </c>
    </row>
    <row r="1326" spans="1:4">
      <c r="A1326" s="2" t="s">
        <v>2816</v>
      </c>
      <c r="B1326" s="2" t="s">
        <v>6575</v>
      </c>
      <c r="C1326" s="2" t="s">
        <v>8006</v>
      </c>
      <c r="D1326" s="2">
        <v>7001561402</v>
      </c>
    </row>
    <row r="1327" spans="1:4">
      <c r="A1327" s="2" t="s">
        <v>2817</v>
      </c>
      <c r="B1327" s="2" t="s">
        <v>6575</v>
      </c>
      <c r="C1327" s="2" t="s">
        <v>8006</v>
      </c>
      <c r="D1327" s="2">
        <v>7001561403</v>
      </c>
    </row>
    <row r="1328" spans="1:4">
      <c r="A1328" s="2" t="s">
        <v>765</v>
      </c>
      <c r="B1328" s="2" t="s">
        <v>6575</v>
      </c>
      <c r="C1328" s="2" t="s">
        <v>8005</v>
      </c>
      <c r="D1328" s="2">
        <v>70015615</v>
      </c>
    </row>
    <row r="1329" spans="1:4">
      <c r="A1329" s="2" t="s">
        <v>2818</v>
      </c>
      <c r="B1329" s="2" t="s">
        <v>6575</v>
      </c>
      <c r="C1329" s="2" t="s">
        <v>8006</v>
      </c>
      <c r="D1329" s="2">
        <v>7001561501</v>
      </c>
    </row>
    <row r="1330" spans="1:4">
      <c r="A1330" s="2" t="s">
        <v>2819</v>
      </c>
      <c r="B1330" s="2" t="s">
        <v>6575</v>
      </c>
      <c r="C1330" s="2" t="s">
        <v>8006</v>
      </c>
      <c r="D1330" s="2">
        <v>7001561502</v>
      </c>
    </row>
    <row r="1331" spans="1:4">
      <c r="A1331" s="2" t="s">
        <v>2820</v>
      </c>
      <c r="B1331" s="2" t="s">
        <v>6575</v>
      </c>
      <c r="C1331" s="2" t="s">
        <v>8006</v>
      </c>
      <c r="D1331" s="2">
        <v>7001561503</v>
      </c>
    </row>
    <row r="1332" spans="1:4">
      <c r="A1332" s="2" t="s">
        <v>766</v>
      </c>
      <c r="B1332" s="2" t="s">
        <v>6575</v>
      </c>
      <c r="C1332" s="2" t="s">
        <v>8005</v>
      </c>
      <c r="D1332" s="2">
        <v>70015616</v>
      </c>
    </row>
    <row r="1333" spans="1:4">
      <c r="A1333" s="2" t="s">
        <v>2821</v>
      </c>
      <c r="B1333" s="2" t="s">
        <v>6575</v>
      </c>
      <c r="C1333" s="2" t="s">
        <v>8006</v>
      </c>
      <c r="D1333" s="2">
        <v>7001561601</v>
      </c>
    </row>
    <row r="1334" spans="1:4">
      <c r="A1334" s="2" t="s">
        <v>2822</v>
      </c>
      <c r="B1334" s="2" t="s">
        <v>6575</v>
      </c>
      <c r="C1334" s="2" t="s">
        <v>8006</v>
      </c>
      <c r="D1334" s="2">
        <v>7001561602</v>
      </c>
    </row>
    <row r="1335" spans="1:4">
      <c r="A1335" s="2" t="s">
        <v>2823</v>
      </c>
      <c r="B1335" s="2" t="s">
        <v>6575</v>
      </c>
      <c r="C1335" s="2" t="s">
        <v>8006</v>
      </c>
      <c r="D1335" s="2">
        <v>7001561603</v>
      </c>
    </row>
    <row r="1336" spans="1:4">
      <c r="A1336" s="2" t="s">
        <v>767</v>
      </c>
      <c r="B1336" s="2" t="s">
        <v>6575</v>
      </c>
      <c r="C1336" s="2" t="s">
        <v>8005</v>
      </c>
      <c r="D1336" s="2">
        <v>70015617</v>
      </c>
    </row>
    <row r="1337" spans="1:4">
      <c r="A1337" s="2" t="s">
        <v>2824</v>
      </c>
      <c r="B1337" s="2" t="s">
        <v>6575</v>
      </c>
      <c r="C1337" s="2" t="s">
        <v>8006</v>
      </c>
      <c r="D1337" s="2">
        <v>7001561701</v>
      </c>
    </row>
    <row r="1338" spans="1:4">
      <c r="A1338" s="2" t="s">
        <v>2825</v>
      </c>
      <c r="B1338" s="2" t="s">
        <v>6575</v>
      </c>
      <c r="C1338" s="2" t="s">
        <v>8006</v>
      </c>
      <c r="D1338" s="2">
        <v>7001561702</v>
      </c>
    </row>
    <row r="1339" spans="1:4">
      <c r="A1339" s="2" t="s">
        <v>2826</v>
      </c>
      <c r="B1339" s="2" t="s">
        <v>6575</v>
      </c>
      <c r="C1339" s="2" t="s">
        <v>8006</v>
      </c>
      <c r="D1339" s="2">
        <v>7001561703</v>
      </c>
    </row>
    <row r="1340" spans="1:4">
      <c r="A1340" s="2" t="s">
        <v>768</v>
      </c>
      <c r="B1340" s="2" t="s">
        <v>6575</v>
      </c>
      <c r="C1340" s="2" t="s">
        <v>8005</v>
      </c>
      <c r="D1340" s="2">
        <v>70015618</v>
      </c>
    </row>
    <row r="1341" spans="1:4">
      <c r="A1341" s="2" t="s">
        <v>2827</v>
      </c>
      <c r="B1341" s="2" t="s">
        <v>6575</v>
      </c>
      <c r="C1341" s="2" t="s">
        <v>8006</v>
      </c>
      <c r="D1341" s="2">
        <v>7001561801</v>
      </c>
    </row>
    <row r="1342" spans="1:4">
      <c r="A1342" s="2" t="s">
        <v>2828</v>
      </c>
      <c r="B1342" s="2" t="s">
        <v>6575</v>
      </c>
      <c r="C1342" s="2" t="s">
        <v>8006</v>
      </c>
      <c r="D1342" s="2">
        <v>7001561802</v>
      </c>
    </row>
    <row r="1343" spans="1:4">
      <c r="A1343" s="2" t="s">
        <v>2829</v>
      </c>
      <c r="B1343" s="2" t="s">
        <v>6575</v>
      </c>
      <c r="C1343" s="2" t="s">
        <v>8006</v>
      </c>
      <c r="D1343" s="2">
        <v>7001561803</v>
      </c>
    </row>
    <row r="1344" spans="1:4">
      <c r="A1344" s="2" t="s">
        <v>769</v>
      </c>
      <c r="B1344" s="2" t="s">
        <v>6575</v>
      </c>
      <c r="C1344" s="2" t="s">
        <v>8005</v>
      </c>
      <c r="D1344" s="2">
        <v>70015619</v>
      </c>
    </row>
    <row r="1345" spans="1:4">
      <c r="A1345" s="2" t="s">
        <v>2830</v>
      </c>
      <c r="B1345" s="2" t="s">
        <v>6575</v>
      </c>
      <c r="C1345" s="2" t="s">
        <v>8006</v>
      </c>
      <c r="D1345" s="2">
        <v>7001561901</v>
      </c>
    </row>
    <row r="1346" spans="1:4">
      <c r="A1346" s="2" t="s">
        <v>2831</v>
      </c>
      <c r="B1346" s="2" t="s">
        <v>6575</v>
      </c>
      <c r="C1346" s="2" t="s">
        <v>8006</v>
      </c>
      <c r="D1346" s="2">
        <v>7001561902</v>
      </c>
    </row>
    <row r="1347" spans="1:4">
      <c r="A1347" s="2" t="s">
        <v>2832</v>
      </c>
      <c r="B1347" s="2" t="s">
        <v>6575</v>
      </c>
      <c r="C1347" s="2" t="s">
        <v>8006</v>
      </c>
      <c r="D1347" s="2">
        <v>7001561903</v>
      </c>
    </row>
    <row r="1348" spans="1:4">
      <c r="A1348" s="2" t="s">
        <v>770</v>
      </c>
      <c r="B1348" s="2" t="s">
        <v>6575</v>
      </c>
      <c r="C1348" s="2" t="s">
        <v>8005</v>
      </c>
      <c r="D1348" s="2">
        <v>70015620</v>
      </c>
    </row>
    <row r="1349" spans="1:4">
      <c r="A1349" s="2" t="s">
        <v>2833</v>
      </c>
      <c r="B1349" s="2" t="s">
        <v>6575</v>
      </c>
      <c r="C1349" s="2" t="s">
        <v>8006</v>
      </c>
      <c r="D1349" s="2">
        <v>7001562001</v>
      </c>
    </row>
    <row r="1350" spans="1:4">
      <c r="A1350" s="2" t="s">
        <v>2834</v>
      </c>
      <c r="B1350" s="2" t="s">
        <v>6575</v>
      </c>
      <c r="C1350" s="2" t="s">
        <v>8006</v>
      </c>
      <c r="D1350" s="2">
        <v>7001562002</v>
      </c>
    </row>
    <row r="1351" spans="1:4">
      <c r="A1351" s="2" t="s">
        <v>2835</v>
      </c>
      <c r="B1351" s="2" t="s">
        <v>6575</v>
      </c>
      <c r="C1351" s="2" t="s">
        <v>8006</v>
      </c>
      <c r="D1351" s="2">
        <v>7001562003</v>
      </c>
    </row>
    <row r="1352" spans="1:4">
      <c r="A1352" s="2" t="s">
        <v>771</v>
      </c>
      <c r="B1352" s="2" t="s">
        <v>6575</v>
      </c>
      <c r="C1352" s="2" t="s">
        <v>8005</v>
      </c>
      <c r="D1352" s="2">
        <v>70015621</v>
      </c>
    </row>
    <row r="1353" spans="1:4">
      <c r="A1353" s="2" t="s">
        <v>772</v>
      </c>
      <c r="B1353" s="2" t="s">
        <v>6575</v>
      </c>
      <c r="C1353" s="2" t="s">
        <v>8005</v>
      </c>
      <c r="D1353" s="2">
        <v>70015622</v>
      </c>
    </row>
    <row r="1354" spans="1:4">
      <c r="A1354" s="2" t="s">
        <v>2836</v>
      </c>
      <c r="B1354" s="2" t="s">
        <v>6575</v>
      </c>
      <c r="C1354" s="2" t="s">
        <v>8005</v>
      </c>
      <c r="D1354" s="2">
        <v>70015623</v>
      </c>
    </row>
    <row r="1355" spans="1:4">
      <c r="A1355" s="2" t="s">
        <v>2837</v>
      </c>
      <c r="B1355" s="2" t="s">
        <v>6575</v>
      </c>
      <c r="C1355" s="2" t="s">
        <v>8005</v>
      </c>
      <c r="D1355" s="2">
        <v>70015624</v>
      </c>
    </row>
    <row r="1356" spans="1:4">
      <c r="A1356" s="2" t="s">
        <v>773</v>
      </c>
      <c r="B1356" s="2" t="s">
        <v>6575</v>
      </c>
      <c r="C1356" s="2" t="s">
        <v>8005</v>
      </c>
      <c r="D1356" s="2">
        <v>70015625</v>
      </c>
    </row>
    <row r="1357" spans="1:4">
      <c r="A1357" s="2" t="s">
        <v>774</v>
      </c>
      <c r="B1357" s="2" t="s">
        <v>6575</v>
      </c>
      <c r="C1357" s="2" t="s">
        <v>8006</v>
      </c>
      <c r="D1357" s="2">
        <v>7001562501</v>
      </c>
    </row>
    <row r="1358" spans="1:4">
      <c r="A1358" s="2" t="s">
        <v>775</v>
      </c>
      <c r="B1358" s="2" t="s">
        <v>6575</v>
      </c>
      <c r="C1358" s="2" t="s">
        <v>8006</v>
      </c>
      <c r="D1358" s="2">
        <v>7001562502</v>
      </c>
    </row>
    <row r="1359" spans="1:4">
      <c r="A1359" s="2" t="s">
        <v>2838</v>
      </c>
      <c r="B1359" s="2" t="s">
        <v>6575</v>
      </c>
      <c r="C1359" s="2" t="s">
        <v>8006</v>
      </c>
      <c r="D1359" s="2">
        <v>7001562503</v>
      </c>
    </row>
    <row r="1360" spans="1:4">
      <c r="A1360" s="2" t="s">
        <v>2839</v>
      </c>
      <c r="B1360" s="2" t="s">
        <v>6575</v>
      </c>
      <c r="C1360" s="2" t="s">
        <v>8005</v>
      </c>
      <c r="D1360" s="2">
        <v>70015626</v>
      </c>
    </row>
    <row r="1361" spans="1:4">
      <c r="A1361" s="2" t="s">
        <v>2840</v>
      </c>
      <c r="B1361" s="2" t="s">
        <v>6575</v>
      </c>
      <c r="C1361" s="2" t="s">
        <v>8006</v>
      </c>
      <c r="D1361" s="2">
        <v>7001562601</v>
      </c>
    </row>
    <row r="1362" spans="1:4">
      <c r="A1362" s="2" t="s">
        <v>776</v>
      </c>
      <c r="B1362" s="2" t="s">
        <v>6575</v>
      </c>
      <c r="C1362" s="2" t="s">
        <v>8006</v>
      </c>
      <c r="D1362" s="2">
        <v>7001562602</v>
      </c>
    </row>
    <row r="1363" spans="1:4">
      <c r="A1363" s="2" t="s">
        <v>2841</v>
      </c>
      <c r="B1363" s="2" t="s">
        <v>6575</v>
      </c>
      <c r="C1363" s="2" t="s">
        <v>8006</v>
      </c>
      <c r="D1363" s="2">
        <v>7001562603</v>
      </c>
    </row>
    <row r="1364" spans="1:4">
      <c r="A1364" s="2" t="s">
        <v>2842</v>
      </c>
      <c r="B1364" s="2" t="s">
        <v>6575</v>
      </c>
      <c r="C1364" s="2" t="s">
        <v>8005</v>
      </c>
      <c r="D1364" s="2">
        <v>70015627</v>
      </c>
    </row>
    <row r="1365" spans="1:4">
      <c r="A1365" s="2" t="s">
        <v>2843</v>
      </c>
      <c r="B1365" s="2" t="s">
        <v>6575</v>
      </c>
      <c r="C1365" s="2" t="s">
        <v>8006</v>
      </c>
      <c r="D1365" s="2">
        <v>7001562701</v>
      </c>
    </row>
    <row r="1366" spans="1:4">
      <c r="A1366" s="2" t="s">
        <v>777</v>
      </c>
      <c r="B1366" s="2" t="s">
        <v>6575</v>
      </c>
      <c r="C1366" s="2" t="s">
        <v>8006</v>
      </c>
      <c r="D1366" s="2">
        <v>7001562702</v>
      </c>
    </row>
    <row r="1367" spans="1:4">
      <c r="A1367" s="2" t="s">
        <v>2844</v>
      </c>
      <c r="B1367" s="2" t="s">
        <v>6575</v>
      </c>
      <c r="C1367" s="2" t="s">
        <v>8006</v>
      </c>
      <c r="D1367" s="2">
        <v>7001562703</v>
      </c>
    </row>
    <row r="1368" spans="1:4">
      <c r="A1368" s="2" t="s">
        <v>2845</v>
      </c>
      <c r="B1368" s="2" t="s">
        <v>6575</v>
      </c>
      <c r="C1368" s="2" t="s">
        <v>8005</v>
      </c>
      <c r="D1368" s="2">
        <v>70015628</v>
      </c>
    </row>
    <row r="1369" spans="1:4">
      <c r="A1369" s="2" t="s">
        <v>2846</v>
      </c>
      <c r="B1369" s="2" t="s">
        <v>6575</v>
      </c>
      <c r="C1369" s="2" t="s">
        <v>8006</v>
      </c>
      <c r="D1369" s="2">
        <v>7001562801</v>
      </c>
    </row>
    <row r="1370" spans="1:4">
      <c r="A1370" s="2" t="s">
        <v>778</v>
      </c>
      <c r="B1370" s="2" t="s">
        <v>6575</v>
      </c>
      <c r="C1370" s="2" t="s">
        <v>8006</v>
      </c>
      <c r="D1370" s="2">
        <v>7001562802</v>
      </c>
    </row>
    <row r="1371" spans="1:4">
      <c r="A1371" s="2" t="s">
        <v>2847</v>
      </c>
      <c r="B1371" s="2" t="s">
        <v>6575</v>
      </c>
      <c r="C1371" s="2" t="s">
        <v>8006</v>
      </c>
      <c r="D1371" s="2">
        <v>7001562803</v>
      </c>
    </row>
    <row r="1372" spans="1:4">
      <c r="A1372" s="2" t="s">
        <v>781</v>
      </c>
      <c r="B1372" s="2" t="s">
        <v>6575</v>
      </c>
      <c r="C1372" s="2" t="s">
        <v>8005</v>
      </c>
      <c r="D1372" s="2">
        <v>70015629</v>
      </c>
    </row>
    <row r="1373" spans="1:4">
      <c r="A1373" s="2" t="s">
        <v>2848</v>
      </c>
      <c r="B1373" s="2" t="s">
        <v>6575</v>
      </c>
      <c r="C1373" s="2" t="s">
        <v>8005</v>
      </c>
      <c r="D1373" s="2">
        <v>70015630</v>
      </c>
    </row>
    <row r="1374" spans="1:4">
      <c r="A1374" s="2" t="s">
        <v>779</v>
      </c>
      <c r="B1374" s="2" t="s">
        <v>6575</v>
      </c>
      <c r="C1374" s="2" t="s">
        <v>8005</v>
      </c>
      <c r="D1374" s="2">
        <v>70015631</v>
      </c>
    </row>
    <row r="1375" spans="1:4">
      <c r="A1375" s="2" t="s">
        <v>780</v>
      </c>
      <c r="B1375" s="2" t="s">
        <v>6575</v>
      </c>
      <c r="C1375" s="2" t="s">
        <v>6545</v>
      </c>
      <c r="D1375" s="2">
        <v>700157</v>
      </c>
    </row>
    <row r="1376" spans="1:4">
      <c r="A1376" s="2" t="s">
        <v>8010</v>
      </c>
      <c r="B1376" s="2" t="s">
        <v>6575</v>
      </c>
      <c r="C1376" s="2" t="s">
        <v>8005</v>
      </c>
      <c r="D1376" s="2">
        <v>70015701</v>
      </c>
    </row>
    <row r="1377" spans="1:4">
      <c r="A1377" s="2" t="s">
        <v>2849</v>
      </c>
      <c r="B1377" s="2" t="s">
        <v>6575</v>
      </c>
      <c r="C1377" s="2" t="s">
        <v>8005</v>
      </c>
      <c r="D1377" s="2">
        <v>70015702</v>
      </c>
    </row>
    <row r="1378" spans="1:4">
      <c r="A1378" s="2" t="s">
        <v>2850</v>
      </c>
      <c r="B1378" s="2" t="s">
        <v>6575</v>
      </c>
      <c r="C1378" s="2" t="s">
        <v>8006</v>
      </c>
      <c r="D1378" s="2">
        <v>7001570201</v>
      </c>
    </row>
    <row r="1379" spans="1:4">
      <c r="A1379" s="2" t="s">
        <v>782</v>
      </c>
      <c r="B1379" s="2" t="s">
        <v>6575</v>
      </c>
      <c r="C1379" s="2" t="s">
        <v>8006</v>
      </c>
      <c r="D1379" s="2">
        <v>7001570202</v>
      </c>
    </row>
    <row r="1380" spans="1:4">
      <c r="A1380" s="2" t="s">
        <v>783</v>
      </c>
      <c r="B1380" s="2" t="s">
        <v>6575</v>
      </c>
      <c r="C1380" s="2" t="s">
        <v>8006</v>
      </c>
      <c r="D1380" s="2">
        <v>7001570203</v>
      </c>
    </row>
    <row r="1381" spans="1:4">
      <c r="A1381" s="2" t="s">
        <v>464</v>
      </c>
      <c r="B1381" s="2" t="s">
        <v>6575</v>
      </c>
      <c r="C1381" s="2" t="s">
        <v>8006</v>
      </c>
      <c r="D1381" s="2">
        <v>7001570204</v>
      </c>
    </row>
    <row r="1382" spans="1:4">
      <c r="A1382" s="2" t="s">
        <v>784</v>
      </c>
      <c r="B1382" s="2" t="s">
        <v>6575</v>
      </c>
      <c r="C1382" s="2" t="s">
        <v>6545</v>
      </c>
      <c r="D1382" s="2">
        <v>700159</v>
      </c>
    </row>
    <row r="1383" spans="1:4">
      <c r="A1383" s="2" t="s">
        <v>785</v>
      </c>
      <c r="B1383" s="2" t="s">
        <v>6575</v>
      </c>
      <c r="C1383" s="2" t="s">
        <v>8005</v>
      </c>
      <c r="D1383" s="2">
        <v>70015901</v>
      </c>
    </row>
    <row r="1384" spans="1:4">
      <c r="A1384" s="2" t="s">
        <v>2851</v>
      </c>
      <c r="B1384" s="2" t="s">
        <v>6575</v>
      </c>
      <c r="C1384" s="2" t="s">
        <v>8005</v>
      </c>
      <c r="D1384" s="2">
        <v>70015902</v>
      </c>
    </row>
    <row r="1385" spans="1:4">
      <c r="A1385" s="2" t="s">
        <v>2852</v>
      </c>
      <c r="B1385" s="2" t="s">
        <v>6575</v>
      </c>
      <c r="C1385" s="2" t="s">
        <v>8005</v>
      </c>
      <c r="D1385" s="2">
        <v>70015903</v>
      </c>
    </row>
    <row r="1386" spans="1:4">
      <c r="A1386" s="2" t="s">
        <v>2853</v>
      </c>
      <c r="B1386" s="2" t="s">
        <v>6575</v>
      </c>
      <c r="C1386" s="2" t="s">
        <v>8005</v>
      </c>
      <c r="D1386" s="2">
        <v>70015904</v>
      </c>
    </row>
    <row r="1387" spans="1:4">
      <c r="A1387" s="2" t="s">
        <v>2854</v>
      </c>
      <c r="B1387" s="2" t="s">
        <v>6575</v>
      </c>
      <c r="C1387" s="2" t="s">
        <v>8005</v>
      </c>
      <c r="D1387" s="2">
        <v>70015905</v>
      </c>
    </row>
    <row r="1388" spans="1:4">
      <c r="A1388" s="2" t="s">
        <v>465</v>
      </c>
      <c r="B1388" s="2" t="s">
        <v>6575</v>
      </c>
      <c r="C1388" s="2" t="s">
        <v>8005</v>
      </c>
      <c r="D1388" s="2">
        <v>70015906</v>
      </c>
    </row>
    <row r="1389" spans="1:4">
      <c r="A1389" s="2" t="s">
        <v>786</v>
      </c>
      <c r="B1389" s="2" t="s">
        <v>6575</v>
      </c>
      <c r="C1389" s="2" t="s">
        <v>8005</v>
      </c>
      <c r="D1389" s="2">
        <v>70015907</v>
      </c>
    </row>
    <row r="1390" spans="1:4">
      <c r="A1390" s="2" t="s">
        <v>787</v>
      </c>
      <c r="B1390" s="2" t="s">
        <v>6575</v>
      </c>
      <c r="C1390" s="2" t="s">
        <v>8005</v>
      </c>
      <c r="D1390" s="2">
        <v>70015908</v>
      </c>
    </row>
    <row r="1391" spans="1:4">
      <c r="A1391" s="2" t="s">
        <v>788</v>
      </c>
      <c r="B1391" s="2" t="s">
        <v>6575</v>
      </c>
      <c r="C1391" s="2" t="s">
        <v>8005</v>
      </c>
      <c r="D1391" s="2">
        <v>70015909</v>
      </c>
    </row>
    <row r="1392" spans="1:4">
      <c r="A1392" s="2" t="s">
        <v>789</v>
      </c>
      <c r="B1392" s="2" t="s">
        <v>6575</v>
      </c>
      <c r="C1392" s="2" t="s">
        <v>8005</v>
      </c>
      <c r="D1392" s="2">
        <v>70015910</v>
      </c>
    </row>
    <row r="1393" spans="1:4">
      <c r="A1393" s="2" t="s">
        <v>790</v>
      </c>
      <c r="B1393" s="2" t="s">
        <v>6575</v>
      </c>
      <c r="C1393" s="2" t="s">
        <v>8005</v>
      </c>
      <c r="D1393" s="2">
        <v>70015911</v>
      </c>
    </row>
    <row r="1394" spans="1:4">
      <c r="A1394" s="2" t="s">
        <v>791</v>
      </c>
      <c r="B1394" s="2" t="s">
        <v>6575</v>
      </c>
      <c r="C1394" s="2" t="s">
        <v>8005</v>
      </c>
      <c r="D1394" s="2">
        <v>70015912</v>
      </c>
    </row>
    <row r="1395" spans="1:4">
      <c r="A1395" s="64" t="s">
        <v>792</v>
      </c>
      <c r="B1395" s="64" t="s">
        <v>6575</v>
      </c>
      <c r="C1395" s="64" t="s">
        <v>8005</v>
      </c>
      <c r="D1395" s="64">
        <v>70015913</v>
      </c>
    </row>
    <row r="1396" spans="1:4">
      <c r="A1396" s="64" t="s">
        <v>793</v>
      </c>
      <c r="B1396" s="64" t="s">
        <v>6575</v>
      </c>
      <c r="C1396" s="64" t="s">
        <v>8005</v>
      </c>
      <c r="D1396" s="64">
        <v>70015914</v>
      </c>
    </row>
    <row r="1397" spans="1:4">
      <c r="A1397" s="64" t="s">
        <v>794</v>
      </c>
      <c r="B1397" s="64" t="s">
        <v>6575</v>
      </c>
      <c r="C1397" s="64" t="s">
        <v>8005</v>
      </c>
      <c r="D1397" s="64">
        <v>70015915</v>
      </c>
    </row>
    <row r="1398" spans="1:4">
      <c r="A1398" s="64" t="s">
        <v>795</v>
      </c>
      <c r="B1398" s="64" t="s">
        <v>6575</v>
      </c>
      <c r="C1398" s="64" t="s">
        <v>8005</v>
      </c>
      <c r="D1398" s="64">
        <v>70015916</v>
      </c>
    </row>
    <row r="1399" spans="1:4">
      <c r="A1399" s="64" t="s">
        <v>796</v>
      </c>
      <c r="B1399" s="64" t="s">
        <v>6575</v>
      </c>
      <c r="C1399" s="64" t="s">
        <v>8005</v>
      </c>
      <c r="D1399" s="64">
        <v>70015917</v>
      </c>
    </row>
    <row r="1400" spans="1:4">
      <c r="A1400" s="64" t="s">
        <v>797</v>
      </c>
      <c r="B1400" s="64" t="s">
        <v>6575</v>
      </c>
      <c r="C1400" s="64" t="s">
        <v>8005</v>
      </c>
      <c r="D1400" s="64">
        <v>70015918</v>
      </c>
    </row>
    <row r="1401" spans="1:4">
      <c r="A1401" s="64" t="s">
        <v>798</v>
      </c>
      <c r="B1401" s="64" t="s">
        <v>6575</v>
      </c>
      <c r="C1401" s="64" t="s">
        <v>8005</v>
      </c>
      <c r="D1401" s="64">
        <v>70015919</v>
      </c>
    </row>
    <row r="1402" spans="1:4">
      <c r="A1402" s="64" t="s">
        <v>799</v>
      </c>
      <c r="B1402" s="64" t="s">
        <v>6575</v>
      </c>
      <c r="C1402" s="64" t="s">
        <v>8005</v>
      </c>
      <c r="D1402" s="64">
        <v>70015920</v>
      </c>
    </row>
    <row r="1403" spans="1:4">
      <c r="A1403" s="64" t="s">
        <v>800</v>
      </c>
      <c r="B1403" s="64" t="s">
        <v>6575</v>
      </c>
      <c r="C1403" s="64" t="s">
        <v>8005</v>
      </c>
      <c r="D1403" s="64">
        <v>70015921</v>
      </c>
    </row>
    <row r="1404" spans="1:4">
      <c r="A1404" s="64" t="s">
        <v>801</v>
      </c>
      <c r="B1404" s="64" t="s">
        <v>6575</v>
      </c>
      <c r="C1404" s="64" t="s">
        <v>8005</v>
      </c>
      <c r="D1404" s="64">
        <v>70015922</v>
      </c>
    </row>
    <row r="1405" spans="1:4">
      <c r="A1405" s="64" t="s">
        <v>802</v>
      </c>
      <c r="B1405" s="64" t="s">
        <v>6575</v>
      </c>
      <c r="C1405" s="64" t="s">
        <v>8005</v>
      </c>
      <c r="D1405" s="64">
        <v>70015923</v>
      </c>
    </row>
    <row r="1406" spans="1:4">
      <c r="A1406" s="64" t="s">
        <v>803</v>
      </c>
      <c r="B1406" s="64" t="s">
        <v>6575</v>
      </c>
      <c r="C1406" s="64" t="s">
        <v>8005</v>
      </c>
      <c r="D1406" s="64">
        <v>70015924</v>
      </c>
    </row>
    <row r="1407" spans="1:4">
      <c r="A1407" s="64" t="s">
        <v>804</v>
      </c>
      <c r="B1407" s="64" t="s">
        <v>6575</v>
      </c>
      <c r="C1407" s="64" t="s">
        <v>8005</v>
      </c>
      <c r="D1407" s="64">
        <v>70015925</v>
      </c>
    </row>
    <row r="1408" spans="1:4">
      <c r="A1408" s="64" t="s">
        <v>805</v>
      </c>
      <c r="B1408" s="64" t="s">
        <v>6575</v>
      </c>
      <c r="C1408" s="64" t="s">
        <v>8005</v>
      </c>
      <c r="D1408" s="64">
        <v>70015926</v>
      </c>
    </row>
    <row r="1409" spans="1:4">
      <c r="A1409" s="64" t="s">
        <v>806</v>
      </c>
      <c r="B1409" s="64" t="s">
        <v>6575</v>
      </c>
      <c r="C1409" s="64" t="s">
        <v>8005</v>
      </c>
      <c r="D1409" s="64">
        <v>70015927</v>
      </c>
    </row>
    <row r="1410" spans="1:4">
      <c r="A1410" s="64" t="s">
        <v>807</v>
      </c>
      <c r="B1410" s="64" t="s">
        <v>6575</v>
      </c>
      <c r="C1410" s="64" t="s">
        <v>8005</v>
      </c>
      <c r="D1410" s="64">
        <v>70015928</v>
      </c>
    </row>
    <row r="1411" spans="1:4">
      <c r="A1411" s="64" t="s">
        <v>808</v>
      </c>
      <c r="B1411" s="64" t="s">
        <v>6575</v>
      </c>
      <c r="C1411" s="64" t="s">
        <v>8005</v>
      </c>
      <c r="D1411" s="64">
        <v>70015930</v>
      </c>
    </row>
    <row r="1412" spans="1:4">
      <c r="A1412" s="64" t="s">
        <v>809</v>
      </c>
      <c r="B1412" s="64" t="s">
        <v>6575</v>
      </c>
      <c r="C1412" s="64" t="s">
        <v>8005</v>
      </c>
      <c r="D1412" s="64">
        <v>70015931</v>
      </c>
    </row>
    <row r="1413" spans="1:4">
      <c r="A1413" s="64" t="s">
        <v>810</v>
      </c>
      <c r="B1413" s="64" t="s">
        <v>6575</v>
      </c>
      <c r="C1413" s="64" t="s">
        <v>6545</v>
      </c>
      <c r="D1413" s="64">
        <v>700165</v>
      </c>
    </row>
    <row r="1414" spans="1:4">
      <c r="A1414" s="64" t="s">
        <v>811</v>
      </c>
      <c r="B1414" s="64" t="s">
        <v>6575</v>
      </c>
      <c r="C1414" s="64" t="s">
        <v>8005</v>
      </c>
      <c r="D1414" s="64">
        <v>70016501</v>
      </c>
    </row>
    <row r="1415" spans="1:4">
      <c r="A1415" s="64" t="s">
        <v>812</v>
      </c>
      <c r="B1415" s="64" t="s">
        <v>6575</v>
      </c>
      <c r="C1415" s="64" t="s">
        <v>6150</v>
      </c>
      <c r="D1415" s="64">
        <v>700170</v>
      </c>
    </row>
    <row r="1416" spans="1:4">
      <c r="A1416" s="64" t="s">
        <v>813</v>
      </c>
      <c r="B1416" s="64" t="s">
        <v>6575</v>
      </c>
      <c r="C1416" s="64" t="s">
        <v>6545</v>
      </c>
      <c r="D1416" s="64">
        <v>700171</v>
      </c>
    </row>
    <row r="1417" spans="1:4">
      <c r="A1417" s="64" t="s">
        <v>814</v>
      </c>
      <c r="B1417" s="64" t="s">
        <v>6575</v>
      </c>
      <c r="C1417" s="64" t="s">
        <v>8005</v>
      </c>
      <c r="D1417" s="64">
        <v>70017101</v>
      </c>
    </row>
    <row r="1418" spans="1:4">
      <c r="A1418" s="64" t="s">
        <v>815</v>
      </c>
      <c r="B1418" s="64" t="s">
        <v>6575</v>
      </c>
      <c r="C1418" s="64" t="s">
        <v>8006</v>
      </c>
      <c r="D1418" s="64">
        <v>7001710101</v>
      </c>
    </row>
    <row r="1419" spans="1:4">
      <c r="A1419" s="64" t="s">
        <v>466</v>
      </c>
      <c r="B1419" s="64" t="s">
        <v>6575</v>
      </c>
      <c r="C1419" s="64" t="s">
        <v>8006</v>
      </c>
      <c r="D1419" s="64">
        <v>7001710102</v>
      </c>
    </row>
    <row r="1420" spans="1:4">
      <c r="A1420" s="64" t="s">
        <v>816</v>
      </c>
      <c r="B1420" s="64" t="s">
        <v>6575</v>
      </c>
      <c r="C1420" s="64" t="s">
        <v>8006</v>
      </c>
      <c r="D1420" s="64">
        <v>7001710103</v>
      </c>
    </row>
    <row r="1421" spans="1:4">
      <c r="A1421" s="64" t="s">
        <v>6151</v>
      </c>
      <c r="B1421" s="64" t="s">
        <v>6575</v>
      </c>
      <c r="C1421" s="64" t="s">
        <v>8006</v>
      </c>
      <c r="D1421" s="64">
        <v>7001710130</v>
      </c>
    </row>
    <row r="1422" spans="1:4">
      <c r="A1422" s="64" t="s">
        <v>467</v>
      </c>
      <c r="B1422" s="64" t="s">
        <v>6575</v>
      </c>
      <c r="C1422" s="64" t="s">
        <v>8005</v>
      </c>
      <c r="D1422" s="64">
        <v>70017102</v>
      </c>
    </row>
    <row r="1423" spans="1:4">
      <c r="A1423" s="64" t="s">
        <v>817</v>
      </c>
      <c r="B1423" s="64" t="s">
        <v>6575</v>
      </c>
      <c r="C1423" s="64" t="s">
        <v>8006</v>
      </c>
      <c r="D1423" s="64">
        <v>7001710201</v>
      </c>
    </row>
    <row r="1424" spans="1:4">
      <c r="A1424" s="64" t="s">
        <v>2855</v>
      </c>
      <c r="B1424" s="64" t="s">
        <v>6575</v>
      </c>
      <c r="C1424" s="64" t="s">
        <v>8005</v>
      </c>
      <c r="D1424" s="64">
        <v>70017103</v>
      </c>
    </row>
    <row r="1425" spans="1:4">
      <c r="A1425" s="64" t="s">
        <v>2856</v>
      </c>
      <c r="B1425" s="64" t="s">
        <v>6575</v>
      </c>
      <c r="C1425" s="64" t="s">
        <v>6545</v>
      </c>
      <c r="D1425" s="64">
        <v>700172</v>
      </c>
    </row>
    <row r="1426" spans="1:4">
      <c r="A1426" s="64" t="s">
        <v>2857</v>
      </c>
      <c r="B1426" s="64" t="s">
        <v>6575</v>
      </c>
      <c r="C1426" s="64" t="s">
        <v>8005</v>
      </c>
      <c r="D1426" s="64">
        <v>70017201</v>
      </c>
    </row>
    <row r="1427" spans="1:4">
      <c r="A1427" s="64" t="s">
        <v>818</v>
      </c>
      <c r="B1427" s="64" t="s">
        <v>6575</v>
      </c>
      <c r="C1427" s="64" t="s">
        <v>8006</v>
      </c>
      <c r="D1427" s="64">
        <v>7001720101</v>
      </c>
    </row>
    <row r="1428" spans="1:4">
      <c r="A1428" s="64" t="s">
        <v>2859</v>
      </c>
      <c r="B1428" s="64" t="s">
        <v>6575</v>
      </c>
      <c r="C1428" s="64" t="s">
        <v>6545</v>
      </c>
      <c r="D1428" s="64">
        <v>700175</v>
      </c>
    </row>
    <row r="1429" spans="1:4">
      <c r="A1429" s="64" t="s">
        <v>819</v>
      </c>
      <c r="B1429" s="64" t="s">
        <v>6575</v>
      </c>
      <c r="C1429" s="64" t="s">
        <v>6150</v>
      </c>
      <c r="D1429" s="64">
        <v>700179</v>
      </c>
    </row>
    <row r="1430" spans="1:4">
      <c r="A1430" s="64" t="s">
        <v>2858</v>
      </c>
      <c r="B1430" s="64" t="s">
        <v>6575</v>
      </c>
      <c r="C1430" s="64" t="s">
        <v>6545</v>
      </c>
      <c r="D1430" s="64">
        <v>700180</v>
      </c>
    </row>
    <row r="1431" spans="1:4">
      <c r="A1431" s="64" t="s">
        <v>468</v>
      </c>
      <c r="B1431" s="64" t="s">
        <v>6575</v>
      </c>
      <c r="C1431" s="64" t="s">
        <v>8005</v>
      </c>
      <c r="D1431" s="64">
        <v>70018001</v>
      </c>
    </row>
    <row r="1432" spans="1:4">
      <c r="A1432" s="64" t="s">
        <v>820</v>
      </c>
      <c r="B1432" s="64" t="s">
        <v>6575</v>
      </c>
      <c r="C1432" s="64" t="s">
        <v>8005</v>
      </c>
      <c r="D1432" s="64">
        <v>70018002</v>
      </c>
    </row>
    <row r="1433" spans="1:4">
      <c r="A1433" s="64" t="s">
        <v>2860</v>
      </c>
      <c r="B1433" s="64" t="s">
        <v>6575</v>
      </c>
      <c r="C1433" s="64" t="s">
        <v>8005</v>
      </c>
      <c r="D1433" s="64">
        <v>70018003</v>
      </c>
    </row>
    <row r="1434" spans="1:4">
      <c r="A1434" s="64" t="s">
        <v>469</v>
      </c>
      <c r="B1434" s="64" t="s">
        <v>6575</v>
      </c>
      <c r="C1434" s="64" t="s">
        <v>8005</v>
      </c>
      <c r="D1434" s="64">
        <v>70018004</v>
      </c>
    </row>
    <row r="1435" spans="1:4">
      <c r="A1435" s="64" t="s">
        <v>6152</v>
      </c>
      <c r="B1435" s="64" t="s">
        <v>6575</v>
      </c>
      <c r="C1435" s="64" t="s">
        <v>8005</v>
      </c>
      <c r="D1435" s="64">
        <v>70018005</v>
      </c>
    </row>
    <row r="1436" spans="1:4">
      <c r="A1436" s="64" t="s">
        <v>470</v>
      </c>
      <c r="B1436" s="64" t="s">
        <v>6575</v>
      </c>
      <c r="C1436" s="64" t="s">
        <v>8005</v>
      </c>
      <c r="D1436" s="64">
        <v>70018006</v>
      </c>
    </row>
    <row r="1437" spans="1:4">
      <c r="A1437" s="64" t="s">
        <v>821</v>
      </c>
      <c r="B1437" s="64" t="s">
        <v>6575</v>
      </c>
      <c r="C1437" s="64" t="s">
        <v>8005</v>
      </c>
      <c r="D1437" s="64">
        <v>70018007</v>
      </c>
    </row>
    <row r="1438" spans="1:4">
      <c r="A1438" s="64" t="s">
        <v>822</v>
      </c>
      <c r="B1438" s="64" t="s">
        <v>6575</v>
      </c>
      <c r="C1438" s="64" t="s">
        <v>8005</v>
      </c>
      <c r="D1438" s="64">
        <v>70018008</v>
      </c>
    </row>
    <row r="1439" spans="1:4">
      <c r="A1439" s="64" t="s">
        <v>823</v>
      </c>
      <c r="B1439" s="64" t="s">
        <v>6575</v>
      </c>
      <c r="C1439" s="64" t="s">
        <v>8005</v>
      </c>
      <c r="D1439" s="64">
        <v>70018009</v>
      </c>
    </row>
    <row r="1440" spans="1:4">
      <c r="A1440" s="64" t="s">
        <v>824</v>
      </c>
      <c r="B1440" s="64" t="s">
        <v>6575</v>
      </c>
      <c r="C1440" s="64" t="s">
        <v>8005</v>
      </c>
      <c r="D1440" s="64">
        <v>70018030</v>
      </c>
    </row>
    <row r="1441" spans="1:4">
      <c r="A1441" s="64" t="s">
        <v>825</v>
      </c>
      <c r="B1441" s="64" t="s">
        <v>6575</v>
      </c>
      <c r="C1441" s="64" t="s">
        <v>6545</v>
      </c>
      <c r="D1441" s="64">
        <v>700181</v>
      </c>
    </row>
    <row r="1442" spans="1:4">
      <c r="A1442" s="64" t="s">
        <v>826</v>
      </c>
      <c r="B1442" s="64" t="s">
        <v>6575</v>
      </c>
      <c r="C1442" s="64" t="s">
        <v>8005</v>
      </c>
      <c r="D1442" s="64">
        <v>70018101</v>
      </c>
    </row>
    <row r="1443" spans="1:4">
      <c r="A1443" s="64" t="s">
        <v>827</v>
      </c>
      <c r="B1443" s="64" t="s">
        <v>6575</v>
      </c>
      <c r="C1443" s="64" t="s">
        <v>8006</v>
      </c>
      <c r="D1443" s="64">
        <v>7001810101</v>
      </c>
    </row>
    <row r="1444" spans="1:4">
      <c r="A1444" s="64" t="s">
        <v>828</v>
      </c>
      <c r="B1444" s="64" t="s">
        <v>6575</v>
      </c>
      <c r="C1444" s="64" t="s">
        <v>8006</v>
      </c>
      <c r="D1444" s="64">
        <v>7001810102</v>
      </c>
    </row>
    <row r="1445" spans="1:4">
      <c r="A1445" s="64" t="s">
        <v>829</v>
      </c>
      <c r="B1445" s="64" t="s">
        <v>6575</v>
      </c>
      <c r="C1445" s="64" t="s">
        <v>8006</v>
      </c>
      <c r="D1445" s="64">
        <v>7001810105</v>
      </c>
    </row>
    <row r="1446" spans="1:4">
      <c r="A1446" s="64" t="s">
        <v>830</v>
      </c>
      <c r="B1446" s="64" t="s">
        <v>6575</v>
      </c>
      <c r="C1446" s="64" t="s">
        <v>8006</v>
      </c>
      <c r="D1446" s="64">
        <v>7001810106</v>
      </c>
    </row>
    <row r="1447" spans="1:4">
      <c r="A1447" s="64" t="s">
        <v>471</v>
      </c>
      <c r="B1447" s="64" t="s">
        <v>6575</v>
      </c>
      <c r="C1447" s="64" t="s">
        <v>8006</v>
      </c>
      <c r="D1447" s="64">
        <v>7001810201</v>
      </c>
    </row>
    <row r="1448" spans="1:4">
      <c r="A1448" s="64" t="s">
        <v>831</v>
      </c>
      <c r="B1448" s="64" t="s">
        <v>6575</v>
      </c>
      <c r="C1448" s="64" t="s">
        <v>8006</v>
      </c>
      <c r="D1448" s="64">
        <v>7001810202</v>
      </c>
    </row>
    <row r="1449" spans="1:4">
      <c r="A1449" s="64" t="s">
        <v>2861</v>
      </c>
      <c r="B1449" s="64" t="s">
        <v>6575</v>
      </c>
      <c r="C1449" s="64" t="s">
        <v>8006</v>
      </c>
      <c r="D1449" s="64">
        <v>7001810205</v>
      </c>
    </row>
    <row r="1450" spans="1:4">
      <c r="A1450" s="64" t="s">
        <v>2862</v>
      </c>
      <c r="B1450" s="64" t="s">
        <v>6575</v>
      </c>
      <c r="C1450" s="64" t="s">
        <v>8005</v>
      </c>
      <c r="D1450" s="64">
        <v>70018102</v>
      </c>
    </row>
    <row r="1451" spans="1:4">
      <c r="A1451" s="64" t="s">
        <v>2863</v>
      </c>
      <c r="B1451" s="64" t="s">
        <v>6575</v>
      </c>
      <c r="C1451" s="64" t="s">
        <v>8005</v>
      </c>
      <c r="D1451" s="64">
        <v>70018103</v>
      </c>
    </row>
    <row r="1452" spans="1:4">
      <c r="A1452" s="64" t="s">
        <v>2864</v>
      </c>
      <c r="B1452" s="64" t="s">
        <v>6575</v>
      </c>
      <c r="C1452" s="64" t="s">
        <v>6150</v>
      </c>
      <c r="D1452" s="64">
        <v>700184</v>
      </c>
    </row>
    <row r="1453" spans="1:4">
      <c r="A1453" s="64" t="s">
        <v>832</v>
      </c>
      <c r="B1453" s="64" t="s">
        <v>6575</v>
      </c>
      <c r="C1453" s="64" t="s">
        <v>6545</v>
      </c>
      <c r="D1453" s="64">
        <v>700185</v>
      </c>
    </row>
    <row r="1454" spans="1:4">
      <c r="A1454" s="64" t="s">
        <v>2865</v>
      </c>
      <c r="B1454" s="64" t="s">
        <v>6575</v>
      </c>
      <c r="C1454" s="64" t="s">
        <v>8005</v>
      </c>
      <c r="D1454" s="64">
        <v>70018501</v>
      </c>
    </row>
    <row r="1455" spans="1:4">
      <c r="A1455" s="64" t="s">
        <v>2866</v>
      </c>
      <c r="B1455" s="64" t="s">
        <v>6575</v>
      </c>
      <c r="C1455" s="64" t="s">
        <v>6545</v>
      </c>
      <c r="D1455" s="64">
        <v>700190</v>
      </c>
    </row>
    <row r="1456" spans="1:4">
      <c r="A1456" s="64" t="s">
        <v>2867</v>
      </c>
      <c r="B1456" s="64" t="s">
        <v>6575</v>
      </c>
      <c r="C1456" s="64" t="s">
        <v>8005</v>
      </c>
      <c r="D1456" s="64">
        <v>70019101</v>
      </c>
    </row>
    <row r="1457" spans="1:4">
      <c r="A1457" s="64" t="s">
        <v>833</v>
      </c>
      <c r="B1457" s="64" t="s">
        <v>6575</v>
      </c>
      <c r="C1457" s="64" t="s">
        <v>8005</v>
      </c>
      <c r="D1457" s="64">
        <v>70019201</v>
      </c>
    </row>
    <row r="1458" spans="1:4">
      <c r="A1458" s="64" t="s">
        <v>6153</v>
      </c>
      <c r="B1458" s="64" t="s">
        <v>6575</v>
      </c>
      <c r="C1458" s="64" t="s">
        <v>8005</v>
      </c>
      <c r="D1458" s="64">
        <v>70019301</v>
      </c>
    </row>
    <row r="1459" spans="1:4">
      <c r="A1459" s="2" t="s">
        <v>6138</v>
      </c>
      <c r="B1459" s="2" t="s">
        <v>6575</v>
      </c>
      <c r="C1459" s="2" t="s">
        <v>6136</v>
      </c>
      <c r="D1459" s="2">
        <v>7008</v>
      </c>
    </row>
    <row r="1460" spans="1:4">
      <c r="A1460" s="2" t="s">
        <v>6158</v>
      </c>
      <c r="B1460" s="2" t="s">
        <v>6575</v>
      </c>
      <c r="C1460" s="2" t="s">
        <v>6150</v>
      </c>
      <c r="D1460" s="2">
        <v>700801</v>
      </c>
    </row>
    <row r="1461" spans="1:4">
      <c r="A1461" s="2" t="s">
        <v>492</v>
      </c>
      <c r="B1461" s="2" t="s">
        <v>6575</v>
      </c>
      <c r="C1461" s="2" t="s">
        <v>6545</v>
      </c>
      <c r="D1461" s="2">
        <v>700810</v>
      </c>
    </row>
    <row r="1462" spans="1:4">
      <c r="A1462" s="2" t="s">
        <v>984</v>
      </c>
      <c r="B1462" s="2" t="s">
        <v>6575</v>
      </c>
      <c r="C1462" s="2" t="s">
        <v>8005</v>
      </c>
      <c r="D1462" s="2">
        <v>70081001</v>
      </c>
    </row>
    <row r="1463" spans="1:4">
      <c r="A1463" s="2" t="s">
        <v>3142</v>
      </c>
      <c r="B1463" s="2" t="s">
        <v>6575</v>
      </c>
      <c r="C1463" s="2" t="s">
        <v>8006</v>
      </c>
      <c r="D1463" s="2">
        <v>7008100101</v>
      </c>
    </row>
    <row r="1464" spans="1:4">
      <c r="A1464" s="2" t="s">
        <v>3143</v>
      </c>
      <c r="B1464" s="2" t="s">
        <v>6575</v>
      </c>
      <c r="C1464" s="2" t="s">
        <v>8006</v>
      </c>
      <c r="D1464" s="2">
        <v>7008100102</v>
      </c>
    </row>
    <row r="1465" spans="1:4">
      <c r="A1465" s="2" t="s">
        <v>3144</v>
      </c>
      <c r="B1465" s="2" t="s">
        <v>6575</v>
      </c>
      <c r="C1465" s="2" t="s">
        <v>8006</v>
      </c>
      <c r="D1465" s="2">
        <v>7008100103</v>
      </c>
    </row>
    <row r="1466" spans="1:4">
      <c r="A1466" s="2" t="s">
        <v>3145</v>
      </c>
      <c r="B1466" s="2" t="s">
        <v>6575</v>
      </c>
      <c r="C1466" s="2" t="s">
        <v>8006</v>
      </c>
      <c r="D1466" s="2">
        <v>7008100104</v>
      </c>
    </row>
    <row r="1467" spans="1:4">
      <c r="A1467" s="2" t="s">
        <v>3146</v>
      </c>
      <c r="B1467" s="2" t="s">
        <v>6575</v>
      </c>
      <c r="C1467" s="2" t="s">
        <v>8006</v>
      </c>
      <c r="D1467" s="2">
        <v>7008100105</v>
      </c>
    </row>
    <row r="1468" spans="1:4">
      <c r="A1468" s="2" t="s">
        <v>3147</v>
      </c>
      <c r="B1468" s="2" t="s">
        <v>6575</v>
      </c>
      <c r="C1468" s="2" t="s">
        <v>8006</v>
      </c>
      <c r="D1468" s="2">
        <v>7008100106</v>
      </c>
    </row>
    <row r="1469" spans="1:4">
      <c r="A1469" s="2" t="s">
        <v>3148</v>
      </c>
      <c r="B1469" s="2" t="s">
        <v>6575</v>
      </c>
      <c r="C1469" s="2" t="s">
        <v>8006</v>
      </c>
      <c r="D1469" s="2">
        <v>7008100107</v>
      </c>
    </row>
    <row r="1470" spans="1:4">
      <c r="A1470" s="2" t="s">
        <v>3149</v>
      </c>
      <c r="B1470" s="2" t="s">
        <v>6575</v>
      </c>
      <c r="C1470" s="2" t="s">
        <v>8006</v>
      </c>
      <c r="D1470" s="2">
        <v>7008100108</v>
      </c>
    </row>
    <row r="1471" spans="1:4">
      <c r="A1471" s="2" t="s">
        <v>3150</v>
      </c>
      <c r="B1471" s="2" t="s">
        <v>6575</v>
      </c>
      <c r="C1471" s="2" t="s">
        <v>8006</v>
      </c>
      <c r="D1471" s="2">
        <v>7008100109</v>
      </c>
    </row>
    <row r="1472" spans="1:4">
      <c r="A1472" s="2" t="s">
        <v>3151</v>
      </c>
      <c r="B1472" s="2" t="s">
        <v>6575</v>
      </c>
      <c r="C1472" s="2" t="s">
        <v>8006</v>
      </c>
      <c r="D1472" s="2">
        <v>7008100110</v>
      </c>
    </row>
    <row r="1473" spans="1:4">
      <c r="A1473" s="2" t="s">
        <v>3152</v>
      </c>
      <c r="B1473" s="2" t="s">
        <v>6575</v>
      </c>
      <c r="C1473" s="2" t="s">
        <v>8006</v>
      </c>
      <c r="D1473" s="2">
        <v>7008100111</v>
      </c>
    </row>
    <row r="1474" spans="1:4">
      <c r="A1474" s="2" t="s">
        <v>3153</v>
      </c>
      <c r="B1474" s="2" t="s">
        <v>6575</v>
      </c>
      <c r="C1474" s="2" t="s">
        <v>8006</v>
      </c>
      <c r="D1474" s="2">
        <v>7008100112</v>
      </c>
    </row>
    <row r="1475" spans="1:4">
      <c r="A1475" s="2" t="s">
        <v>3154</v>
      </c>
      <c r="B1475" s="2" t="s">
        <v>6575</v>
      </c>
      <c r="C1475" s="2" t="s">
        <v>8006</v>
      </c>
      <c r="D1475" s="2">
        <v>7008100113</v>
      </c>
    </row>
    <row r="1476" spans="1:4">
      <c r="A1476" s="2" t="s">
        <v>3155</v>
      </c>
      <c r="B1476" s="2" t="s">
        <v>6575</v>
      </c>
      <c r="C1476" s="2" t="s">
        <v>8006</v>
      </c>
      <c r="D1476" s="2">
        <v>7008100114</v>
      </c>
    </row>
    <row r="1477" spans="1:4">
      <c r="A1477" s="2" t="s">
        <v>3156</v>
      </c>
      <c r="B1477" s="2" t="s">
        <v>6575</v>
      </c>
      <c r="C1477" s="2" t="s">
        <v>8006</v>
      </c>
      <c r="D1477" s="2">
        <v>7008100115</v>
      </c>
    </row>
    <row r="1478" spans="1:4">
      <c r="A1478" s="2" t="s">
        <v>3157</v>
      </c>
      <c r="B1478" s="2" t="s">
        <v>6575</v>
      </c>
      <c r="C1478" s="2" t="s">
        <v>8006</v>
      </c>
      <c r="D1478" s="2">
        <v>7008100116</v>
      </c>
    </row>
    <row r="1479" spans="1:4">
      <c r="A1479" s="2" t="s">
        <v>3158</v>
      </c>
      <c r="B1479" s="2" t="s">
        <v>6575</v>
      </c>
      <c r="C1479" s="2" t="s">
        <v>8006</v>
      </c>
      <c r="D1479" s="2">
        <v>7008100130</v>
      </c>
    </row>
    <row r="1480" spans="1:4">
      <c r="A1480" s="2" t="s">
        <v>985</v>
      </c>
      <c r="B1480" s="2" t="s">
        <v>6575</v>
      </c>
      <c r="C1480" s="2" t="s">
        <v>8005</v>
      </c>
      <c r="D1480" s="2">
        <v>70081002</v>
      </c>
    </row>
    <row r="1481" spans="1:4">
      <c r="A1481" s="2" t="s">
        <v>3159</v>
      </c>
      <c r="B1481" s="2" t="s">
        <v>6575</v>
      </c>
      <c r="C1481" s="2" t="s">
        <v>8006</v>
      </c>
      <c r="D1481" s="2">
        <v>7008100201</v>
      </c>
    </row>
    <row r="1482" spans="1:4">
      <c r="A1482" s="2" t="s">
        <v>3160</v>
      </c>
      <c r="B1482" s="2" t="s">
        <v>6575</v>
      </c>
      <c r="C1482" s="2" t="s">
        <v>8006</v>
      </c>
      <c r="D1482" s="2">
        <v>7008100202</v>
      </c>
    </row>
    <row r="1483" spans="1:4">
      <c r="A1483" s="2" t="s">
        <v>3161</v>
      </c>
      <c r="B1483" s="2" t="s">
        <v>6575</v>
      </c>
      <c r="C1483" s="2" t="s">
        <v>8006</v>
      </c>
      <c r="D1483" s="2">
        <v>7008100203</v>
      </c>
    </row>
    <row r="1484" spans="1:4">
      <c r="A1484" s="2" t="s">
        <v>3162</v>
      </c>
      <c r="B1484" s="2" t="s">
        <v>6575</v>
      </c>
      <c r="C1484" s="2" t="s">
        <v>8006</v>
      </c>
      <c r="D1484" s="2">
        <v>7008100204</v>
      </c>
    </row>
    <row r="1485" spans="1:4">
      <c r="A1485" s="2" t="s">
        <v>3163</v>
      </c>
      <c r="B1485" s="2" t="s">
        <v>6575</v>
      </c>
      <c r="C1485" s="2" t="s">
        <v>8006</v>
      </c>
      <c r="D1485" s="2">
        <v>7008100205</v>
      </c>
    </row>
    <row r="1486" spans="1:4">
      <c r="A1486" s="2" t="s">
        <v>3164</v>
      </c>
      <c r="B1486" s="2" t="s">
        <v>6575</v>
      </c>
      <c r="C1486" s="2" t="s">
        <v>8006</v>
      </c>
      <c r="D1486" s="2">
        <v>7008100206</v>
      </c>
    </row>
    <row r="1487" spans="1:4">
      <c r="A1487" s="2" t="s">
        <v>3165</v>
      </c>
      <c r="B1487" s="2" t="s">
        <v>6575</v>
      </c>
      <c r="C1487" s="2" t="s">
        <v>8006</v>
      </c>
      <c r="D1487" s="2">
        <v>7008100230</v>
      </c>
    </row>
    <row r="1488" spans="1:4">
      <c r="A1488" s="2" t="s">
        <v>986</v>
      </c>
      <c r="B1488" s="2" t="s">
        <v>6575</v>
      </c>
      <c r="C1488" s="2" t="s">
        <v>8005</v>
      </c>
      <c r="D1488" s="2">
        <v>70081003</v>
      </c>
    </row>
    <row r="1489" spans="1:4">
      <c r="A1489" s="2" t="s">
        <v>3166</v>
      </c>
      <c r="B1489" s="2" t="s">
        <v>6575</v>
      </c>
      <c r="C1489" s="2" t="s">
        <v>8006</v>
      </c>
      <c r="D1489" s="2">
        <v>7008100301</v>
      </c>
    </row>
    <row r="1490" spans="1:4">
      <c r="A1490" s="2" t="s">
        <v>3167</v>
      </c>
      <c r="B1490" s="2" t="s">
        <v>6575</v>
      </c>
      <c r="C1490" s="2" t="s">
        <v>8006</v>
      </c>
      <c r="D1490" s="2">
        <v>7008100302</v>
      </c>
    </row>
    <row r="1491" spans="1:4">
      <c r="A1491" s="2" t="s">
        <v>3168</v>
      </c>
      <c r="B1491" s="2" t="s">
        <v>6575</v>
      </c>
      <c r="C1491" s="2" t="s">
        <v>8006</v>
      </c>
      <c r="D1491" s="2">
        <v>7008100303</v>
      </c>
    </row>
    <row r="1492" spans="1:4">
      <c r="A1492" s="2" t="s">
        <v>3169</v>
      </c>
      <c r="B1492" s="2" t="s">
        <v>6575</v>
      </c>
      <c r="C1492" s="2" t="s">
        <v>8006</v>
      </c>
      <c r="D1492" s="2">
        <v>7008100304</v>
      </c>
    </row>
    <row r="1493" spans="1:4">
      <c r="A1493" s="2" t="s">
        <v>3170</v>
      </c>
      <c r="B1493" s="2" t="s">
        <v>6575</v>
      </c>
      <c r="C1493" s="2" t="s">
        <v>8006</v>
      </c>
      <c r="D1493" s="2">
        <v>7008100305</v>
      </c>
    </row>
    <row r="1494" spans="1:4">
      <c r="A1494" s="2" t="s">
        <v>3171</v>
      </c>
      <c r="B1494" s="2" t="s">
        <v>6575</v>
      </c>
      <c r="C1494" s="2" t="s">
        <v>8006</v>
      </c>
      <c r="D1494" s="2">
        <v>7008100306</v>
      </c>
    </row>
    <row r="1495" spans="1:4">
      <c r="A1495" s="2" t="s">
        <v>493</v>
      </c>
      <c r="B1495" s="2" t="s">
        <v>6575</v>
      </c>
      <c r="C1495" s="2" t="s">
        <v>6545</v>
      </c>
      <c r="D1495" s="2">
        <v>700820</v>
      </c>
    </row>
    <row r="1496" spans="1:4">
      <c r="A1496" s="2" t="s">
        <v>987</v>
      </c>
      <c r="B1496" s="2" t="s">
        <v>6575</v>
      </c>
      <c r="C1496" s="2" t="s">
        <v>8005</v>
      </c>
      <c r="D1496" s="2">
        <v>70082001</v>
      </c>
    </row>
    <row r="1497" spans="1:4">
      <c r="A1497" s="2" t="s">
        <v>3172</v>
      </c>
      <c r="B1497" s="2" t="s">
        <v>6575</v>
      </c>
      <c r="C1497" s="2" t="s">
        <v>8006</v>
      </c>
      <c r="D1497" s="2">
        <v>7008200101</v>
      </c>
    </row>
    <row r="1498" spans="1:4">
      <c r="A1498" s="2" t="s">
        <v>3173</v>
      </c>
      <c r="B1498" s="2" t="s">
        <v>6575</v>
      </c>
      <c r="C1498" s="2" t="s">
        <v>8006</v>
      </c>
      <c r="D1498" s="2">
        <v>7008200102</v>
      </c>
    </row>
    <row r="1499" spans="1:4">
      <c r="A1499" s="2" t="s">
        <v>3174</v>
      </c>
      <c r="B1499" s="2" t="s">
        <v>6575</v>
      </c>
      <c r="C1499" s="2" t="s">
        <v>8006</v>
      </c>
      <c r="D1499" s="2">
        <v>7008200103</v>
      </c>
    </row>
    <row r="1500" spans="1:4">
      <c r="A1500" s="2" t="s">
        <v>3175</v>
      </c>
      <c r="B1500" s="2" t="s">
        <v>6575</v>
      </c>
      <c r="C1500" s="2" t="s">
        <v>8006</v>
      </c>
      <c r="D1500" s="2">
        <v>7008200104</v>
      </c>
    </row>
    <row r="1501" spans="1:4">
      <c r="A1501" s="2" t="s">
        <v>3176</v>
      </c>
      <c r="B1501" s="2" t="s">
        <v>6575</v>
      </c>
      <c r="C1501" s="2" t="s">
        <v>8006</v>
      </c>
      <c r="D1501" s="2">
        <v>7008200105</v>
      </c>
    </row>
    <row r="1502" spans="1:4">
      <c r="A1502" s="2" t="s">
        <v>3177</v>
      </c>
      <c r="B1502" s="2" t="s">
        <v>6575</v>
      </c>
      <c r="C1502" s="2" t="s">
        <v>8006</v>
      </c>
      <c r="D1502" s="2">
        <v>7008200106</v>
      </c>
    </row>
    <row r="1503" spans="1:4">
      <c r="A1503" s="2" t="s">
        <v>3178</v>
      </c>
      <c r="B1503" s="2" t="s">
        <v>6575</v>
      </c>
      <c r="C1503" s="2" t="s">
        <v>8006</v>
      </c>
      <c r="D1503" s="2">
        <v>7008200107</v>
      </c>
    </row>
    <row r="1504" spans="1:4">
      <c r="A1504" s="2" t="s">
        <v>3179</v>
      </c>
      <c r="B1504" s="2" t="s">
        <v>6575</v>
      </c>
      <c r="C1504" s="2" t="s">
        <v>8006</v>
      </c>
      <c r="D1504" s="2">
        <v>7008200108</v>
      </c>
    </row>
    <row r="1505" spans="1:4">
      <c r="A1505" s="2" t="s">
        <v>3180</v>
      </c>
      <c r="B1505" s="2" t="s">
        <v>6575</v>
      </c>
      <c r="C1505" s="2" t="s">
        <v>8006</v>
      </c>
      <c r="D1505" s="2">
        <v>7008200109</v>
      </c>
    </row>
    <row r="1506" spans="1:4">
      <c r="A1506" s="2" t="s">
        <v>3181</v>
      </c>
      <c r="B1506" s="2" t="s">
        <v>6575</v>
      </c>
      <c r="C1506" s="2" t="s">
        <v>8006</v>
      </c>
      <c r="D1506" s="2">
        <v>7008200130</v>
      </c>
    </row>
    <row r="1507" spans="1:4">
      <c r="A1507" s="2" t="s">
        <v>988</v>
      </c>
      <c r="B1507" s="2" t="s">
        <v>6575</v>
      </c>
      <c r="C1507" s="2" t="s">
        <v>8005</v>
      </c>
      <c r="D1507" s="2">
        <v>70082002</v>
      </c>
    </row>
    <row r="1508" spans="1:4">
      <c r="A1508" s="2" t="s">
        <v>989</v>
      </c>
      <c r="B1508" s="2" t="s">
        <v>6575</v>
      </c>
      <c r="C1508" s="2" t="s">
        <v>8005</v>
      </c>
      <c r="D1508" s="2">
        <v>70082003</v>
      </c>
    </row>
    <row r="1509" spans="1:4">
      <c r="A1509" s="2" t="s">
        <v>3182</v>
      </c>
      <c r="B1509" s="2" t="s">
        <v>6575</v>
      </c>
      <c r="C1509" s="2" t="s">
        <v>8006</v>
      </c>
      <c r="D1509" s="2">
        <v>7008200301</v>
      </c>
    </row>
    <row r="1510" spans="1:4">
      <c r="A1510" s="2" t="s">
        <v>3183</v>
      </c>
      <c r="B1510" s="2" t="s">
        <v>6575</v>
      </c>
      <c r="C1510" s="2" t="s">
        <v>8006</v>
      </c>
      <c r="D1510" s="2">
        <v>7008200302</v>
      </c>
    </row>
    <row r="1511" spans="1:4">
      <c r="A1511" s="2" t="s">
        <v>990</v>
      </c>
      <c r="B1511" s="2" t="s">
        <v>6575</v>
      </c>
      <c r="C1511" s="2" t="s">
        <v>8005</v>
      </c>
      <c r="D1511" s="2">
        <v>70082004</v>
      </c>
    </row>
    <row r="1512" spans="1:4">
      <c r="A1512" s="2" t="s">
        <v>3184</v>
      </c>
      <c r="B1512" s="2" t="s">
        <v>6575</v>
      </c>
      <c r="C1512" s="2" t="s">
        <v>8006</v>
      </c>
      <c r="D1512" s="2">
        <v>7008200401</v>
      </c>
    </row>
    <row r="1513" spans="1:4">
      <c r="A1513" s="2" t="s">
        <v>3185</v>
      </c>
      <c r="B1513" s="2" t="s">
        <v>6575</v>
      </c>
      <c r="C1513" s="2" t="s">
        <v>8006</v>
      </c>
      <c r="D1513" s="2">
        <v>7008200402</v>
      </c>
    </row>
    <row r="1514" spans="1:4">
      <c r="A1514" s="2" t="s">
        <v>3186</v>
      </c>
      <c r="B1514" s="2" t="s">
        <v>6575</v>
      </c>
      <c r="C1514" s="2" t="s">
        <v>8006</v>
      </c>
      <c r="D1514" s="2">
        <v>7008200403</v>
      </c>
    </row>
    <row r="1515" spans="1:4">
      <c r="A1515" s="2" t="s">
        <v>8011</v>
      </c>
      <c r="B1515" s="2" t="s">
        <v>6575</v>
      </c>
      <c r="C1515" s="2" t="s">
        <v>8006</v>
      </c>
      <c r="D1515" s="2">
        <v>7008200404</v>
      </c>
    </row>
    <row r="1516" spans="1:4">
      <c r="A1516" s="2" t="s">
        <v>991</v>
      </c>
      <c r="B1516" s="2" t="s">
        <v>6575</v>
      </c>
      <c r="C1516" s="2" t="s">
        <v>8005</v>
      </c>
      <c r="D1516" s="2">
        <v>70082005</v>
      </c>
    </row>
    <row r="1517" spans="1:4">
      <c r="A1517" s="2" t="s">
        <v>3187</v>
      </c>
      <c r="B1517" s="2" t="s">
        <v>6575</v>
      </c>
      <c r="C1517" s="2" t="s">
        <v>8006</v>
      </c>
      <c r="D1517" s="2">
        <v>7008200501</v>
      </c>
    </row>
    <row r="1518" spans="1:4">
      <c r="A1518" s="2" t="s">
        <v>3188</v>
      </c>
      <c r="B1518" s="2" t="s">
        <v>6575</v>
      </c>
      <c r="C1518" s="2" t="s">
        <v>8006</v>
      </c>
      <c r="D1518" s="2">
        <v>7008200503</v>
      </c>
    </row>
    <row r="1519" spans="1:4">
      <c r="A1519" s="2" t="s">
        <v>8012</v>
      </c>
      <c r="B1519" s="2" t="s">
        <v>6575</v>
      </c>
      <c r="C1519" s="2" t="s">
        <v>8006</v>
      </c>
      <c r="D1519" s="2">
        <v>7008200530</v>
      </c>
    </row>
    <row r="1520" spans="1:4">
      <c r="A1520" s="2" t="s">
        <v>992</v>
      </c>
      <c r="B1520" s="2" t="s">
        <v>6575</v>
      </c>
      <c r="C1520" s="2" t="s">
        <v>8005</v>
      </c>
      <c r="D1520" s="2">
        <v>70082006</v>
      </c>
    </row>
    <row r="1521" spans="1:4">
      <c r="A1521" s="2" t="s">
        <v>3189</v>
      </c>
      <c r="B1521" s="2" t="s">
        <v>6575</v>
      </c>
      <c r="C1521" s="2" t="s">
        <v>8006</v>
      </c>
      <c r="D1521" s="2">
        <v>7008200601</v>
      </c>
    </row>
    <row r="1522" spans="1:4">
      <c r="A1522" s="2" t="s">
        <v>3190</v>
      </c>
      <c r="B1522" s="2" t="s">
        <v>6575</v>
      </c>
      <c r="C1522" s="2" t="s">
        <v>8006</v>
      </c>
      <c r="D1522" s="2">
        <v>7008200602</v>
      </c>
    </row>
    <row r="1523" spans="1:4">
      <c r="A1523" s="2" t="s">
        <v>993</v>
      </c>
      <c r="B1523" s="2" t="s">
        <v>6575</v>
      </c>
      <c r="C1523" s="2" t="s">
        <v>8005</v>
      </c>
      <c r="D1523" s="2">
        <v>70082009</v>
      </c>
    </row>
    <row r="1524" spans="1:4">
      <c r="A1524" s="2" t="s">
        <v>994</v>
      </c>
      <c r="B1524" s="2" t="s">
        <v>6575</v>
      </c>
      <c r="C1524" s="2" t="s">
        <v>8005</v>
      </c>
      <c r="D1524" s="2">
        <v>70082010</v>
      </c>
    </row>
    <row r="1525" spans="1:4">
      <c r="A1525" s="2" t="s">
        <v>8013</v>
      </c>
      <c r="B1525" s="2" t="s">
        <v>6575</v>
      </c>
      <c r="C1525" s="2" t="s">
        <v>8005</v>
      </c>
      <c r="D1525" s="2">
        <v>70082011</v>
      </c>
    </row>
    <row r="1526" spans="1:4">
      <c r="A1526" s="2" t="s">
        <v>996</v>
      </c>
      <c r="B1526" s="2" t="s">
        <v>6575</v>
      </c>
      <c r="C1526" s="2" t="s">
        <v>8005</v>
      </c>
      <c r="D1526" s="2">
        <v>70082012</v>
      </c>
    </row>
    <row r="1527" spans="1:4">
      <c r="A1527" s="2" t="s">
        <v>997</v>
      </c>
      <c r="B1527" s="2" t="s">
        <v>6575</v>
      </c>
      <c r="C1527" s="2" t="s">
        <v>8005</v>
      </c>
      <c r="D1527" s="2">
        <v>70082013</v>
      </c>
    </row>
    <row r="1528" spans="1:4">
      <c r="A1528" s="2" t="s">
        <v>995</v>
      </c>
      <c r="B1528" s="2" t="s">
        <v>6575</v>
      </c>
      <c r="C1528" s="2" t="s">
        <v>8005</v>
      </c>
      <c r="D1528" s="2">
        <v>70082014</v>
      </c>
    </row>
    <row r="1529" spans="1:4">
      <c r="A1529" s="2" t="s">
        <v>998</v>
      </c>
      <c r="B1529" s="2" t="s">
        <v>6575</v>
      </c>
      <c r="C1529" s="2" t="s">
        <v>8005</v>
      </c>
      <c r="D1529" s="2">
        <v>70082015</v>
      </c>
    </row>
    <row r="1530" spans="1:4">
      <c r="A1530" s="2" t="s">
        <v>999</v>
      </c>
      <c r="B1530" s="2" t="s">
        <v>6575</v>
      </c>
      <c r="C1530" s="2" t="s">
        <v>8005</v>
      </c>
      <c r="D1530" s="2">
        <v>70082016</v>
      </c>
    </row>
    <row r="1531" spans="1:4">
      <c r="A1531" s="2" t="s">
        <v>1000</v>
      </c>
      <c r="B1531" s="2" t="s">
        <v>6575</v>
      </c>
      <c r="C1531" s="2" t="s">
        <v>8005</v>
      </c>
      <c r="D1531" s="2">
        <v>70082018</v>
      </c>
    </row>
    <row r="1532" spans="1:4">
      <c r="A1532" s="2" t="s">
        <v>1001</v>
      </c>
      <c r="B1532" s="2" t="s">
        <v>6575</v>
      </c>
      <c r="C1532" s="2" t="s">
        <v>8005</v>
      </c>
      <c r="D1532" s="2">
        <v>70082019</v>
      </c>
    </row>
    <row r="1533" spans="1:4">
      <c r="A1533" s="2" t="s">
        <v>1002</v>
      </c>
      <c r="B1533" s="2" t="s">
        <v>6575</v>
      </c>
      <c r="C1533" s="2" t="s">
        <v>8005</v>
      </c>
      <c r="D1533" s="2">
        <v>70082020</v>
      </c>
    </row>
    <row r="1534" spans="1:4">
      <c r="A1534" s="2" t="s">
        <v>1003</v>
      </c>
      <c r="B1534" s="2" t="s">
        <v>6575</v>
      </c>
      <c r="C1534" s="2" t="s">
        <v>8005</v>
      </c>
      <c r="D1534" s="2">
        <v>70082021</v>
      </c>
    </row>
    <row r="1535" spans="1:4">
      <c r="A1535" s="2" t="s">
        <v>1004</v>
      </c>
      <c r="B1535" s="2" t="s">
        <v>6575</v>
      </c>
      <c r="C1535" s="2" t="s">
        <v>8005</v>
      </c>
      <c r="D1535" s="2">
        <v>70082022</v>
      </c>
    </row>
    <row r="1536" spans="1:4">
      <c r="A1536" s="2" t="s">
        <v>1005</v>
      </c>
      <c r="B1536" s="2" t="s">
        <v>6575</v>
      </c>
      <c r="C1536" s="2" t="s">
        <v>8005</v>
      </c>
      <c r="D1536" s="2">
        <v>70082023</v>
      </c>
    </row>
    <row r="1537" spans="1:4">
      <c r="A1537" s="2" t="s">
        <v>1006</v>
      </c>
      <c r="B1537" s="2" t="s">
        <v>6575</v>
      </c>
      <c r="C1537" s="2" t="s">
        <v>8005</v>
      </c>
      <c r="D1537" s="2">
        <v>70082024</v>
      </c>
    </row>
    <row r="1538" spans="1:4">
      <c r="A1538" s="2" t="s">
        <v>3191</v>
      </c>
      <c r="B1538" s="2" t="s">
        <v>6575</v>
      </c>
      <c r="C1538" s="2" t="s">
        <v>8006</v>
      </c>
      <c r="D1538" s="2">
        <v>7008202401</v>
      </c>
    </row>
    <row r="1539" spans="1:4">
      <c r="A1539" s="2" t="s">
        <v>3192</v>
      </c>
      <c r="B1539" s="2" t="s">
        <v>6575</v>
      </c>
      <c r="C1539" s="2" t="s">
        <v>8006</v>
      </c>
      <c r="D1539" s="2">
        <v>7008202402</v>
      </c>
    </row>
    <row r="1540" spans="1:4">
      <c r="A1540" s="2" t="s">
        <v>3193</v>
      </c>
      <c r="B1540" s="2" t="s">
        <v>6575</v>
      </c>
      <c r="C1540" s="2" t="s">
        <v>8006</v>
      </c>
      <c r="D1540" s="2">
        <v>7008202403</v>
      </c>
    </row>
    <row r="1541" spans="1:4">
      <c r="A1541" s="2" t="s">
        <v>3194</v>
      </c>
      <c r="B1541" s="2" t="s">
        <v>6575</v>
      </c>
      <c r="C1541" s="2" t="s">
        <v>8006</v>
      </c>
      <c r="D1541" s="2">
        <v>7008202404</v>
      </c>
    </row>
    <row r="1542" spans="1:4">
      <c r="A1542" s="2" t="s">
        <v>1007</v>
      </c>
      <c r="B1542" s="2" t="s">
        <v>6575</v>
      </c>
      <c r="C1542" s="2" t="s">
        <v>8005</v>
      </c>
      <c r="D1542" s="2">
        <v>70082025</v>
      </c>
    </row>
    <row r="1543" spans="1:4">
      <c r="A1543" s="2" t="s">
        <v>1008</v>
      </c>
      <c r="B1543" s="2" t="s">
        <v>6575</v>
      </c>
      <c r="C1543" s="2" t="s">
        <v>8005</v>
      </c>
      <c r="D1543" s="2">
        <v>70082027</v>
      </c>
    </row>
    <row r="1544" spans="1:4">
      <c r="A1544" s="2" t="s">
        <v>1009</v>
      </c>
      <c r="B1544" s="2" t="s">
        <v>6575</v>
      </c>
      <c r="C1544" s="2" t="s">
        <v>8005</v>
      </c>
      <c r="D1544" s="2">
        <v>70082028</v>
      </c>
    </row>
    <row r="1545" spans="1:4">
      <c r="A1545" s="2" t="s">
        <v>1010</v>
      </c>
      <c r="B1545" s="2" t="s">
        <v>6575</v>
      </c>
      <c r="C1545" s="2" t="s">
        <v>8005</v>
      </c>
      <c r="D1545" s="2">
        <v>70082030</v>
      </c>
    </row>
    <row r="1546" spans="1:4">
      <c r="A1546" s="2" t="s">
        <v>3195</v>
      </c>
      <c r="B1546" s="2" t="s">
        <v>6575</v>
      </c>
      <c r="C1546" s="2" t="s">
        <v>8006</v>
      </c>
      <c r="D1546" s="2">
        <v>7008203001</v>
      </c>
    </row>
    <row r="1547" spans="1:4">
      <c r="A1547" s="2" t="s">
        <v>3196</v>
      </c>
      <c r="B1547" s="2" t="s">
        <v>6575</v>
      </c>
      <c r="C1547" s="2" t="s">
        <v>8006</v>
      </c>
      <c r="D1547" s="2">
        <v>7008203002</v>
      </c>
    </row>
    <row r="1548" spans="1:4">
      <c r="A1548" s="2" t="s">
        <v>3197</v>
      </c>
      <c r="B1548" s="2" t="s">
        <v>6575</v>
      </c>
      <c r="C1548" s="2" t="s">
        <v>8006</v>
      </c>
      <c r="D1548" s="2">
        <v>7008203003</v>
      </c>
    </row>
    <row r="1549" spans="1:4">
      <c r="A1549" s="2" t="s">
        <v>3198</v>
      </c>
      <c r="B1549" s="2" t="s">
        <v>6575</v>
      </c>
      <c r="C1549" s="2" t="s">
        <v>8006</v>
      </c>
      <c r="D1549" s="2">
        <v>7008203004</v>
      </c>
    </row>
    <row r="1550" spans="1:4">
      <c r="A1550" s="2" t="s">
        <v>3199</v>
      </c>
      <c r="B1550" s="2" t="s">
        <v>6575</v>
      </c>
      <c r="C1550" s="2" t="s">
        <v>8006</v>
      </c>
      <c r="D1550" s="2">
        <v>7008203006</v>
      </c>
    </row>
    <row r="1551" spans="1:4">
      <c r="A1551" s="2" t="s">
        <v>3200</v>
      </c>
      <c r="B1551" s="2" t="s">
        <v>6575</v>
      </c>
      <c r="C1551" s="2" t="s">
        <v>8006</v>
      </c>
      <c r="D1551" s="2">
        <v>7008203007</v>
      </c>
    </row>
    <row r="1552" spans="1:4">
      <c r="A1552" s="2" t="s">
        <v>3201</v>
      </c>
      <c r="B1552" s="2" t="s">
        <v>6575</v>
      </c>
      <c r="C1552" s="2" t="s">
        <v>8006</v>
      </c>
      <c r="D1552" s="2">
        <v>7008203008</v>
      </c>
    </row>
    <row r="1553" spans="1:4">
      <c r="A1553" s="2" t="s">
        <v>3202</v>
      </c>
      <c r="B1553" s="2" t="s">
        <v>6575</v>
      </c>
      <c r="C1553" s="2" t="s">
        <v>8006</v>
      </c>
      <c r="D1553" s="2">
        <v>7008203009</v>
      </c>
    </row>
    <row r="1554" spans="1:4">
      <c r="A1554" s="2" t="s">
        <v>3203</v>
      </c>
      <c r="B1554" s="2" t="s">
        <v>6575</v>
      </c>
      <c r="C1554" s="2" t="s">
        <v>8006</v>
      </c>
      <c r="D1554" s="2">
        <v>7008203030</v>
      </c>
    </row>
    <row r="1555" spans="1:4">
      <c r="A1555" s="2" t="s">
        <v>494</v>
      </c>
      <c r="B1555" s="2" t="s">
        <v>6575</v>
      </c>
      <c r="C1555" s="2" t="s">
        <v>6545</v>
      </c>
      <c r="D1555" s="2">
        <v>700830</v>
      </c>
    </row>
    <row r="1556" spans="1:4">
      <c r="A1556" s="2" t="s">
        <v>1011</v>
      </c>
      <c r="B1556" s="2" t="s">
        <v>6575</v>
      </c>
      <c r="C1556" s="2" t="s">
        <v>8005</v>
      </c>
      <c r="D1556" s="2">
        <v>70083001</v>
      </c>
    </row>
    <row r="1557" spans="1:4">
      <c r="A1557" s="2" t="s">
        <v>3204</v>
      </c>
      <c r="B1557" s="2" t="s">
        <v>6575</v>
      </c>
      <c r="C1557" s="2" t="s">
        <v>8006</v>
      </c>
      <c r="D1557" s="2">
        <v>7008300101</v>
      </c>
    </row>
    <row r="1558" spans="1:4">
      <c r="A1558" s="2" t="s">
        <v>3205</v>
      </c>
      <c r="B1558" s="2" t="s">
        <v>6575</v>
      </c>
      <c r="C1558" s="2" t="s">
        <v>8006</v>
      </c>
      <c r="D1558" s="2">
        <v>7008300102</v>
      </c>
    </row>
    <row r="1559" spans="1:4">
      <c r="A1559" s="2" t="s">
        <v>1012</v>
      </c>
      <c r="B1559" s="2" t="s">
        <v>6575</v>
      </c>
      <c r="C1559" s="2" t="s">
        <v>8005</v>
      </c>
      <c r="D1559" s="2">
        <v>70083002</v>
      </c>
    </row>
    <row r="1560" spans="1:4">
      <c r="A1560" s="2" t="s">
        <v>3206</v>
      </c>
      <c r="B1560" s="2" t="s">
        <v>6575</v>
      </c>
      <c r="C1560" s="2" t="s">
        <v>8006</v>
      </c>
      <c r="D1560" s="2">
        <v>7008300201</v>
      </c>
    </row>
    <row r="1561" spans="1:4">
      <c r="A1561" s="2" t="s">
        <v>3207</v>
      </c>
      <c r="B1561" s="2" t="s">
        <v>6575</v>
      </c>
      <c r="C1561" s="2" t="s">
        <v>8006</v>
      </c>
      <c r="D1561" s="2">
        <v>7008300202</v>
      </c>
    </row>
    <row r="1562" spans="1:4">
      <c r="A1562" s="2" t="s">
        <v>3208</v>
      </c>
      <c r="B1562" s="2" t="s">
        <v>6575</v>
      </c>
      <c r="C1562" s="2" t="s">
        <v>8006</v>
      </c>
      <c r="D1562" s="2">
        <v>7008300203</v>
      </c>
    </row>
    <row r="1563" spans="1:4">
      <c r="A1563" s="2" t="s">
        <v>3209</v>
      </c>
      <c r="B1563" s="2" t="s">
        <v>6575</v>
      </c>
      <c r="C1563" s="2" t="s">
        <v>8006</v>
      </c>
      <c r="D1563" s="2">
        <v>7008300205</v>
      </c>
    </row>
    <row r="1564" spans="1:4">
      <c r="A1564" s="2" t="s">
        <v>1013</v>
      </c>
      <c r="B1564" s="2" t="s">
        <v>6575</v>
      </c>
      <c r="C1564" s="2" t="s">
        <v>8005</v>
      </c>
      <c r="D1564" s="2">
        <v>70083003</v>
      </c>
    </row>
    <row r="1565" spans="1:4">
      <c r="A1565" s="2" t="s">
        <v>3210</v>
      </c>
      <c r="B1565" s="2" t="s">
        <v>6575</v>
      </c>
      <c r="C1565" s="2" t="s">
        <v>8006</v>
      </c>
      <c r="D1565" s="2">
        <v>7008300301</v>
      </c>
    </row>
    <row r="1566" spans="1:4">
      <c r="A1566" s="2" t="s">
        <v>3211</v>
      </c>
      <c r="B1566" s="2" t="s">
        <v>6575</v>
      </c>
      <c r="C1566" s="2" t="s">
        <v>8006</v>
      </c>
      <c r="D1566" s="2">
        <v>7008300302</v>
      </c>
    </row>
    <row r="1567" spans="1:4">
      <c r="A1567" s="2" t="s">
        <v>3212</v>
      </c>
      <c r="B1567" s="2" t="s">
        <v>6575</v>
      </c>
      <c r="C1567" s="2" t="s">
        <v>8006</v>
      </c>
      <c r="D1567" s="2">
        <v>7008300303</v>
      </c>
    </row>
    <row r="1568" spans="1:4">
      <c r="A1568" s="2" t="s">
        <v>3213</v>
      </c>
      <c r="B1568" s="2" t="s">
        <v>6575</v>
      </c>
      <c r="C1568" s="2" t="s">
        <v>8006</v>
      </c>
      <c r="D1568" s="2">
        <v>7008300304</v>
      </c>
    </row>
    <row r="1569" spans="1:4">
      <c r="A1569" s="2" t="s">
        <v>3214</v>
      </c>
      <c r="B1569" s="2" t="s">
        <v>6575</v>
      </c>
      <c r="C1569" s="2" t="s">
        <v>8006</v>
      </c>
      <c r="D1569" s="2">
        <v>7008300305</v>
      </c>
    </row>
    <row r="1570" spans="1:4">
      <c r="A1570" s="2" t="s">
        <v>1014</v>
      </c>
      <c r="B1570" s="2" t="s">
        <v>6575</v>
      </c>
      <c r="C1570" s="2" t="s">
        <v>8005</v>
      </c>
      <c r="D1570" s="2">
        <v>70083004</v>
      </c>
    </row>
    <row r="1571" spans="1:4">
      <c r="A1571" s="2" t="s">
        <v>495</v>
      </c>
      <c r="B1571" s="2" t="s">
        <v>6575</v>
      </c>
      <c r="C1571" s="2" t="s">
        <v>6545</v>
      </c>
      <c r="D1571" s="2">
        <v>700840</v>
      </c>
    </row>
    <row r="1572" spans="1:4">
      <c r="A1572" s="2" t="s">
        <v>1015</v>
      </c>
      <c r="B1572" s="2" t="s">
        <v>6575</v>
      </c>
      <c r="C1572" s="2" t="s">
        <v>8005</v>
      </c>
      <c r="D1572" s="2">
        <v>70084001</v>
      </c>
    </row>
    <row r="1573" spans="1:4">
      <c r="A1573" s="2" t="s">
        <v>1016</v>
      </c>
      <c r="B1573" s="2" t="s">
        <v>6575</v>
      </c>
      <c r="C1573" s="2" t="s">
        <v>8005</v>
      </c>
      <c r="D1573" s="2">
        <v>70084002</v>
      </c>
    </row>
    <row r="1574" spans="1:4">
      <c r="A1574" s="2" t="s">
        <v>1017</v>
      </c>
      <c r="B1574" s="2" t="s">
        <v>6575</v>
      </c>
      <c r="C1574" s="2" t="s">
        <v>8005</v>
      </c>
      <c r="D1574" s="2">
        <v>70084003</v>
      </c>
    </row>
    <row r="1575" spans="1:4">
      <c r="A1575" s="2" t="s">
        <v>1018</v>
      </c>
      <c r="B1575" s="2" t="s">
        <v>6575</v>
      </c>
      <c r="C1575" s="2" t="s">
        <v>8005</v>
      </c>
      <c r="D1575" s="2">
        <v>70084004</v>
      </c>
    </row>
    <row r="1576" spans="1:4">
      <c r="A1576" s="2" t="s">
        <v>1019</v>
      </c>
      <c r="B1576" s="2" t="s">
        <v>6575</v>
      </c>
      <c r="C1576" s="2" t="s">
        <v>8005</v>
      </c>
      <c r="D1576" s="2">
        <v>70084005</v>
      </c>
    </row>
    <row r="1577" spans="1:4">
      <c r="A1577" s="2" t="s">
        <v>1020</v>
      </c>
      <c r="B1577" s="2" t="s">
        <v>6575</v>
      </c>
      <c r="C1577" s="2" t="s">
        <v>8005</v>
      </c>
      <c r="D1577" s="2">
        <v>70084006</v>
      </c>
    </row>
    <row r="1578" spans="1:4">
      <c r="A1578" s="2" t="s">
        <v>1021</v>
      </c>
      <c r="B1578" s="2" t="s">
        <v>6575</v>
      </c>
      <c r="C1578" s="2" t="s">
        <v>8005</v>
      </c>
      <c r="D1578" s="2">
        <v>70084007</v>
      </c>
    </row>
    <row r="1579" spans="1:4">
      <c r="A1579" s="2" t="s">
        <v>1022</v>
      </c>
      <c r="B1579" s="2" t="s">
        <v>6575</v>
      </c>
      <c r="C1579" s="2" t="s">
        <v>8005</v>
      </c>
      <c r="D1579" s="2">
        <v>70084008</v>
      </c>
    </row>
    <row r="1580" spans="1:4">
      <c r="A1580" s="2" t="s">
        <v>1023</v>
      </c>
      <c r="B1580" s="2" t="s">
        <v>6575</v>
      </c>
      <c r="C1580" s="2" t="s">
        <v>8005</v>
      </c>
      <c r="D1580" s="2">
        <v>70084009</v>
      </c>
    </row>
    <row r="1581" spans="1:4">
      <c r="A1581" s="2" t="s">
        <v>1024</v>
      </c>
      <c r="B1581" s="2" t="s">
        <v>6575</v>
      </c>
      <c r="C1581" s="2" t="s">
        <v>8005</v>
      </c>
      <c r="D1581" s="2">
        <v>70084010</v>
      </c>
    </row>
    <row r="1582" spans="1:4">
      <c r="A1582" s="2" t="s">
        <v>1025</v>
      </c>
      <c r="B1582" s="2" t="s">
        <v>6575</v>
      </c>
      <c r="C1582" s="2" t="s">
        <v>8005</v>
      </c>
      <c r="D1582" s="2">
        <v>70084011</v>
      </c>
    </row>
    <row r="1583" spans="1:4">
      <c r="A1583" s="2" t="s">
        <v>1026</v>
      </c>
      <c r="B1583" s="2" t="s">
        <v>6575</v>
      </c>
      <c r="C1583" s="2" t="s">
        <v>8005</v>
      </c>
      <c r="D1583" s="2">
        <v>70084012</v>
      </c>
    </row>
    <row r="1584" spans="1:4">
      <c r="A1584" s="2" t="s">
        <v>1027</v>
      </c>
      <c r="B1584" s="2" t="s">
        <v>6575</v>
      </c>
      <c r="C1584" s="2" t="s">
        <v>8005</v>
      </c>
      <c r="D1584" s="2">
        <v>70084013</v>
      </c>
    </row>
    <row r="1585" spans="1:4">
      <c r="A1585" s="2" t="s">
        <v>1028</v>
      </c>
      <c r="B1585" s="2" t="s">
        <v>6575</v>
      </c>
      <c r="C1585" s="2" t="s">
        <v>8005</v>
      </c>
      <c r="D1585" s="2">
        <v>70084014</v>
      </c>
    </row>
    <row r="1586" spans="1:4">
      <c r="A1586" s="2" t="s">
        <v>1029</v>
      </c>
      <c r="B1586" s="2" t="s">
        <v>6575</v>
      </c>
      <c r="C1586" s="2" t="s">
        <v>8005</v>
      </c>
      <c r="D1586" s="2">
        <v>70084015</v>
      </c>
    </row>
    <row r="1587" spans="1:4">
      <c r="A1587" s="2" t="s">
        <v>1030</v>
      </c>
      <c r="B1587" s="2" t="s">
        <v>6575</v>
      </c>
      <c r="C1587" s="2" t="s">
        <v>8005</v>
      </c>
      <c r="D1587" s="2">
        <v>70084016</v>
      </c>
    </row>
    <row r="1588" spans="1:4">
      <c r="A1588" s="2" t="s">
        <v>1031</v>
      </c>
      <c r="B1588" s="2" t="s">
        <v>6575</v>
      </c>
      <c r="C1588" s="2" t="s">
        <v>8005</v>
      </c>
      <c r="D1588" s="2">
        <v>70084017</v>
      </c>
    </row>
    <row r="1589" spans="1:4">
      <c r="A1589" s="2" t="s">
        <v>1032</v>
      </c>
      <c r="B1589" s="2" t="s">
        <v>6575</v>
      </c>
      <c r="C1589" s="2" t="s">
        <v>8005</v>
      </c>
      <c r="D1589" s="2">
        <v>70084018</v>
      </c>
    </row>
    <row r="1590" spans="1:4">
      <c r="A1590" s="2" t="s">
        <v>1033</v>
      </c>
      <c r="B1590" s="2" t="s">
        <v>6575</v>
      </c>
      <c r="C1590" s="2" t="s">
        <v>8005</v>
      </c>
      <c r="D1590" s="2">
        <v>70084019</v>
      </c>
    </row>
    <row r="1591" spans="1:4">
      <c r="A1591" s="2" t="s">
        <v>1034</v>
      </c>
      <c r="B1591" s="2" t="s">
        <v>6575</v>
      </c>
      <c r="C1591" s="2" t="s">
        <v>8005</v>
      </c>
      <c r="D1591" s="2">
        <v>70084020</v>
      </c>
    </row>
    <row r="1592" spans="1:4">
      <c r="A1592" s="2" t="s">
        <v>1035</v>
      </c>
      <c r="B1592" s="2" t="s">
        <v>6575</v>
      </c>
      <c r="C1592" s="2" t="s">
        <v>8005</v>
      </c>
      <c r="D1592" s="2">
        <v>70084030</v>
      </c>
    </row>
    <row r="1593" spans="1:4">
      <c r="A1593" s="2" t="s">
        <v>496</v>
      </c>
      <c r="B1593" s="2" t="s">
        <v>6575</v>
      </c>
      <c r="C1593" s="2" t="s">
        <v>6545</v>
      </c>
      <c r="D1593" s="2">
        <v>700850</v>
      </c>
    </row>
    <row r="1594" spans="1:4">
      <c r="A1594" s="2" t="s">
        <v>1036</v>
      </c>
      <c r="B1594" s="2" t="s">
        <v>6575</v>
      </c>
      <c r="C1594" s="2" t="s">
        <v>8005</v>
      </c>
      <c r="D1594" s="2">
        <v>70085001</v>
      </c>
    </row>
    <row r="1595" spans="1:4">
      <c r="A1595" s="2" t="s">
        <v>1037</v>
      </c>
      <c r="B1595" s="2" t="s">
        <v>6575</v>
      </c>
      <c r="C1595" s="2" t="s">
        <v>8005</v>
      </c>
      <c r="D1595" s="2">
        <v>70085002</v>
      </c>
    </row>
    <row r="1596" spans="1:4">
      <c r="A1596" s="2" t="s">
        <v>1038</v>
      </c>
      <c r="B1596" s="2" t="s">
        <v>6575</v>
      </c>
      <c r="C1596" s="2" t="s">
        <v>8005</v>
      </c>
      <c r="D1596" s="2">
        <v>70085004</v>
      </c>
    </row>
    <row r="1597" spans="1:4">
      <c r="A1597" s="2" t="s">
        <v>497</v>
      </c>
      <c r="B1597" s="2" t="s">
        <v>6575</v>
      </c>
      <c r="C1597" s="2" t="s">
        <v>6545</v>
      </c>
      <c r="D1597" s="2">
        <v>700851</v>
      </c>
    </row>
    <row r="1598" spans="1:4">
      <c r="A1598" s="2" t="s">
        <v>1039</v>
      </c>
      <c r="B1598" s="2" t="s">
        <v>6575</v>
      </c>
      <c r="C1598" s="2" t="s">
        <v>8005</v>
      </c>
      <c r="D1598" s="2">
        <v>70085101</v>
      </c>
    </row>
    <row r="1599" spans="1:4">
      <c r="A1599" s="2" t="s">
        <v>3215</v>
      </c>
      <c r="B1599" s="2" t="s">
        <v>6575</v>
      </c>
      <c r="C1599" s="2" t="s">
        <v>8006</v>
      </c>
      <c r="D1599" s="2">
        <v>7008510101</v>
      </c>
    </row>
    <row r="1600" spans="1:4">
      <c r="A1600" s="2" t="s">
        <v>3216</v>
      </c>
      <c r="B1600" s="2" t="s">
        <v>6575</v>
      </c>
      <c r="C1600" s="2" t="s">
        <v>8006</v>
      </c>
      <c r="D1600" s="2">
        <v>7008510102</v>
      </c>
    </row>
    <row r="1601" spans="1:4">
      <c r="A1601" s="2" t="s">
        <v>3217</v>
      </c>
      <c r="B1601" s="2" t="s">
        <v>6575</v>
      </c>
      <c r="C1601" s="2" t="s">
        <v>8006</v>
      </c>
      <c r="D1601" s="2">
        <v>7008510103</v>
      </c>
    </row>
    <row r="1602" spans="1:4">
      <c r="A1602" s="2" t="s">
        <v>3218</v>
      </c>
      <c r="B1602" s="2" t="s">
        <v>6575</v>
      </c>
      <c r="C1602" s="2" t="s">
        <v>8006</v>
      </c>
      <c r="D1602" s="2">
        <v>7008510104</v>
      </c>
    </row>
    <row r="1603" spans="1:4">
      <c r="A1603" s="2" t="s">
        <v>3219</v>
      </c>
      <c r="B1603" s="2" t="s">
        <v>6575</v>
      </c>
      <c r="C1603" s="2" t="s">
        <v>8006</v>
      </c>
      <c r="D1603" s="2">
        <v>7008510105</v>
      </c>
    </row>
    <row r="1604" spans="1:4">
      <c r="A1604" s="2" t="s">
        <v>3220</v>
      </c>
      <c r="B1604" s="2" t="s">
        <v>6575</v>
      </c>
      <c r="C1604" s="2" t="s">
        <v>8006</v>
      </c>
      <c r="D1604" s="2">
        <v>7008510106</v>
      </c>
    </row>
    <row r="1605" spans="1:4">
      <c r="A1605" s="2" t="s">
        <v>3221</v>
      </c>
      <c r="B1605" s="2" t="s">
        <v>6575</v>
      </c>
      <c r="C1605" s="2" t="s">
        <v>8006</v>
      </c>
      <c r="D1605" s="2">
        <v>7008510107</v>
      </c>
    </row>
    <row r="1606" spans="1:4">
      <c r="A1606" s="2" t="s">
        <v>3222</v>
      </c>
      <c r="B1606" s="2" t="s">
        <v>6575</v>
      </c>
      <c r="C1606" s="2" t="s">
        <v>8006</v>
      </c>
      <c r="D1606" s="2">
        <v>7008510108</v>
      </c>
    </row>
    <row r="1607" spans="1:4">
      <c r="A1607" s="2" t="s">
        <v>3223</v>
      </c>
      <c r="B1607" s="2" t="s">
        <v>6575</v>
      </c>
      <c r="C1607" s="2" t="s">
        <v>8006</v>
      </c>
      <c r="D1607" s="2">
        <v>7008510109</v>
      </c>
    </row>
    <row r="1608" spans="1:4">
      <c r="A1608" s="2" t="s">
        <v>3224</v>
      </c>
      <c r="B1608" s="2" t="s">
        <v>6575</v>
      </c>
      <c r="C1608" s="2" t="s">
        <v>8006</v>
      </c>
      <c r="D1608" s="2">
        <v>7008510110</v>
      </c>
    </row>
    <row r="1609" spans="1:4">
      <c r="A1609" s="2" t="s">
        <v>3225</v>
      </c>
      <c r="B1609" s="2" t="s">
        <v>6575</v>
      </c>
      <c r="C1609" s="2" t="s">
        <v>8006</v>
      </c>
      <c r="D1609" s="2">
        <v>7008510111</v>
      </c>
    </row>
    <row r="1610" spans="1:4">
      <c r="A1610" s="2" t="s">
        <v>3226</v>
      </c>
      <c r="B1610" s="2" t="s">
        <v>6575</v>
      </c>
      <c r="C1610" s="2" t="s">
        <v>8006</v>
      </c>
      <c r="D1610" s="2">
        <v>7008510112</v>
      </c>
    </row>
    <row r="1611" spans="1:4">
      <c r="A1611" s="2" t="s">
        <v>3227</v>
      </c>
      <c r="B1611" s="2" t="s">
        <v>6575</v>
      </c>
      <c r="C1611" s="2" t="s">
        <v>8006</v>
      </c>
      <c r="D1611" s="2">
        <v>7008510113</v>
      </c>
    </row>
    <row r="1612" spans="1:4">
      <c r="A1612" s="2" t="s">
        <v>3228</v>
      </c>
      <c r="B1612" s="2" t="s">
        <v>6575</v>
      </c>
      <c r="C1612" s="2" t="s">
        <v>8006</v>
      </c>
      <c r="D1612" s="2">
        <v>7008510114</v>
      </c>
    </row>
    <row r="1613" spans="1:4">
      <c r="A1613" s="2" t="s">
        <v>3229</v>
      </c>
      <c r="B1613" s="2" t="s">
        <v>6575</v>
      </c>
      <c r="C1613" s="2" t="s">
        <v>8006</v>
      </c>
      <c r="D1613" s="2">
        <v>7008510115</v>
      </c>
    </row>
    <row r="1614" spans="1:4">
      <c r="A1614" s="2" t="s">
        <v>3230</v>
      </c>
      <c r="B1614" s="2" t="s">
        <v>6575</v>
      </c>
      <c r="C1614" s="2" t="s">
        <v>8006</v>
      </c>
      <c r="D1614" s="2">
        <v>7008510116</v>
      </c>
    </row>
    <row r="1615" spans="1:4">
      <c r="A1615" s="2" t="s">
        <v>8014</v>
      </c>
      <c r="B1615" s="2" t="s">
        <v>6575</v>
      </c>
      <c r="C1615" s="2" t="s">
        <v>8006</v>
      </c>
      <c r="D1615" s="2">
        <v>7008510117</v>
      </c>
    </row>
    <row r="1616" spans="1:4">
      <c r="A1616" s="2" t="s">
        <v>3232</v>
      </c>
      <c r="B1616" s="2" t="s">
        <v>6575</v>
      </c>
      <c r="C1616" s="2" t="s">
        <v>8006</v>
      </c>
      <c r="D1616" s="2">
        <v>7008510118</v>
      </c>
    </row>
    <row r="1617" spans="1:4">
      <c r="A1617" s="2" t="s">
        <v>3233</v>
      </c>
      <c r="B1617" s="2" t="s">
        <v>6575</v>
      </c>
      <c r="C1617" s="2" t="s">
        <v>8006</v>
      </c>
      <c r="D1617" s="2">
        <v>7008510119</v>
      </c>
    </row>
    <row r="1618" spans="1:4">
      <c r="A1618" s="2" t="s">
        <v>3234</v>
      </c>
      <c r="B1618" s="2" t="s">
        <v>6575</v>
      </c>
      <c r="C1618" s="2" t="s">
        <v>8006</v>
      </c>
      <c r="D1618" s="2">
        <v>7008510120</v>
      </c>
    </row>
    <row r="1619" spans="1:4">
      <c r="A1619" s="2" t="s">
        <v>8015</v>
      </c>
      <c r="B1619" s="2" t="s">
        <v>6575</v>
      </c>
      <c r="C1619" s="2" t="s">
        <v>8006</v>
      </c>
      <c r="D1619" s="2">
        <v>7008510121</v>
      </c>
    </row>
    <row r="1620" spans="1:4">
      <c r="A1620" s="2" t="s">
        <v>3235</v>
      </c>
      <c r="B1620" s="2" t="s">
        <v>6575</v>
      </c>
      <c r="C1620" s="2" t="s">
        <v>8006</v>
      </c>
      <c r="D1620" s="2">
        <v>7008510122</v>
      </c>
    </row>
    <row r="1621" spans="1:4">
      <c r="A1621" s="2" t="s">
        <v>3236</v>
      </c>
      <c r="B1621" s="2" t="s">
        <v>6575</v>
      </c>
      <c r="C1621" s="2" t="s">
        <v>8006</v>
      </c>
      <c r="D1621" s="2">
        <v>7008510123</v>
      </c>
    </row>
    <row r="1622" spans="1:4">
      <c r="A1622" s="2" t="s">
        <v>3237</v>
      </c>
      <c r="B1622" s="2" t="s">
        <v>6575</v>
      </c>
      <c r="C1622" s="2" t="s">
        <v>8006</v>
      </c>
      <c r="D1622" s="2">
        <v>7008510124</v>
      </c>
    </row>
    <row r="1623" spans="1:4">
      <c r="A1623" s="2" t="s">
        <v>3238</v>
      </c>
      <c r="B1623" s="2" t="s">
        <v>6575</v>
      </c>
      <c r="C1623" s="2" t="s">
        <v>8006</v>
      </c>
      <c r="D1623" s="2">
        <v>7008510125</v>
      </c>
    </row>
    <row r="1624" spans="1:4">
      <c r="A1624" s="2" t="s">
        <v>3239</v>
      </c>
      <c r="B1624" s="2" t="s">
        <v>6575</v>
      </c>
      <c r="C1624" s="2" t="s">
        <v>8006</v>
      </c>
      <c r="D1624" s="2">
        <v>7008510126</v>
      </c>
    </row>
    <row r="1625" spans="1:4">
      <c r="A1625" s="2" t="s">
        <v>8016</v>
      </c>
      <c r="B1625" s="2" t="s">
        <v>6575</v>
      </c>
      <c r="C1625" s="2" t="s">
        <v>8006</v>
      </c>
      <c r="D1625" s="2">
        <v>7008510127</v>
      </c>
    </row>
    <row r="1626" spans="1:4">
      <c r="A1626" s="2" t="s">
        <v>3240</v>
      </c>
      <c r="B1626" s="2" t="s">
        <v>6575</v>
      </c>
      <c r="C1626" s="2" t="s">
        <v>8006</v>
      </c>
      <c r="D1626" s="2">
        <v>7008510128</v>
      </c>
    </row>
    <row r="1627" spans="1:4">
      <c r="A1627" s="2" t="s">
        <v>3241</v>
      </c>
      <c r="B1627" s="2" t="s">
        <v>6575</v>
      </c>
      <c r="C1627" s="2" t="s">
        <v>8006</v>
      </c>
      <c r="D1627" s="2">
        <v>7008510130</v>
      </c>
    </row>
    <row r="1628" spans="1:4">
      <c r="A1628" s="2" t="s">
        <v>3231</v>
      </c>
      <c r="B1628" s="2" t="s">
        <v>6575</v>
      </c>
      <c r="C1628" s="2" t="s">
        <v>8006</v>
      </c>
      <c r="D1628" s="2">
        <v>7008510131</v>
      </c>
    </row>
    <row r="1629" spans="1:4">
      <c r="A1629" s="2" t="s">
        <v>3242</v>
      </c>
      <c r="B1629" s="2" t="s">
        <v>6575</v>
      </c>
      <c r="C1629" s="2" t="s">
        <v>8006</v>
      </c>
      <c r="D1629" s="2">
        <v>7008510132</v>
      </c>
    </row>
    <row r="1630" spans="1:4">
      <c r="A1630" s="2" t="s">
        <v>3243</v>
      </c>
      <c r="B1630" s="2" t="s">
        <v>6575</v>
      </c>
      <c r="C1630" s="2" t="s">
        <v>8006</v>
      </c>
      <c r="D1630" s="2">
        <v>7008510134</v>
      </c>
    </row>
    <row r="1631" spans="1:4">
      <c r="A1631" s="2" t="s">
        <v>3244</v>
      </c>
      <c r="B1631" s="2" t="s">
        <v>6575</v>
      </c>
      <c r="C1631" s="2" t="s">
        <v>8006</v>
      </c>
      <c r="D1631" s="2">
        <v>7008510135</v>
      </c>
    </row>
    <row r="1632" spans="1:4">
      <c r="A1632" s="2" t="s">
        <v>3245</v>
      </c>
      <c r="B1632" s="2" t="s">
        <v>6575</v>
      </c>
      <c r="C1632" s="2" t="s">
        <v>8006</v>
      </c>
      <c r="D1632" s="2">
        <v>7008510136</v>
      </c>
    </row>
    <row r="1633" spans="1:4">
      <c r="A1633" s="2" t="s">
        <v>3246</v>
      </c>
      <c r="B1633" s="2" t="s">
        <v>6575</v>
      </c>
      <c r="C1633" s="2" t="s">
        <v>8006</v>
      </c>
      <c r="D1633" s="2">
        <v>7008510137</v>
      </c>
    </row>
    <row r="1634" spans="1:4">
      <c r="A1634" s="2" t="s">
        <v>3247</v>
      </c>
      <c r="B1634" s="2" t="s">
        <v>6575</v>
      </c>
      <c r="C1634" s="2" t="s">
        <v>8006</v>
      </c>
      <c r="D1634" s="2">
        <v>7008510138</v>
      </c>
    </row>
    <row r="1635" spans="1:4">
      <c r="A1635" s="2" t="s">
        <v>3248</v>
      </c>
      <c r="B1635" s="2" t="s">
        <v>6575</v>
      </c>
      <c r="C1635" s="2" t="s">
        <v>8006</v>
      </c>
      <c r="D1635" s="2">
        <v>7008510139</v>
      </c>
    </row>
    <row r="1636" spans="1:4">
      <c r="A1636" s="2" t="s">
        <v>3249</v>
      </c>
      <c r="B1636" s="2" t="s">
        <v>6575</v>
      </c>
      <c r="C1636" s="2" t="s">
        <v>8006</v>
      </c>
      <c r="D1636" s="2">
        <v>7008510140</v>
      </c>
    </row>
    <row r="1637" spans="1:4">
      <c r="A1637" s="2" t="s">
        <v>3250</v>
      </c>
      <c r="B1637" s="2" t="s">
        <v>6575</v>
      </c>
      <c r="C1637" s="2" t="s">
        <v>8006</v>
      </c>
      <c r="D1637" s="2">
        <v>7008510141</v>
      </c>
    </row>
    <row r="1638" spans="1:4">
      <c r="A1638" s="2" t="s">
        <v>3251</v>
      </c>
      <c r="B1638" s="2" t="s">
        <v>6575</v>
      </c>
      <c r="C1638" s="2" t="s">
        <v>8006</v>
      </c>
      <c r="D1638" s="2">
        <v>7008510142</v>
      </c>
    </row>
    <row r="1639" spans="1:4">
      <c r="A1639" s="2" t="s">
        <v>3252</v>
      </c>
      <c r="B1639" s="2" t="s">
        <v>6575</v>
      </c>
      <c r="C1639" s="2" t="s">
        <v>8006</v>
      </c>
      <c r="D1639" s="2">
        <v>7008510143</v>
      </c>
    </row>
    <row r="1640" spans="1:4">
      <c r="A1640" s="2" t="s">
        <v>3253</v>
      </c>
      <c r="B1640" s="2" t="s">
        <v>6575</v>
      </c>
      <c r="C1640" s="2" t="s">
        <v>8006</v>
      </c>
      <c r="D1640" s="2">
        <v>7008510144</v>
      </c>
    </row>
    <row r="1641" spans="1:4">
      <c r="A1641" s="2" t="s">
        <v>3254</v>
      </c>
      <c r="B1641" s="2" t="s">
        <v>6575</v>
      </c>
      <c r="C1641" s="2" t="s">
        <v>8006</v>
      </c>
      <c r="D1641" s="2">
        <v>7008510145</v>
      </c>
    </row>
    <row r="1642" spans="1:4">
      <c r="A1642" s="2" t="s">
        <v>3255</v>
      </c>
      <c r="B1642" s="2" t="s">
        <v>6575</v>
      </c>
      <c r="C1642" s="2" t="s">
        <v>8006</v>
      </c>
      <c r="D1642" s="2">
        <v>7008510146</v>
      </c>
    </row>
    <row r="1643" spans="1:4">
      <c r="A1643" s="2" t="s">
        <v>3256</v>
      </c>
      <c r="B1643" s="2" t="s">
        <v>6575</v>
      </c>
      <c r="C1643" s="2" t="s">
        <v>8006</v>
      </c>
      <c r="D1643" s="2">
        <v>7008510147</v>
      </c>
    </row>
    <row r="1644" spans="1:4">
      <c r="A1644" s="2" t="s">
        <v>1040</v>
      </c>
      <c r="B1644" s="2" t="s">
        <v>6575</v>
      </c>
      <c r="C1644" s="2" t="s">
        <v>8005</v>
      </c>
      <c r="D1644" s="2">
        <v>70085102</v>
      </c>
    </row>
    <row r="1645" spans="1:4">
      <c r="A1645" s="2" t="s">
        <v>3257</v>
      </c>
      <c r="B1645" s="2" t="s">
        <v>6575</v>
      </c>
      <c r="C1645" s="2" t="s">
        <v>8006</v>
      </c>
      <c r="D1645" s="2">
        <v>7008510201</v>
      </c>
    </row>
    <row r="1646" spans="1:4">
      <c r="A1646" s="2" t="s">
        <v>3258</v>
      </c>
      <c r="B1646" s="2" t="s">
        <v>6575</v>
      </c>
      <c r="C1646" s="2" t="s">
        <v>8006</v>
      </c>
      <c r="D1646" s="2">
        <v>7008510202</v>
      </c>
    </row>
    <row r="1647" spans="1:4">
      <c r="A1647" s="2" t="s">
        <v>3259</v>
      </c>
      <c r="B1647" s="2" t="s">
        <v>6575</v>
      </c>
      <c r="C1647" s="2" t="s">
        <v>8006</v>
      </c>
      <c r="D1647" s="2">
        <v>7008510203</v>
      </c>
    </row>
    <row r="1648" spans="1:4">
      <c r="A1648" s="2" t="s">
        <v>3260</v>
      </c>
      <c r="B1648" s="2" t="s">
        <v>6575</v>
      </c>
      <c r="C1648" s="2" t="s">
        <v>8006</v>
      </c>
      <c r="D1648" s="2">
        <v>7008510204</v>
      </c>
    </row>
    <row r="1649" spans="1:4">
      <c r="A1649" s="2" t="s">
        <v>3261</v>
      </c>
      <c r="B1649" s="2" t="s">
        <v>6575</v>
      </c>
      <c r="C1649" s="2" t="s">
        <v>8006</v>
      </c>
      <c r="D1649" s="2">
        <v>7008510205</v>
      </c>
    </row>
    <row r="1650" spans="1:4">
      <c r="A1650" s="2" t="s">
        <v>3262</v>
      </c>
      <c r="B1650" s="2" t="s">
        <v>6575</v>
      </c>
      <c r="C1650" s="2" t="s">
        <v>8006</v>
      </c>
      <c r="D1650" s="2">
        <v>7008510206</v>
      </c>
    </row>
    <row r="1651" spans="1:4">
      <c r="A1651" s="2" t="s">
        <v>3263</v>
      </c>
      <c r="B1651" s="2" t="s">
        <v>6575</v>
      </c>
      <c r="C1651" s="2" t="s">
        <v>8006</v>
      </c>
      <c r="D1651" s="2">
        <v>7008510207</v>
      </c>
    </row>
    <row r="1652" spans="1:4">
      <c r="A1652" s="2" t="s">
        <v>3264</v>
      </c>
      <c r="B1652" s="2" t="s">
        <v>6575</v>
      </c>
      <c r="C1652" s="2" t="s">
        <v>8006</v>
      </c>
      <c r="D1652" s="2">
        <v>7008510208</v>
      </c>
    </row>
    <row r="1653" spans="1:4">
      <c r="A1653" s="2" t="s">
        <v>3265</v>
      </c>
      <c r="B1653" s="2" t="s">
        <v>6575</v>
      </c>
      <c r="C1653" s="2" t="s">
        <v>8006</v>
      </c>
      <c r="D1653" s="2">
        <v>7008510209</v>
      </c>
    </row>
    <row r="1654" spans="1:4">
      <c r="A1654" s="2" t="s">
        <v>3266</v>
      </c>
      <c r="B1654" s="2" t="s">
        <v>6575</v>
      </c>
      <c r="C1654" s="2" t="s">
        <v>8006</v>
      </c>
      <c r="D1654" s="2">
        <v>7008510210</v>
      </c>
    </row>
    <row r="1655" spans="1:4">
      <c r="A1655" s="2" t="s">
        <v>3267</v>
      </c>
      <c r="B1655" s="2" t="s">
        <v>6575</v>
      </c>
      <c r="C1655" s="2" t="s">
        <v>8006</v>
      </c>
      <c r="D1655" s="2">
        <v>7008510211</v>
      </c>
    </row>
    <row r="1656" spans="1:4">
      <c r="A1656" s="2" t="s">
        <v>3268</v>
      </c>
      <c r="B1656" s="2" t="s">
        <v>6575</v>
      </c>
      <c r="C1656" s="2" t="s">
        <v>8006</v>
      </c>
      <c r="D1656" s="2">
        <v>7008510212</v>
      </c>
    </row>
    <row r="1657" spans="1:4">
      <c r="A1657" s="2" t="s">
        <v>3269</v>
      </c>
      <c r="B1657" s="2" t="s">
        <v>6575</v>
      </c>
      <c r="C1657" s="2" t="s">
        <v>8006</v>
      </c>
      <c r="D1657" s="2">
        <v>7008510213</v>
      </c>
    </row>
    <row r="1658" spans="1:4">
      <c r="A1658" s="2" t="s">
        <v>3270</v>
      </c>
      <c r="B1658" s="2" t="s">
        <v>6575</v>
      </c>
      <c r="C1658" s="2" t="s">
        <v>8006</v>
      </c>
      <c r="D1658" s="2">
        <v>7008510214</v>
      </c>
    </row>
    <row r="1659" spans="1:4">
      <c r="A1659" s="2" t="s">
        <v>3271</v>
      </c>
      <c r="B1659" s="2" t="s">
        <v>6575</v>
      </c>
      <c r="C1659" s="2" t="s">
        <v>8006</v>
      </c>
      <c r="D1659" s="2">
        <v>7008510215</v>
      </c>
    </row>
    <row r="1660" spans="1:4">
      <c r="A1660" s="2" t="s">
        <v>3272</v>
      </c>
      <c r="B1660" s="2" t="s">
        <v>6575</v>
      </c>
      <c r="C1660" s="2" t="s">
        <v>8006</v>
      </c>
      <c r="D1660" s="2">
        <v>7008510216</v>
      </c>
    </row>
    <row r="1661" spans="1:4">
      <c r="A1661" s="2" t="s">
        <v>3273</v>
      </c>
      <c r="B1661" s="2" t="s">
        <v>6575</v>
      </c>
      <c r="C1661" s="2" t="s">
        <v>8006</v>
      </c>
      <c r="D1661" s="2">
        <v>7008510217</v>
      </c>
    </row>
    <row r="1662" spans="1:4">
      <c r="A1662" s="2" t="s">
        <v>3274</v>
      </c>
      <c r="B1662" s="2" t="s">
        <v>6575</v>
      </c>
      <c r="C1662" s="2" t="s">
        <v>8006</v>
      </c>
      <c r="D1662" s="2">
        <v>7008510218</v>
      </c>
    </row>
    <row r="1663" spans="1:4">
      <c r="A1663" s="2" t="s">
        <v>3275</v>
      </c>
      <c r="B1663" s="2" t="s">
        <v>6575</v>
      </c>
      <c r="C1663" s="2" t="s">
        <v>8006</v>
      </c>
      <c r="D1663" s="2">
        <v>7008510220</v>
      </c>
    </row>
    <row r="1664" spans="1:4">
      <c r="A1664" s="2" t="s">
        <v>3276</v>
      </c>
      <c r="B1664" s="2" t="s">
        <v>6575</v>
      </c>
      <c r="C1664" s="2" t="s">
        <v>8006</v>
      </c>
      <c r="D1664" s="2">
        <v>7008510221</v>
      </c>
    </row>
    <row r="1665" spans="1:4">
      <c r="A1665" s="2" t="s">
        <v>498</v>
      </c>
      <c r="B1665" s="2" t="s">
        <v>6575</v>
      </c>
      <c r="C1665" s="2" t="s">
        <v>6545</v>
      </c>
      <c r="D1665" s="2">
        <v>700855</v>
      </c>
    </row>
    <row r="1666" spans="1:4">
      <c r="A1666" s="2" t="s">
        <v>1041</v>
      </c>
      <c r="B1666" s="2" t="s">
        <v>6575</v>
      </c>
      <c r="C1666" s="2" t="s">
        <v>8005</v>
      </c>
      <c r="D1666" s="2">
        <v>70085501</v>
      </c>
    </row>
    <row r="1667" spans="1:4">
      <c r="A1667" s="2" t="s">
        <v>3277</v>
      </c>
      <c r="B1667" s="2" t="s">
        <v>6575</v>
      </c>
      <c r="C1667" s="2" t="s">
        <v>8006</v>
      </c>
      <c r="D1667" s="2">
        <v>7008570081</v>
      </c>
    </row>
    <row r="1668" spans="1:4">
      <c r="A1668" s="2" t="s">
        <v>3278</v>
      </c>
      <c r="B1668" s="2" t="s">
        <v>6575</v>
      </c>
      <c r="C1668" s="2" t="s">
        <v>8006</v>
      </c>
      <c r="D1668" s="2">
        <v>7008570082</v>
      </c>
    </row>
    <row r="1669" spans="1:4">
      <c r="A1669" s="2" t="s">
        <v>3279</v>
      </c>
      <c r="B1669" s="2" t="s">
        <v>6575</v>
      </c>
      <c r="C1669" s="2" t="s">
        <v>8006</v>
      </c>
      <c r="D1669" s="2">
        <v>7008570083</v>
      </c>
    </row>
    <row r="1670" spans="1:4">
      <c r="A1670" s="2" t="s">
        <v>3280</v>
      </c>
      <c r="B1670" s="2" t="s">
        <v>6575</v>
      </c>
      <c r="C1670" s="2" t="s">
        <v>8006</v>
      </c>
      <c r="D1670" s="2">
        <v>7008570084</v>
      </c>
    </row>
    <row r="1671" spans="1:4">
      <c r="A1671" s="2" t="s">
        <v>3281</v>
      </c>
      <c r="B1671" s="2" t="s">
        <v>6575</v>
      </c>
      <c r="C1671" s="2" t="s">
        <v>8006</v>
      </c>
      <c r="D1671" s="2">
        <v>7008570085</v>
      </c>
    </row>
    <row r="1672" spans="1:4">
      <c r="A1672" s="2" t="s">
        <v>3282</v>
      </c>
      <c r="B1672" s="2" t="s">
        <v>6575</v>
      </c>
      <c r="C1672" s="2" t="s">
        <v>8006</v>
      </c>
      <c r="D1672" s="2">
        <v>7008570086</v>
      </c>
    </row>
    <row r="1673" spans="1:4">
      <c r="A1673" s="2" t="s">
        <v>3283</v>
      </c>
      <c r="B1673" s="2" t="s">
        <v>6575</v>
      </c>
      <c r="C1673" s="2" t="s">
        <v>8006</v>
      </c>
      <c r="D1673" s="2">
        <v>7008570087</v>
      </c>
    </row>
    <row r="1674" spans="1:4">
      <c r="A1674" s="2" t="s">
        <v>3284</v>
      </c>
      <c r="B1674" s="2" t="s">
        <v>6575</v>
      </c>
      <c r="C1674" s="2" t="s">
        <v>8006</v>
      </c>
      <c r="D1674" s="2">
        <v>7008570088</v>
      </c>
    </row>
    <row r="1675" spans="1:4">
      <c r="A1675" s="2" t="s">
        <v>3285</v>
      </c>
      <c r="B1675" s="2" t="s">
        <v>6575</v>
      </c>
      <c r="C1675" s="2" t="s">
        <v>8006</v>
      </c>
      <c r="D1675" s="2">
        <v>7008570089</v>
      </c>
    </row>
    <row r="1676" spans="1:4">
      <c r="A1676" s="2" t="s">
        <v>3286</v>
      </c>
      <c r="B1676" s="2" t="s">
        <v>6575</v>
      </c>
      <c r="C1676" s="2" t="s">
        <v>8006</v>
      </c>
      <c r="D1676" s="2">
        <v>7008550110</v>
      </c>
    </row>
    <row r="1677" spans="1:4">
      <c r="A1677" s="2" t="s">
        <v>3287</v>
      </c>
      <c r="B1677" s="2" t="s">
        <v>6575</v>
      </c>
      <c r="C1677" s="2" t="s">
        <v>8006</v>
      </c>
      <c r="D1677" s="2">
        <v>7008550111</v>
      </c>
    </row>
    <row r="1678" spans="1:4">
      <c r="A1678" s="2" t="s">
        <v>3288</v>
      </c>
      <c r="B1678" s="2" t="s">
        <v>6575</v>
      </c>
      <c r="C1678" s="2" t="s">
        <v>8006</v>
      </c>
      <c r="D1678" s="2">
        <v>7008550112</v>
      </c>
    </row>
    <row r="1679" spans="1:4">
      <c r="A1679" s="2" t="s">
        <v>3289</v>
      </c>
      <c r="B1679" s="2" t="s">
        <v>6575</v>
      </c>
      <c r="C1679" s="2" t="s">
        <v>8006</v>
      </c>
      <c r="D1679" s="2">
        <v>7008550113</v>
      </c>
    </row>
    <row r="1680" spans="1:4">
      <c r="A1680" s="2" t="s">
        <v>3290</v>
      </c>
      <c r="B1680" s="2" t="s">
        <v>6575</v>
      </c>
      <c r="C1680" s="2" t="s">
        <v>8006</v>
      </c>
      <c r="D1680" s="2">
        <v>7008550114</v>
      </c>
    </row>
    <row r="1681" spans="1:4">
      <c r="A1681" s="2" t="s">
        <v>3291</v>
      </c>
      <c r="B1681" s="2" t="s">
        <v>6575</v>
      </c>
      <c r="C1681" s="2" t="s">
        <v>8006</v>
      </c>
      <c r="D1681" s="2">
        <v>7008550115</v>
      </c>
    </row>
    <row r="1682" spans="1:4">
      <c r="A1682" s="2" t="s">
        <v>3292</v>
      </c>
      <c r="B1682" s="2" t="s">
        <v>6575</v>
      </c>
      <c r="C1682" s="2" t="s">
        <v>8006</v>
      </c>
      <c r="D1682" s="2">
        <v>7008550116</v>
      </c>
    </row>
    <row r="1683" spans="1:4">
      <c r="A1683" s="2" t="s">
        <v>3293</v>
      </c>
      <c r="B1683" s="2" t="s">
        <v>6575</v>
      </c>
      <c r="C1683" s="2" t="s">
        <v>8006</v>
      </c>
      <c r="D1683" s="2">
        <v>7008550117</v>
      </c>
    </row>
    <row r="1684" spans="1:4">
      <c r="A1684" s="2" t="s">
        <v>3294</v>
      </c>
      <c r="B1684" s="2" t="s">
        <v>6575</v>
      </c>
      <c r="C1684" s="2" t="s">
        <v>8006</v>
      </c>
      <c r="D1684" s="2">
        <v>7008550118</v>
      </c>
    </row>
    <row r="1685" spans="1:4">
      <c r="A1685" s="2" t="s">
        <v>3295</v>
      </c>
      <c r="B1685" s="2" t="s">
        <v>6575</v>
      </c>
      <c r="C1685" s="2" t="s">
        <v>8006</v>
      </c>
      <c r="D1685" s="2">
        <v>7008550119</v>
      </c>
    </row>
    <row r="1686" spans="1:4">
      <c r="A1686" s="2" t="s">
        <v>3296</v>
      </c>
      <c r="B1686" s="2" t="s">
        <v>6575</v>
      </c>
      <c r="C1686" s="2" t="s">
        <v>8006</v>
      </c>
      <c r="D1686" s="2">
        <v>7008550120</v>
      </c>
    </row>
    <row r="1687" spans="1:4">
      <c r="A1687" s="2" t="s">
        <v>3297</v>
      </c>
      <c r="B1687" s="2" t="s">
        <v>6575</v>
      </c>
      <c r="C1687" s="2" t="s">
        <v>8006</v>
      </c>
      <c r="D1687" s="2">
        <v>7008550126</v>
      </c>
    </row>
    <row r="1688" spans="1:4">
      <c r="A1688" s="2" t="s">
        <v>3298</v>
      </c>
      <c r="B1688" s="2" t="s">
        <v>6575</v>
      </c>
      <c r="C1688" s="2" t="s">
        <v>8006</v>
      </c>
      <c r="D1688" s="2">
        <v>7008550128</v>
      </c>
    </row>
    <row r="1689" spans="1:4">
      <c r="A1689" s="2" t="s">
        <v>3299</v>
      </c>
      <c r="B1689" s="2" t="s">
        <v>6575</v>
      </c>
      <c r="C1689" s="2" t="s">
        <v>8006</v>
      </c>
      <c r="D1689" s="2">
        <v>7008550129</v>
      </c>
    </row>
    <row r="1690" spans="1:4">
      <c r="A1690" s="2" t="s">
        <v>3300</v>
      </c>
      <c r="B1690" s="2" t="s">
        <v>6575</v>
      </c>
      <c r="C1690" s="2" t="s">
        <v>8006</v>
      </c>
      <c r="D1690" s="2">
        <v>7008550141</v>
      </c>
    </row>
    <row r="1691" spans="1:4">
      <c r="A1691" s="2" t="s">
        <v>3301</v>
      </c>
      <c r="B1691" s="2" t="s">
        <v>6575</v>
      </c>
      <c r="C1691" s="2" t="s">
        <v>8006</v>
      </c>
      <c r="D1691" s="2">
        <v>7008550142</v>
      </c>
    </row>
    <row r="1692" spans="1:4">
      <c r="A1692" s="2" t="s">
        <v>3302</v>
      </c>
      <c r="B1692" s="2" t="s">
        <v>6575</v>
      </c>
      <c r="C1692" s="2" t="s">
        <v>8006</v>
      </c>
      <c r="D1692" s="2">
        <v>7008550146</v>
      </c>
    </row>
    <row r="1693" spans="1:4">
      <c r="A1693" s="2" t="s">
        <v>3303</v>
      </c>
      <c r="B1693" s="2" t="s">
        <v>6575</v>
      </c>
      <c r="C1693" s="2" t="s">
        <v>8006</v>
      </c>
      <c r="D1693" s="2">
        <v>7008550147</v>
      </c>
    </row>
    <row r="1694" spans="1:4">
      <c r="A1694" s="2" t="s">
        <v>3304</v>
      </c>
      <c r="B1694" s="2" t="s">
        <v>6575</v>
      </c>
      <c r="C1694" s="2" t="s">
        <v>8006</v>
      </c>
      <c r="D1694" s="2">
        <v>7008550148</v>
      </c>
    </row>
    <row r="1695" spans="1:4">
      <c r="A1695" s="2" t="s">
        <v>3305</v>
      </c>
      <c r="B1695" s="2" t="s">
        <v>6575</v>
      </c>
      <c r="C1695" s="2" t="s">
        <v>8006</v>
      </c>
      <c r="D1695" s="2">
        <v>7008550151</v>
      </c>
    </row>
    <row r="1696" spans="1:4">
      <c r="A1696" s="2" t="s">
        <v>3306</v>
      </c>
      <c r="B1696" s="2" t="s">
        <v>6575</v>
      </c>
      <c r="C1696" s="2" t="s">
        <v>8006</v>
      </c>
      <c r="D1696" s="2">
        <v>7008550152</v>
      </c>
    </row>
    <row r="1697" spans="1:4">
      <c r="A1697" s="2" t="s">
        <v>1042</v>
      </c>
      <c r="B1697" s="2" t="s">
        <v>6575</v>
      </c>
      <c r="C1697" s="2" t="s">
        <v>8005</v>
      </c>
      <c r="D1697" s="2">
        <v>70085502</v>
      </c>
    </row>
    <row r="1698" spans="1:4">
      <c r="A1698" s="2" t="s">
        <v>3307</v>
      </c>
      <c r="B1698" s="2" t="s">
        <v>6575</v>
      </c>
      <c r="C1698" s="2" t="s">
        <v>8006</v>
      </c>
      <c r="D1698" s="2">
        <v>7008550201</v>
      </c>
    </row>
    <row r="1699" spans="1:4">
      <c r="A1699" s="2" t="s">
        <v>3308</v>
      </c>
      <c r="B1699" s="2" t="s">
        <v>6575</v>
      </c>
      <c r="C1699" s="2" t="s">
        <v>8006</v>
      </c>
      <c r="D1699" s="2">
        <v>7008550202</v>
      </c>
    </row>
    <row r="1700" spans="1:4">
      <c r="A1700" s="2" t="s">
        <v>3309</v>
      </c>
      <c r="B1700" s="2" t="s">
        <v>6575</v>
      </c>
      <c r="C1700" s="2" t="s">
        <v>8006</v>
      </c>
      <c r="D1700" s="2">
        <v>7008550203</v>
      </c>
    </row>
    <row r="1701" spans="1:4">
      <c r="A1701" s="2" t="s">
        <v>3310</v>
      </c>
      <c r="B1701" s="2" t="s">
        <v>6575</v>
      </c>
      <c r="C1701" s="2" t="s">
        <v>8006</v>
      </c>
      <c r="D1701" s="2">
        <v>7008550204</v>
      </c>
    </row>
    <row r="1702" spans="1:4">
      <c r="A1702" s="2" t="s">
        <v>1043</v>
      </c>
      <c r="B1702" s="2" t="s">
        <v>6575</v>
      </c>
      <c r="C1702" s="2" t="s">
        <v>8005</v>
      </c>
      <c r="D1702" s="2">
        <v>70085503</v>
      </c>
    </row>
    <row r="1703" spans="1:4">
      <c r="A1703" s="2" t="s">
        <v>3311</v>
      </c>
      <c r="B1703" s="2" t="s">
        <v>6575</v>
      </c>
      <c r="C1703" s="2" t="s">
        <v>8006</v>
      </c>
      <c r="D1703" s="2">
        <v>7008550301</v>
      </c>
    </row>
    <row r="1704" spans="1:4">
      <c r="A1704" s="2" t="s">
        <v>3312</v>
      </c>
      <c r="B1704" s="2" t="s">
        <v>6575</v>
      </c>
      <c r="C1704" s="2" t="s">
        <v>8006</v>
      </c>
      <c r="D1704" s="2">
        <v>7008550303</v>
      </c>
    </row>
    <row r="1705" spans="1:4">
      <c r="A1705" s="2" t="s">
        <v>3313</v>
      </c>
      <c r="B1705" s="2" t="s">
        <v>6575</v>
      </c>
      <c r="C1705" s="2" t="s">
        <v>8006</v>
      </c>
      <c r="D1705" s="2">
        <v>7008550304</v>
      </c>
    </row>
    <row r="1706" spans="1:4">
      <c r="A1706" s="2" t="s">
        <v>3314</v>
      </c>
      <c r="B1706" s="2" t="s">
        <v>6575</v>
      </c>
      <c r="C1706" s="2" t="s">
        <v>8006</v>
      </c>
      <c r="D1706" s="2">
        <v>7008550305</v>
      </c>
    </row>
    <row r="1707" spans="1:4">
      <c r="A1707" s="2" t="s">
        <v>3315</v>
      </c>
      <c r="B1707" s="2" t="s">
        <v>6575</v>
      </c>
      <c r="C1707" s="2" t="s">
        <v>8006</v>
      </c>
      <c r="D1707" s="2">
        <v>7008550306</v>
      </c>
    </row>
    <row r="1708" spans="1:4">
      <c r="A1708" s="2" t="s">
        <v>3316</v>
      </c>
      <c r="B1708" s="2" t="s">
        <v>6575</v>
      </c>
      <c r="C1708" s="2" t="s">
        <v>8006</v>
      </c>
      <c r="D1708" s="2">
        <v>7008550307</v>
      </c>
    </row>
    <row r="1709" spans="1:4">
      <c r="A1709" s="2" t="s">
        <v>3317</v>
      </c>
      <c r="B1709" s="2" t="s">
        <v>6575</v>
      </c>
      <c r="C1709" s="2" t="s">
        <v>8006</v>
      </c>
      <c r="D1709" s="2">
        <v>7008550310</v>
      </c>
    </row>
    <row r="1710" spans="1:4">
      <c r="A1710" s="2" t="s">
        <v>1044</v>
      </c>
      <c r="B1710" s="2" t="s">
        <v>6575</v>
      </c>
      <c r="C1710" s="2" t="s">
        <v>8005</v>
      </c>
      <c r="D1710" s="2">
        <v>70085504</v>
      </c>
    </row>
    <row r="1711" spans="1:4">
      <c r="A1711" s="2" t="s">
        <v>3318</v>
      </c>
      <c r="B1711" s="2" t="s">
        <v>6575</v>
      </c>
      <c r="C1711" s="2" t="s">
        <v>8006</v>
      </c>
      <c r="D1711" s="2">
        <v>7008550401</v>
      </c>
    </row>
    <row r="1712" spans="1:4">
      <c r="A1712" s="2" t="s">
        <v>3319</v>
      </c>
      <c r="B1712" s="2" t="s">
        <v>6575</v>
      </c>
      <c r="C1712" s="2" t="s">
        <v>8006</v>
      </c>
      <c r="D1712" s="2">
        <v>7008550402</v>
      </c>
    </row>
    <row r="1713" spans="1:4">
      <c r="A1713" s="2" t="s">
        <v>3320</v>
      </c>
      <c r="B1713" s="2" t="s">
        <v>6575</v>
      </c>
      <c r="C1713" s="2" t="s">
        <v>8006</v>
      </c>
      <c r="D1713" s="2">
        <v>7008550403</v>
      </c>
    </row>
    <row r="1714" spans="1:4">
      <c r="A1714" s="2" t="s">
        <v>499</v>
      </c>
      <c r="B1714" s="2" t="s">
        <v>6575</v>
      </c>
      <c r="C1714" s="2" t="s">
        <v>6545</v>
      </c>
      <c r="D1714" s="2">
        <v>700856</v>
      </c>
    </row>
    <row r="1715" spans="1:4">
      <c r="A1715" s="2" t="s">
        <v>8017</v>
      </c>
      <c r="B1715" s="2" t="s">
        <v>6575</v>
      </c>
      <c r="C1715" s="2" t="s">
        <v>8005</v>
      </c>
      <c r="D1715" s="2">
        <v>70085601</v>
      </c>
    </row>
    <row r="1716" spans="1:4">
      <c r="A1716" s="2" t="s">
        <v>3321</v>
      </c>
      <c r="B1716" s="2" t="s">
        <v>6575</v>
      </c>
      <c r="C1716" s="2" t="s">
        <v>8006</v>
      </c>
      <c r="D1716" s="2">
        <v>7008560101</v>
      </c>
    </row>
    <row r="1717" spans="1:4">
      <c r="A1717" s="2" t="s">
        <v>3322</v>
      </c>
      <c r="B1717" s="2" t="s">
        <v>6575</v>
      </c>
      <c r="C1717" s="2" t="s">
        <v>8006</v>
      </c>
      <c r="D1717" s="2">
        <v>7008560102</v>
      </c>
    </row>
    <row r="1718" spans="1:4">
      <c r="A1718" s="2" t="s">
        <v>3323</v>
      </c>
      <c r="B1718" s="2" t="s">
        <v>6575</v>
      </c>
      <c r="C1718" s="2" t="s">
        <v>8006</v>
      </c>
      <c r="D1718" s="2">
        <v>7008560103</v>
      </c>
    </row>
    <row r="1719" spans="1:4">
      <c r="A1719" s="2" t="s">
        <v>8018</v>
      </c>
      <c r="B1719" s="2" t="s">
        <v>6575</v>
      </c>
      <c r="C1719" s="2" t="s">
        <v>8005</v>
      </c>
      <c r="D1719" s="2">
        <v>70085602</v>
      </c>
    </row>
    <row r="1720" spans="1:4">
      <c r="A1720" s="2" t="s">
        <v>3324</v>
      </c>
      <c r="B1720" s="2" t="s">
        <v>6575</v>
      </c>
      <c r="C1720" s="2" t="s">
        <v>8006</v>
      </c>
      <c r="D1720" s="2">
        <v>7008560201</v>
      </c>
    </row>
    <row r="1721" spans="1:4">
      <c r="A1721" s="2" t="s">
        <v>3325</v>
      </c>
      <c r="B1721" s="2" t="s">
        <v>6575</v>
      </c>
      <c r="C1721" s="2" t="s">
        <v>8006</v>
      </c>
      <c r="D1721" s="2">
        <v>7008560202</v>
      </c>
    </row>
    <row r="1722" spans="1:4">
      <c r="A1722" s="2" t="s">
        <v>3326</v>
      </c>
      <c r="B1722" s="2" t="s">
        <v>6575</v>
      </c>
      <c r="C1722" s="2" t="s">
        <v>8006</v>
      </c>
      <c r="D1722" s="2">
        <v>7008560203</v>
      </c>
    </row>
    <row r="1723" spans="1:4">
      <c r="A1723" s="2" t="s">
        <v>1046</v>
      </c>
      <c r="B1723" s="2" t="s">
        <v>6575</v>
      </c>
      <c r="C1723" s="2" t="s">
        <v>8005</v>
      </c>
      <c r="D1723" s="2">
        <v>70085603</v>
      </c>
    </row>
    <row r="1724" spans="1:4">
      <c r="A1724" s="2" t="s">
        <v>3327</v>
      </c>
      <c r="B1724" s="2" t="s">
        <v>6575</v>
      </c>
      <c r="C1724" s="2" t="s">
        <v>8006</v>
      </c>
      <c r="D1724" s="2">
        <v>7008560301</v>
      </c>
    </row>
    <row r="1725" spans="1:4">
      <c r="A1725" s="2" t="s">
        <v>8019</v>
      </c>
      <c r="B1725" s="2" t="s">
        <v>6575</v>
      </c>
      <c r="C1725" s="2" t="s">
        <v>8006</v>
      </c>
      <c r="D1725" s="2">
        <v>7008560302</v>
      </c>
    </row>
    <row r="1726" spans="1:4">
      <c r="A1726" s="2" t="s">
        <v>3328</v>
      </c>
      <c r="B1726" s="2" t="s">
        <v>6575</v>
      </c>
      <c r="C1726" s="2" t="s">
        <v>8006</v>
      </c>
      <c r="D1726" s="2">
        <v>7008560303</v>
      </c>
    </row>
    <row r="1727" spans="1:4">
      <c r="A1727" s="2" t="s">
        <v>1047</v>
      </c>
      <c r="B1727" s="2" t="s">
        <v>6575</v>
      </c>
      <c r="C1727" s="2" t="s">
        <v>8005</v>
      </c>
      <c r="D1727" s="2">
        <v>70085604</v>
      </c>
    </row>
    <row r="1728" spans="1:4">
      <c r="A1728" s="2" t="s">
        <v>1045</v>
      </c>
      <c r="B1728" s="2" t="s">
        <v>6575</v>
      </c>
      <c r="C1728" s="2" t="s">
        <v>8006</v>
      </c>
      <c r="D1728" s="2">
        <v>7008560401</v>
      </c>
    </row>
    <row r="1729" spans="1:4">
      <c r="A1729" s="2" t="s">
        <v>3329</v>
      </c>
      <c r="B1729" s="2" t="s">
        <v>6575</v>
      </c>
      <c r="C1729" s="2" t="s">
        <v>8006</v>
      </c>
      <c r="D1729" s="2">
        <v>7008560402</v>
      </c>
    </row>
    <row r="1730" spans="1:4">
      <c r="A1730" s="2" t="s">
        <v>3330</v>
      </c>
      <c r="B1730" s="2" t="s">
        <v>6575</v>
      </c>
      <c r="C1730" s="2" t="s">
        <v>8006</v>
      </c>
      <c r="D1730" s="2">
        <v>7008560403</v>
      </c>
    </row>
    <row r="1731" spans="1:4">
      <c r="A1731" s="2" t="s">
        <v>1048</v>
      </c>
      <c r="B1731" s="2" t="s">
        <v>6575</v>
      </c>
      <c r="C1731" s="2" t="s">
        <v>8005</v>
      </c>
      <c r="D1731" s="2">
        <v>70085605</v>
      </c>
    </row>
    <row r="1732" spans="1:4">
      <c r="A1732" s="2" t="s">
        <v>3331</v>
      </c>
      <c r="B1732" s="2" t="s">
        <v>6575</v>
      </c>
      <c r="C1732" s="2" t="s">
        <v>8006</v>
      </c>
      <c r="D1732" s="2">
        <v>7008560501</v>
      </c>
    </row>
    <row r="1733" spans="1:4">
      <c r="A1733" s="2" t="s">
        <v>3332</v>
      </c>
      <c r="B1733" s="2" t="s">
        <v>6575</v>
      </c>
      <c r="C1733" s="2" t="s">
        <v>8006</v>
      </c>
      <c r="D1733" s="2">
        <v>7008560502</v>
      </c>
    </row>
    <row r="1734" spans="1:4">
      <c r="A1734" s="2" t="s">
        <v>3333</v>
      </c>
      <c r="B1734" s="2" t="s">
        <v>6575</v>
      </c>
      <c r="C1734" s="2" t="s">
        <v>8006</v>
      </c>
      <c r="D1734" s="2">
        <v>7008560503</v>
      </c>
    </row>
    <row r="1735" spans="1:4">
      <c r="A1735" s="2" t="s">
        <v>1049</v>
      </c>
      <c r="B1735" s="2" t="s">
        <v>6575</v>
      </c>
      <c r="C1735" s="2" t="s">
        <v>8005</v>
      </c>
      <c r="D1735" s="2">
        <v>70085606</v>
      </c>
    </row>
    <row r="1736" spans="1:4">
      <c r="A1736" s="2" t="s">
        <v>3334</v>
      </c>
      <c r="B1736" s="2" t="s">
        <v>6575</v>
      </c>
      <c r="C1736" s="2" t="s">
        <v>8006</v>
      </c>
      <c r="D1736" s="2">
        <v>7008560601</v>
      </c>
    </row>
    <row r="1737" spans="1:4">
      <c r="A1737" s="2" t="s">
        <v>3335</v>
      </c>
      <c r="B1737" s="2" t="s">
        <v>6575</v>
      </c>
      <c r="C1737" s="2" t="s">
        <v>8006</v>
      </c>
      <c r="D1737" s="2">
        <v>7008560602</v>
      </c>
    </row>
    <row r="1738" spans="1:4">
      <c r="A1738" s="2" t="s">
        <v>3336</v>
      </c>
      <c r="B1738" s="2" t="s">
        <v>6575</v>
      </c>
      <c r="C1738" s="2" t="s">
        <v>8006</v>
      </c>
      <c r="D1738" s="2">
        <v>7008560603</v>
      </c>
    </row>
    <row r="1739" spans="1:4">
      <c r="A1739" s="2" t="s">
        <v>1050</v>
      </c>
      <c r="B1739" s="2" t="s">
        <v>6575</v>
      </c>
      <c r="C1739" s="2" t="s">
        <v>8005</v>
      </c>
      <c r="D1739" s="2">
        <v>70085607</v>
      </c>
    </row>
    <row r="1740" spans="1:4">
      <c r="A1740" s="2" t="s">
        <v>3337</v>
      </c>
      <c r="B1740" s="2" t="s">
        <v>6575</v>
      </c>
      <c r="C1740" s="2" t="s">
        <v>8006</v>
      </c>
      <c r="D1740" s="2">
        <v>7008560701</v>
      </c>
    </row>
    <row r="1741" spans="1:4">
      <c r="A1741" s="2" t="s">
        <v>3339</v>
      </c>
      <c r="B1741" s="2" t="s">
        <v>6575</v>
      </c>
      <c r="C1741" s="2" t="s">
        <v>8006</v>
      </c>
      <c r="D1741" s="2">
        <v>7008560702</v>
      </c>
    </row>
    <row r="1742" spans="1:4">
      <c r="A1742" s="2" t="s">
        <v>3341</v>
      </c>
      <c r="B1742" s="2" t="s">
        <v>6575</v>
      </c>
      <c r="C1742" s="2" t="s">
        <v>8006</v>
      </c>
      <c r="D1742" s="2">
        <v>7008560703</v>
      </c>
    </row>
    <row r="1743" spans="1:4">
      <c r="A1743" s="2" t="s">
        <v>1051</v>
      </c>
      <c r="B1743" s="2" t="s">
        <v>6575</v>
      </c>
      <c r="C1743" s="2" t="s">
        <v>8005</v>
      </c>
      <c r="D1743" s="2">
        <v>70085608</v>
      </c>
    </row>
    <row r="1744" spans="1:4">
      <c r="A1744" s="2" t="s">
        <v>3338</v>
      </c>
      <c r="B1744" s="2" t="s">
        <v>6575</v>
      </c>
      <c r="C1744" s="2" t="s">
        <v>8006</v>
      </c>
      <c r="D1744" s="2">
        <v>7008560801</v>
      </c>
    </row>
    <row r="1745" spans="1:4">
      <c r="A1745" s="2" t="s">
        <v>3340</v>
      </c>
      <c r="B1745" s="2" t="s">
        <v>6575</v>
      </c>
      <c r="C1745" s="2" t="s">
        <v>8006</v>
      </c>
      <c r="D1745" s="2">
        <v>7008560802</v>
      </c>
    </row>
    <row r="1746" spans="1:4">
      <c r="A1746" s="2" t="s">
        <v>3342</v>
      </c>
      <c r="B1746" s="2" t="s">
        <v>6575</v>
      </c>
      <c r="C1746" s="2" t="s">
        <v>8006</v>
      </c>
      <c r="D1746" s="2">
        <v>7008560803</v>
      </c>
    </row>
    <row r="1747" spans="1:4">
      <c r="A1747" s="2" t="s">
        <v>1052</v>
      </c>
      <c r="B1747" s="2" t="s">
        <v>6575</v>
      </c>
      <c r="C1747" s="2" t="s">
        <v>8005</v>
      </c>
      <c r="D1747" s="2">
        <v>70085609</v>
      </c>
    </row>
    <row r="1748" spans="1:4">
      <c r="A1748" s="2" t="s">
        <v>3343</v>
      </c>
      <c r="B1748" s="2" t="s">
        <v>6575</v>
      </c>
      <c r="C1748" s="2" t="s">
        <v>8006</v>
      </c>
      <c r="D1748" s="2">
        <v>7008560901</v>
      </c>
    </row>
    <row r="1749" spans="1:4">
      <c r="A1749" s="2" t="s">
        <v>3344</v>
      </c>
      <c r="B1749" s="2" t="s">
        <v>6575</v>
      </c>
      <c r="C1749" s="2" t="s">
        <v>8006</v>
      </c>
      <c r="D1749" s="2">
        <v>7008560902</v>
      </c>
    </row>
    <row r="1750" spans="1:4">
      <c r="A1750" s="2" t="s">
        <v>3345</v>
      </c>
      <c r="B1750" s="2" t="s">
        <v>6575</v>
      </c>
      <c r="C1750" s="2" t="s">
        <v>8006</v>
      </c>
      <c r="D1750" s="2">
        <v>7008560903</v>
      </c>
    </row>
    <row r="1751" spans="1:4">
      <c r="A1751" s="2" t="s">
        <v>1053</v>
      </c>
      <c r="B1751" s="2" t="s">
        <v>6575</v>
      </c>
      <c r="C1751" s="2" t="s">
        <v>8005</v>
      </c>
      <c r="D1751" s="2">
        <v>70085610</v>
      </c>
    </row>
    <row r="1752" spans="1:4">
      <c r="A1752" s="2" t="s">
        <v>3346</v>
      </c>
      <c r="B1752" s="2" t="s">
        <v>6575</v>
      </c>
      <c r="C1752" s="2" t="s">
        <v>8006</v>
      </c>
      <c r="D1752" s="2">
        <v>7008561001</v>
      </c>
    </row>
    <row r="1753" spans="1:4">
      <c r="A1753" s="2" t="s">
        <v>3347</v>
      </c>
      <c r="B1753" s="2" t="s">
        <v>6575</v>
      </c>
      <c r="C1753" s="2" t="s">
        <v>8006</v>
      </c>
      <c r="D1753" s="2">
        <v>7008561002</v>
      </c>
    </row>
    <row r="1754" spans="1:4">
      <c r="A1754" s="2" t="s">
        <v>3348</v>
      </c>
      <c r="B1754" s="2" t="s">
        <v>6575</v>
      </c>
      <c r="C1754" s="2" t="s">
        <v>8006</v>
      </c>
      <c r="D1754" s="2">
        <v>7008561003</v>
      </c>
    </row>
    <row r="1755" spans="1:4">
      <c r="A1755" s="2" t="s">
        <v>1054</v>
      </c>
      <c r="B1755" s="2" t="s">
        <v>6575</v>
      </c>
      <c r="C1755" s="2" t="s">
        <v>8005</v>
      </c>
      <c r="D1755" s="2">
        <v>70085611</v>
      </c>
    </row>
    <row r="1756" spans="1:4">
      <c r="A1756" s="2" t="s">
        <v>3349</v>
      </c>
      <c r="B1756" s="2" t="s">
        <v>6575</v>
      </c>
      <c r="C1756" s="2" t="s">
        <v>8006</v>
      </c>
      <c r="D1756" s="2">
        <v>7008561101</v>
      </c>
    </row>
    <row r="1757" spans="1:4">
      <c r="A1757" s="2" t="s">
        <v>3350</v>
      </c>
      <c r="B1757" s="2" t="s">
        <v>6575</v>
      </c>
      <c r="C1757" s="2" t="s">
        <v>8006</v>
      </c>
      <c r="D1757" s="2">
        <v>7008561102</v>
      </c>
    </row>
    <row r="1758" spans="1:4">
      <c r="A1758" s="2" t="s">
        <v>3351</v>
      </c>
      <c r="B1758" s="2" t="s">
        <v>6575</v>
      </c>
      <c r="C1758" s="2" t="s">
        <v>8006</v>
      </c>
      <c r="D1758" s="2">
        <v>7008561103</v>
      </c>
    </row>
    <row r="1759" spans="1:4">
      <c r="A1759" s="2" t="s">
        <v>1055</v>
      </c>
      <c r="B1759" s="2" t="s">
        <v>6575</v>
      </c>
      <c r="C1759" s="2" t="s">
        <v>8005</v>
      </c>
      <c r="D1759" s="2">
        <v>70085612</v>
      </c>
    </row>
    <row r="1760" spans="1:4">
      <c r="A1760" s="2" t="s">
        <v>3352</v>
      </c>
      <c r="B1760" s="2" t="s">
        <v>6575</v>
      </c>
      <c r="C1760" s="2" t="s">
        <v>8006</v>
      </c>
      <c r="D1760" s="2">
        <v>7008561201</v>
      </c>
    </row>
    <row r="1761" spans="1:4">
      <c r="A1761" s="2" t="s">
        <v>3353</v>
      </c>
      <c r="B1761" s="2" t="s">
        <v>6575</v>
      </c>
      <c r="C1761" s="2" t="s">
        <v>8006</v>
      </c>
      <c r="D1761" s="2">
        <v>7008561202</v>
      </c>
    </row>
    <row r="1762" spans="1:4">
      <c r="A1762" s="2" t="s">
        <v>3354</v>
      </c>
      <c r="B1762" s="2" t="s">
        <v>6575</v>
      </c>
      <c r="C1762" s="2" t="s">
        <v>8006</v>
      </c>
      <c r="D1762" s="2">
        <v>7008561203</v>
      </c>
    </row>
    <row r="1763" spans="1:4">
      <c r="A1763" s="2" t="s">
        <v>1056</v>
      </c>
      <c r="B1763" s="2" t="s">
        <v>6575</v>
      </c>
      <c r="C1763" s="2" t="s">
        <v>8005</v>
      </c>
      <c r="D1763" s="2">
        <v>70085613</v>
      </c>
    </row>
    <row r="1764" spans="1:4">
      <c r="A1764" s="2" t="s">
        <v>3355</v>
      </c>
      <c r="B1764" s="2" t="s">
        <v>6575</v>
      </c>
      <c r="C1764" s="2" t="s">
        <v>8006</v>
      </c>
      <c r="D1764" s="2">
        <v>7008561301</v>
      </c>
    </row>
    <row r="1765" spans="1:4">
      <c r="A1765" s="2" t="s">
        <v>3356</v>
      </c>
      <c r="B1765" s="2" t="s">
        <v>6575</v>
      </c>
      <c r="C1765" s="2" t="s">
        <v>8006</v>
      </c>
      <c r="D1765" s="2">
        <v>7008561302</v>
      </c>
    </row>
    <row r="1766" spans="1:4">
      <c r="A1766" s="2" t="s">
        <v>3357</v>
      </c>
      <c r="B1766" s="2" t="s">
        <v>6575</v>
      </c>
      <c r="C1766" s="2" t="s">
        <v>8006</v>
      </c>
      <c r="D1766" s="2">
        <v>7008561303</v>
      </c>
    </row>
    <row r="1767" spans="1:4">
      <c r="A1767" s="2" t="s">
        <v>1057</v>
      </c>
      <c r="B1767" s="2" t="s">
        <v>6575</v>
      </c>
      <c r="C1767" s="2" t="s">
        <v>8005</v>
      </c>
      <c r="D1767" s="2">
        <v>70085614</v>
      </c>
    </row>
    <row r="1768" spans="1:4">
      <c r="A1768" s="2" t="s">
        <v>3358</v>
      </c>
      <c r="B1768" s="2" t="s">
        <v>6575</v>
      </c>
      <c r="C1768" s="2" t="s">
        <v>8006</v>
      </c>
      <c r="D1768" s="2">
        <v>7008561401</v>
      </c>
    </row>
    <row r="1769" spans="1:4">
      <c r="A1769" s="2" t="s">
        <v>3359</v>
      </c>
      <c r="B1769" s="2" t="s">
        <v>6575</v>
      </c>
      <c r="C1769" s="2" t="s">
        <v>8006</v>
      </c>
      <c r="D1769" s="2">
        <v>7008561402</v>
      </c>
    </row>
    <row r="1770" spans="1:4">
      <c r="A1770" s="2" t="s">
        <v>3360</v>
      </c>
      <c r="B1770" s="2" t="s">
        <v>6575</v>
      </c>
      <c r="C1770" s="2" t="s">
        <v>8006</v>
      </c>
      <c r="D1770" s="2">
        <v>7008561403</v>
      </c>
    </row>
    <row r="1771" spans="1:4">
      <c r="A1771" s="2" t="s">
        <v>1058</v>
      </c>
      <c r="B1771" s="2" t="s">
        <v>6575</v>
      </c>
      <c r="C1771" s="2" t="s">
        <v>8005</v>
      </c>
      <c r="D1771" s="2">
        <v>70085615</v>
      </c>
    </row>
    <row r="1772" spans="1:4">
      <c r="A1772" s="2" t="s">
        <v>3361</v>
      </c>
      <c r="B1772" s="2" t="s">
        <v>6575</v>
      </c>
      <c r="C1772" s="2" t="s">
        <v>8006</v>
      </c>
      <c r="D1772" s="2">
        <v>7008561501</v>
      </c>
    </row>
    <row r="1773" spans="1:4">
      <c r="A1773" s="2" t="s">
        <v>3362</v>
      </c>
      <c r="B1773" s="2" t="s">
        <v>6575</v>
      </c>
      <c r="C1773" s="2" t="s">
        <v>8006</v>
      </c>
      <c r="D1773" s="2">
        <v>7008561502</v>
      </c>
    </row>
    <row r="1774" spans="1:4">
      <c r="A1774" s="2" t="s">
        <v>3363</v>
      </c>
      <c r="B1774" s="2" t="s">
        <v>6575</v>
      </c>
      <c r="C1774" s="2" t="s">
        <v>8006</v>
      </c>
      <c r="D1774" s="2">
        <v>7008561503</v>
      </c>
    </row>
    <row r="1775" spans="1:4">
      <c r="A1775" s="2" t="s">
        <v>1059</v>
      </c>
      <c r="B1775" s="2" t="s">
        <v>6575</v>
      </c>
      <c r="C1775" s="2" t="s">
        <v>8005</v>
      </c>
      <c r="D1775" s="2">
        <v>70085616</v>
      </c>
    </row>
    <row r="1776" spans="1:4">
      <c r="A1776" s="2" t="s">
        <v>3364</v>
      </c>
      <c r="B1776" s="2" t="s">
        <v>6575</v>
      </c>
      <c r="C1776" s="2" t="s">
        <v>8006</v>
      </c>
      <c r="D1776" s="2">
        <v>7008561601</v>
      </c>
    </row>
    <row r="1777" spans="1:4">
      <c r="A1777" s="2" t="s">
        <v>3365</v>
      </c>
      <c r="B1777" s="2" t="s">
        <v>6575</v>
      </c>
      <c r="C1777" s="2" t="s">
        <v>8006</v>
      </c>
      <c r="D1777" s="2">
        <v>7008561602</v>
      </c>
    </row>
    <row r="1778" spans="1:4">
      <c r="A1778" s="2" t="s">
        <v>3366</v>
      </c>
      <c r="B1778" s="2" t="s">
        <v>6575</v>
      </c>
      <c r="C1778" s="2" t="s">
        <v>8006</v>
      </c>
      <c r="D1778" s="2">
        <v>7008561603</v>
      </c>
    </row>
    <row r="1779" spans="1:4">
      <c r="A1779" s="2" t="s">
        <v>1060</v>
      </c>
      <c r="B1779" s="2" t="s">
        <v>6575</v>
      </c>
      <c r="C1779" s="2" t="s">
        <v>8005</v>
      </c>
      <c r="D1779" s="2">
        <v>70085617</v>
      </c>
    </row>
    <row r="1780" spans="1:4">
      <c r="A1780" s="2" t="s">
        <v>3367</v>
      </c>
      <c r="B1780" s="2" t="s">
        <v>6575</v>
      </c>
      <c r="C1780" s="2" t="s">
        <v>8006</v>
      </c>
      <c r="D1780" s="2">
        <v>7008561701</v>
      </c>
    </row>
    <row r="1781" spans="1:4">
      <c r="A1781" s="2" t="s">
        <v>3369</v>
      </c>
      <c r="B1781" s="2" t="s">
        <v>6575</v>
      </c>
      <c r="C1781" s="2" t="s">
        <v>8006</v>
      </c>
      <c r="D1781" s="2">
        <v>7008561702</v>
      </c>
    </row>
    <row r="1782" spans="1:4">
      <c r="A1782" s="2" t="s">
        <v>3371</v>
      </c>
      <c r="B1782" s="2" t="s">
        <v>6575</v>
      </c>
      <c r="C1782" s="2" t="s">
        <v>8006</v>
      </c>
      <c r="D1782" s="2">
        <v>7008561703</v>
      </c>
    </row>
    <row r="1783" spans="1:4">
      <c r="A1783" s="2" t="s">
        <v>1061</v>
      </c>
      <c r="B1783" s="2" t="s">
        <v>6575</v>
      </c>
      <c r="C1783" s="2" t="s">
        <v>8005</v>
      </c>
      <c r="D1783" s="2">
        <v>70085618</v>
      </c>
    </row>
    <row r="1784" spans="1:4">
      <c r="A1784" s="2" t="s">
        <v>3368</v>
      </c>
      <c r="B1784" s="2" t="s">
        <v>6575</v>
      </c>
      <c r="C1784" s="2" t="s">
        <v>8006</v>
      </c>
      <c r="D1784" s="2">
        <v>7008561801</v>
      </c>
    </row>
    <row r="1785" spans="1:4">
      <c r="A1785" s="2" t="s">
        <v>3370</v>
      </c>
      <c r="B1785" s="2" t="s">
        <v>6575</v>
      </c>
      <c r="C1785" s="2" t="s">
        <v>8006</v>
      </c>
      <c r="D1785" s="2">
        <v>7008561802</v>
      </c>
    </row>
    <row r="1786" spans="1:4">
      <c r="A1786" s="2" t="s">
        <v>3372</v>
      </c>
      <c r="B1786" s="2" t="s">
        <v>6575</v>
      </c>
      <c r="C1786" s="2" t="s">
        <v>8006</v>
      </c>
      <c r="D1786" s="2">
        <v>7008561803</v>
      </c>
    </row>
    <row r="1787" spans="1:4">
      <c r="A1787" s="2" t="s">
        <v>1062</v>
      </c>
      <c r="B1787" s="2" t="s">
        <v>6575</v>
      </c>
      <c r="C1787" s="2" t="s">
        <v>8005</v>
      </c>
      <c r="D1787" s="2">
        <v>70085619</v>
      </c>
    </row>
    <row r="1788" spans="1:4">
      <c r="A1788" s="2" t="s">
        <v>3373</v>
      </c>
      <c r="B1788" s="2" t="s">
        <v>6575</v>
      </c>
      <c r="C1788" s="2" t="s">
        <v>8006</v>
      </c>
      <c r="D1788" s="2">
        <v>7008561901</v>
      </c>
    </row>
    <row r="1789" spans="1:4">
      <c r="A1789" s="2" t="s">
        <v>3374</v>
      </c>
      <c r="B1789" s="2" t="s">
        <v>6575</v>
      </c>
      <c r="C1789" s="2" t="s">
        <v>8006</v>
      </c>
      <c r="D1789" s="2">
        <v>7008561902</v>
      </c>
    </row>
    <row r="1790" spans="1:4">
      <c r="A1790" s="2" t="s">
        <v>3375</v>
      </c>
      <c r="B1790" s="2" t="s">
        <v>6575</v>
      </c>
      <c r="C1790" s="2" t="s">
        <v>8006</v>
      </c>
      <c r="D1790" s="2">
        <v>7008561903</v>
      </c>
    </row>
    <row r="1791" spans="1:4">
      <c r="A1791" s="2" t="s">
        <v>1063</v>
      </c>
      <c r="B1791" s="2" t="s">
        <v>6575</v>
      </c>
      <c r="C1791" s="2" t="s">
        <v>8005</v>
      </c>
      <c r="D1791" s="2">
        <v>70085620</v>
      </c>
    </row>
    <row r="1792" spans="1:4">
      <c r="A1792" s="2" t="s">
        <v>3376</v>
      </c>
      <c r="B1792" s="2" t="s">
        <v>6575</v>
      </c>
      <c r="C1792" s="2" t="s">
        <v>8006</v>
      </c>
      <c r="D1792" s="2">
        <v>7008562001</v>
      </c>
    </row>
    <row r="1793" spans="1:4">
      <c r="A1793" s="2" t="s">
        <v>3377</v>
      </c>
      <c r="B1793" s="2" t="s">
        <v>6575</v>
      </c>
      <c r="C1793" s="2" t="s">
        <v>8006</v>
      </c>
      <c r="D1793" s="2">
        <v>7008562002</v>
      </c>
    </row>
    <row r="1794" spans="1:4">
      <c r="A1794" s="2" t="s">
        <v>3378</v>
      </c>
      <c r="B1794" s="2" t="s">
        <v>6575</v>
      </c>
      <c r="C1794" s="2" t="s">
        <v>8006</v>
      </c>
      <c r="D1794" s="2">
        <v>7008562003</v>
      </c>
    </row>
    <row r="1795" spans="1:4">
      <c r="A1795" s="2" t="s">
        <v>1064</v>
      </c>
      <c r="B1795" s="2" t="s">
        <v>6575</v>
      </c>
      <c r="C1795" s="2" t="s">
        <v>8005</v>
      </c>
      <c r="D1795" s="2">
        <v>70085621</v>
      </c>
    </row>
    <row r="1796" spans="1:4">
      <c r="A1796" s="2" t="s">
        <v>1065</v>
      </c>
      <c r="B1796" s="2" t="s">
        <v>6575</v>
      </c>
      <c r="C1796" s="2" t="s">
        <v>8005</v>
      </c>
      <c r="D1796" s="2">
        <v>70085622</v>
      </c>
    </row>
    <row r="1797" spans="1:4">
      <c r="A1797" s="2" t="s">
        <v>3379</v>
      </c>
      <c r="B1797" s="2" t="s">
        <v>6575</v>
      </c>
      <c r="C1797" s="2" t="s">
        <v>8005</v>
      </c>
      <c r="D1797" s="2">
        <v>70085623</v>
      </c>
    </row>
    <row r="1798" spans="1:4">
      <c r="A1798" s="2" t="s">
        <v>3380</v>
      </c>
      <c r="B1798" s="2" t="s">
        <v>6575</v>
      </c>
      <c r="C1798" s="2" t="s">
        <v>8005</v>
      </c>
      <c r="D1798" s="2">
        <v>70085624</v>
      </c>
    </row>
    <row r="1799" spans="1:4">
      <c r="A1799" s="2" t="s">
        <v>1066</v>
      </c>
      <c r="B1799" s="2" t="s">
        <v>6575</v>
      </c>
      <c r="C1799" s="2" t="s">
        <v>8005</v>
      </c>
      <c r="D1799" s="2">
        <v>70085625</v>
      </c>
    </row>
    <row r="1800" spans="1:4">
      <c r="A1800" s="2" t="s">
        <v>1067</v>
      </c>
      <c r="B1800" s="2" t="s">
        <v>6575</v>
      </c>
      <c r="C1800" s="2" t="s">
        <v>8006</v>
      </c>
      <c r="D1800" s="2">
        <v>7008562501</v>
      </c>
    </row>
    <row r="1801" spans="1:4">
      <c r="A1801" s="2" t="s">
        <v>1068</v>
      </c>
      <c r="B1801" s="2" t="s">
        <v>6575</v>
      </c>
      <c r="C1801" s="2" t="s">
        <v>8006</v>
      </c>
      <c r="D1801" s="2">
        <v>7008562502</v>
      </c>
    </row>
    <row r="1802" spans="1:4">
      <c r="A1802" s="2" t="s">
        <v>3381</v>
      </c>
      <c r="B1802" s="2" t="s">
        <v>6575</v>
      </c>
      <c r="C1802" s="2" t="s">
        <v>8006</v>
      </c>
      <c r="D1802" s="2">
        <v>7008562503</v>
      </c>
    </row>
    <row r="1803" spans="1:4">
      <c r="A1803" s="2" t="s">
        <v>3382</v>
      </c>
      <c r="B1803" s="2" t="s">
        <v>6575</v>
      </c>
      <c r="C1803" s="2" t="s">
        <v>8005</v>
      </c>
      <c r="D1803" s="2">
        <v>70085626</v>
      </c>
    </row>
    <row r="1804" spans="1:4">
      <c r="A1804" s="2" t="s">
        <v>3383</v>
      </c>
      <c r="B1804" s="2" t="s">
        <v>6575</v>
      </c>
      <c r="C1804" s="2" t="s">
        <v>8006</v>
      </c>
      <c r="D1804" s="2">
        <v>7008562601</v>
      </c>
    </row>
    <row r="1805" spans="1:4">
      <c r="A1805" s="2" t="s">
        <v>1069</v>
      </c>
      <c r="B1805" s="2" t="s">
        <v>6575</v>
      </c>
      <c r="C1805" s="2" t="s">
        <v>8006</v>
      </c>
      <c r="D1805" s="2">
        <v>7008562602</v>
      </c>
    </row>
    <row r="1806" spans="1:4">
      <c r="A1806" s="2" t="s">
        <v>3384</v>
      </c>
      <c r="B1806" s="2" t="s">
        <v>6575</v>
      </c>
      <c r="C1806" s="2" t="s">
        <v>8006</v>
      </c>
      <c r="D1806" s="2">
        <v>7008562603</v>
      </c>
    </row>
    <row r="1807" spans="1:4">
      <c r="A1807" s="2" t="s">
        <v>3385</v>
      </c>
      <c r="B1807" s="2" t="s">
        <v>6575</v>
      </c>
      <c r="C1807" s="2" t="s">
        <v>8005</v>
      </c>
      <c r="D1807" s="2">
        <v>70085627</v>
      </c>
    </row>
    <row r="1808" spans="1:4">
      <c r="A1808" s="2" t="s">
        <v>3386</v>
      </c>
      <c r="B1808" s="2" t="s">
        <v>6575</v>
      </c>
      <c r="C1808" s="2" t="s">
        <v>8006</v>
      </c>
      <c r="D1808" s="2">
        <v>7008562701</v>
      </c>
    </row>
    <row r="1809" spans="1:4">
      <c r="A1809" s="2" t="s">
        <v>1070</v>
      </c>
      <c r="B1809" s="2" t="s">
        <v>6575</v>
      </c>
      <c r="C1809" s="2" t="s">
        <v>8006</v>
      </c>
      <c r="D1809" s="2">
        <v>7008562702</v>
      </c>
    </row>
    <row r="1810" spans="1:4">
      <c r="A1810" s="2" t="s">
        <v>3387</v>
      </c>
      <c r="B1810" s="2" t="s">
        <v>6575</v>
      </c>
      <c r="C1810" s="2" t="s">
        <v>8006</v>
      </c>
      <c r="D1810" s="2">
        <v>7008562703</v>
      </c>
    </row>
    <row r="1811" spans="1:4">
      <c r="A1811" s="2" t="s">
        <v>3389</v>
      </c>
      <c r="B1811" s="2" t="s">
        <v>6575</v>
      </c>
      <c r="C1811" s="2" t="s">
        <v>8005</v>
      </c>
      <c r="D1811" s="2">
        <v>70085628</v>
      </c>
    </row>
    <row r="1812" spans="1:4">
      <c r="A1812" s="2" t="s">
        <v>3390</v>
      </c>
      <c r="B1812" s="2" t="s">
        <v>6575</v>
      </c>
      <c r="C1812" s="2" t="s">
        <v>8006</v>
      </c>
      <c r="D1812" s="2">
        <v>7008562801</v>
      </c>
    </row>
    <row r="1813" spans="1:4">
      <c r="A1813" s="2" t="s">
        <v>1071</v>
      </c>
      <c r="B1813" s="2" t="s">
        <v>6575</v>
      </c>
      <c r="C1813" s="2" t="s">
        <v>8006</v>
      </c>
      <c r="D1813" s="2">
        <v>7008562802</v>
      </c>
    </row>
    <row r="1814" spans="1:4">
      <c r="A1814" s="2" t="s">
        <v>3388</v>
      </c>
      <c r="B1814" s="2" t="s">
        <v>6575</v>
      </c>
      <c r="C1814" s="2" t="s">
        <v>8006</v>
      </c>
      <c r="D1814" s="2">
        <v>7008562803</v>
      </c>
    </row>
    <row r="1815" spans="1:4">
      <c r="A1815" s="2" t="s">
        <v>8020</v>
      </c>
      <c r="B1815" s="2" t="s">
        <v>6575</v>
      </c>
      <c r="C1815" s="2" t="s">
        <v>8005</v>
      </c>
      <c r="D1815" s="2">
        <v>70085629</v>
      </c>
    </row>
    <row r="1816" spans="1:4">
      <c r="A1816" s="2" t="s">
        <v>3391</v>
      </c>
      <c r="B1816" s="2" t="s">
        <v>6575</v>
      </c>
      <c r="C1816" s="2" t="s">
        <v>8005</v>
      </c>
      <c r="D1816" s="2">
        <v>70085630</v>
      </c>
    </row>
    <row r="1817" spans="1:4">
      <c r="A1817" s="2" t="s">
        <v>1072</v>
      </c>
      <c r="B1817" s="2" t="s">
        <v>6575</v>
      </c>
      <c r="C1817" s="2" t="s">
        <v>8005</v>
      </c>
      <c r="D1817" s="2">
        <v>70085631</v>
      </c>
    </row>
    <row r="1818" spans="1:4">
      <c r="A1818" s="2" t="s">
        <v>1073</v>
      </c>
      <c r="B1818" s="2" t="s">
        <v>6575</v>
      </c>
      <c r="C1818" s="2" t="s">
        <v>6545</v>
      </c>
      <c r="D1818" s="2">
        <v>700857</v>
      </c>
    </row>
    <row r="1819" spans="1:4">
      <c r="A1819" s="2" t="s">
        <v>8021</v>
      </c>
      <c r="B1819" s="2" t="s">
        <v>6575</v>
      </c>
      <c r="C1819" s="2" t="s">
        <v>8005</v>
      </c>
      <c r="D1819" s="2">
        <v>70085701</v>
      </c>
    </row>
    <row r="1820" spans="1:4">
      <c r="A1820" s="2" t="s">
        <v>3392</v>
      </c>
      <c r="B1820" s="2" t="s">
        <v>6575</v>
      </c>
      <c r="C1820" s="2" t="s">
        <v>8005</v>
      </c>
      <c r="D1820" s="2">
        <v>70085702</v>
      </c>
    </row>
    <row r="1821" spans="1:4">
      <c r="A1821" s="2" t="s">
        <v>3393</v>
      </c>
      <c r="B1821" s="2" t="s">
        <v>6575</v>
      </c>
      <c r="C1821" s="2" t="s">
        <v>8006</v>
      </c>
      <c r="D1821" s="2">
        <v>7008570201</v>
      </c>
    </row>
    <row r="1822" spans="1:4">
      <c r="A1822" s="2" t="s">
        <v>1075</v>
      </c>
      <c r="B1822" s="2" t="s">
        <v>6575</v>
      </c>
      <c r="C1822" s="2" t="s">
        <v>8006</v>
      </c>
      <c r="D1822" s="2">
        <v>7008570202</v>
      </c>
    </row>
    <row r="1823" spans="1:4">
      <c r="A1823" s="2" t="s">
        <v>1076</v>
      </c>
      <c r="B1823" s="2" t="s">
        <v>6575</v>
      </c>
      <c r="C1823" s="2" t="s">
        <v>8006</v>
      </c>
      <c r="D1823" s="2">
        <v>7008570203</v>
      </c>
    </row>
    <row r="1824" spans="1:4">
      <c r="A1824" s="2" t="s">
        <v>500</v>
      </c>
      <c r="B1824" s="2" t="s">
        <v>6575</v>
      </c>
      <c r="C1824" s="2" t="s">
        <v>8006</v>
      </c>
      <c r="D1824" s="2">
        <v>7008570204</v>
      </c>
    </row>
    <row r="1825" spans="1:4">
      <c r="A1825" s="2" t="s">
        <v>8022</v>
      </c>
      <c r="B1825" s="2" t="s">
        <v>6575</v>
      </c>
      <c r="C1825" s="2" t="s">
        <v>6545</v>
      </c>
      <c r="D1825" s="2">
        <v>700859</v>
      </c>
    </row>
    <row r="1826" spans="1:4">
      <c r="A1826" s="2" t="s">
        <v>1077</v>
      </c>
      <c r="B1826" s="2" t="s">
        <v>6575</v>
      </c>
      <c r="C1826" s="2" t="s">
        <v>8005</v>
      </c>
      <c r="D1826" s="2">
        <v>70085901</v>
      </c>
    </row>
    <row r="1827" spans="1:4">
      <c r="A1827" s="2" t="s">
        <v>3394</v>
      </c>
      <c r="B1827" s="2" t="s">
        <v>6575</v>
      </c>
      <c r="C1827" s="2" t="s">
        <v>8005</v>
      </c>
      <c r="D1827" s="2">
        <v>70085902</v>
      </c>
    </row>
    <row r="1828" spans="1:4">
      <c r="A1828" s="2" t="s">
        <v>1074</v>
      </c>
      <c r="B1828" s="2" t="s">
        <v>6575</v>
      </c>
      <c r="C1828" s="2" t="s">
        <v>8005</v>
      </c>
      <c r="D1828" s="2">
        <v>70085903</v>
      </c>
    </row>
    <row r="1829" spans="1:4">
      <c r="A1829" s="2" t="s">
        <v>3395</v>
      </c>
      <c r="B1829" s="2" t="s">
        <v>6575</v>
      </c>
      <c r="C1829" s="2" t="s">
        <v>8005</v>
      </c>
      <c r="D1829" s="2">
        <v>70085904</v>
      </c>
    </row>
    <row r="1830" spans="1:4">
      <c r="A1830" s="2" t="s">
        <v>3396</v>
      </c>
      <c r="B1830" s="2" t="s">
        <v>6575</v>
      </c>
      <c r="C1830" s="2" t="s">
        <v>8005</v>
      </c>
      <c r="D1830" s="2">
        <v>70085905</v>
      </c>
    </row>
    <row r="1831" spans="1:4">
      <c r="A1831" s="2" t="s">
        <v>501</v>
      </c>
      <c r="B1831" s="2" t="s">
        <v>6575</v>
      </c>
      <c r="C1831" s="2" t="s">
        <v>8005</v>
      </c>
      <c r="D1831" s="2">
        <v>70085906</v>
      </c>
    </row>
    <row r="1832" spans="1:4">
      <c r="A1832" s="2" t="s">
        <v>1078</v>
      </c>
      <c r="B1832" s="2" t="s">
        <v>6575</v>
      </c>
      <c r="C1832" s="2" t="s">
        <v>8005</v>
      </c>
      <c r="D1832" s="2">
        <v>70085907</v>
      </c>
    </row>
    <row r="1833" spans="1:4">
      <c r="A1833" s="2" t="s">
        <v>1079</v>
      </c>
      <c r="B1833" s="2" t="s">
        <v>6575</v>
      </c>
      <c r="C1833" s="2" t="s">
        <v>8005</v>
      </c>
      <c r="D1833" s="2">
        <v>70085908</v>
      </c>
    </row>
    <row r="1834" spans="1:4">
      <c r="A1834" s="2" t="s">
        <v>1080</v>
      </c>
      <c r="B1834" s="2" t="s">
        <v>6575</v>
      </c>
      <c r="C1834" s="2" t="s">
        <v>8005</v>
      </c>
      <c r="D1834" s="2">
        <v>70085909</v>
      </c>
    </row>
    <row r="1835" spans="1:4">
      <c r="A1835" s="2" t="s">
        <v>1081</v>
      </c>
      <c r="B1835" s="2" t="s">
        <v>6575</v>
      </c>
      <c r="C1835" s="2" t="s">
        <v>8005</v>
      </c>
      <c r="D1835" s="2">
        <v>70085910</v>
      </c>
    </row>
    <row r="1836" spans="1:4">
      <c r="A1836" s="2" t="s">
        <v>1082</v>
      </c>
      <c r="B1836" s="2" t="s">
        <v>6575</v>
      </c>
      <c r="C1836" s="2" t="s">
        <v>8005</v>
      </c>
      <c r="D1836" s="2">
        <v>70085911</v>
      </c>
    </row>
    <row r="1837" spans="1:4">
      <c r="A1837" s="2" t="s">
        <v>1083</v>
      </c>
      <c r="B1837" s="2" t="s">
        <v>6575</v>
      </c>
      <c r="C1837" s="2" t="s">
        <v>8005</v>
      </c>
      <c r="D1837" s="2">
        <v>70085912</v>
      </c>
    </row>
    <row r="1838" spans="1:4">
      <c r="A1838" s="1" t="s">
        <v>1084</v>
      </c>
      <c r="B1838" s="1" t="s">
        <v>6575</v>
      </c>
      <c r="C1838" s="2" t="s">
        <v>8005</v>
      </c>
      <c r="D1838" s="2">
        <v>70085913</v>
      </c>
    </row>
    <row r="1839" spans="1:4">
      <c r="A1839" s="2" t="s">
        <v>1085</v>
      </c>
      <c r="B1839" s="2" t="s">
        <v>6575</v>
      </c>
      <c r="C1839" s="2" t="s">
        <v>8005</v>
      </c>
      <c r="D1839" s="2">
        <v>70085914</v>
      </c>
    </row>
    <row r="1840" spans="1:4">
      <c r="A1840" s="2" t="s">
        <v>1086</v>
      </c>
      <c r="B1840" s="2" t="s">
        <v>6575</v>
      </c>
      <c r="C1840" s="2" t="s">
        <v>8005</v>
      </c>
      <c r="D1840" s="2">
        <v>70085915</v>
      </c>
    </row>
    <row r="1841" spans="1:4">
      <c r="A1841" s="2" t="s">
        <v>1087</v>
      </c>
      <c r="B1841" s="2" t="s">
        <v>6575</v>
      </c>
      <c r="C1841" s="2" t="s">
        <v>8005</v>
      </c>
      <c r="D1841" s="2">
        <v>70085916</v>
      </c>
    </row>
    <row r="1842" spans="1:4">
      <c r="A1842" s="2" t="s">
        <v>1088</v>
      </c>
      <c r="B1842" s="2" t="s">
        <v>6575</v>
      </c>
      <c r="C1842" s="2" t="s">
        <v>8005</v>
      </c>
      <c r="D1842" s="2">
        <v>70085917</v>
      </c>
    </row>
    <row r="1843" spans="1:4">
      <c r="A1843" s="2" t="s">
        <v>1089</v>
      </c>
      <c r="B1843" s="2" t="s">
        <v>6575</v>
      </c>
      <c r="C1843" s="2" t="s">
        <v>8005</v>
      </c>
      <c r="D1843" s="2">
        <v>70085918</v>
      </c>
    </row>
    <row r="1844" spans="1:4">
      <c r="A1844" s="2" t="s">
        <v>1090</v>
      </c>
      <c r="B1844" s="2" t="s">
        <v>6575</v>
      </c>
      <c r="C1844" s="2" t="s">
        <v>8005</v>
      </c>
      <c r="D1844" s="2">
        <v>70085919</v>
      </c>
    </row>
    <row r="1845" spans="1:4">
      <c r="A1845" s="2" t="s">
        <v>1091</v>
      </c>
      <c r="B1845" s="2" t="s">
        <v>6575</v>
      </c>
      <c r="C1845" s="2" t="s">
        <v>8005</v>
      </c>
      <c r="D1845" s="2">
        <v>70085920</v>
      </c>
    </row>
    <row r="1846" spans="1:4">
      <c r="A1846" s="2" t="s">
        <v>1092</v>
      </c>
      <c r="B1846" s="2" t="s">
        <v>6575</v>
      </c>
      <c r="C1846" s="2" t="s">
        <v>8005</v>
      </c>
      <c r="D1846" s="2">
        <v>70085921</v>
      </c>
    </row>
    <row r="1847" spans="1:4">
      <c r="A1847" s="2" t="s">
        <v>1093</v>
      </c>
      <c r="B1847" s="2" t="s">
        <v>6575</v>
      </c>
      <c r="C1847" s="2" t="s">
        <v>8005</v>
      </c>
      <c r="D1847" s="2">
        <v>70085922</v>
      </c>
    </row>
    <row r="1848" spans="1:4">
      <c r="A1848" s="2" t="s">
        <v>1094</v>
      </c>
      <c r="B1848" s="2" t="s">
        <v>6575</v>
      </c>
      <c r="C1848" s="2" t="s">
        <v>8005</v>
      </c>
      <c r="D1848" s="2">
        <v>70085923</v>
      </c>
    </row>
    <row r="1849" spans="1:4">
      <c r="A1849" s="2" t="s">
        <v>1095</v>
      </c>
      <c r="B1849" s="2" t="s">
        <v>6575</v>
      </c>
      <c r="C1849" s="2" t="s">
        <v>8005</v>
      </c>
      <c r="D1849" s="2">
        <v>70085924</v>
      </c>
    </row>
    <row r="1850" spans="1:4">
      <c r="A1850" s="2" t="s">
        <v>1096</v>
      </c>
      <c r="B1850" s="2" t="s">
        <v>6575</v>
      </c>
      <c r="C1850" s="2" t="s">
        <v>8005</v>
      </c>
      <c r="D1850" s="2">
        <v>70085925</v>
      </c>
    </row>
    <row r="1851" spans="1:4">
      <c r="A1851" s="2" t="s">
        <v>1097</v>
      </c>
      <c r="B1851" s="2" t="s">
        <v>6575</v>
      </c>
      <c r="C1851" s="2" t="s">
        <v>8005</v>
      </c>
      <c r="D1851" s="2">
        <v>70085926</v>
      </c>
    </row>
    <row r="1852" spans="1:4">
      <c r="A1852" s="1" t="s">
        <v>1098</v>
      </c>
      <c r="B1852" s="1" t="s">
        <v>6575</v>
      </c>
      <c r="C1852" s="2" t="s">
        <v>8005</v>
      </c>
      <c r="D1852" s="2">
        <v>70085927</v>
      </c>
    </row>
    <row r="1853" spans="1:4">
      <c r="A1853" s="2" t="s">
        <v>1099</v>
      </c>
      <c r="B1853" s="2" t="s">
        <v>6575</v>
      </c>
      <c r="C1853" s="2" t="s">
        <v>8005</v>
      </c>
      <c r="D1853" s="2">
        <v>70085928</v>
      </c>
    </row>
    <row r="1854" spans="1:4">
      <c r="A1854" s="2" t="s">
        <v>1100</v>
      </c>
      <c r="B1854" s="2" t="s">
        <v>6575</v>
      </c>
      <c r="C1854" s="2" t="s">
        <v>8005</v>
      </c>
      <c r="D1854" s="2">
        <v>70085930</v>
      </c>
    </row>
    <row r="1855" spans="1:4">
      <c r="A1855" s="2" t="s">
        <v>1101</v>
      </c>
      <c r="B1855" s="2" t="s">
        <v>6575</v>
      </c>
      <c r="C1855" s="2" t="s">
        <v>8005</v>
      </c>
      <c r="D1855" s="2">
        <v>70085931</v>
      </c>
    </row>
    <row r="1856" spans="1:4">
      <c r="A1856" s="2" t="s">
        <v>1102</v>
      </c>
      <c r="B1856" s="2" t="s">
        <v>6575</v>
      </c>
      <c r="C1856" s="2" t="s">
        <v>6545</v>
      </c>
      <c r="D1856" s="2">
        <v>700865</v>
      </c>
    </row>
    <row r="1857" spans="1:4">
      <c r="A1857" s="2" t="s">
        <v>1103</v>
      </c>
      <c r="B1857" s="2" t="s">
        <v>6575</v>
      </c>
      <c r="C1857" s="2" t="s">
        <v>8005</v>
      </c>
      <c r="D1857" s="2">
        <v>70086501</v>
      </c>
    </row>
    <row r="1858" spans="1:4">
      <c r="A1858" s="2" t="s">
        <v>1104</v>
      </c>
      <c r="B1858" s="2" t="s">
        <v>6575</v>
      </c>
      <c r="C1858" s="1" t="s">
        <v>6150</v>
      </c>
      <c r="D1858" s="1">
        <v>700870</v>
      </c>
    </row>
    <row r="1859" spans="1:4">
      <c r="A1859" s="2" t="s">
        <v>1105</v>
      </c>
      <c r="B1859" s="2" t="s">
        <v>6575</v>
      </c>
      <c r="C1859" s="2" t="s">
        <v>6545</v>
      </c>
      <c r="D1859" s="2">
        <v>700871</v>
      </c>
    </row>
    <row r="1860" spans="1:4">
      <c r="A1860" s="2" t="s">
        <v>1106</v>
      </c>
      <c r="B1860" s="2" t="s">
        <v>6575</v>
      </c>
      <c r="C1860" s="2" t="s">
        <v>8005</v>
      </c>
      <c r="D1860" s="2">
        <v>70087101</v>
      </c>
    </row>
    <row r="1861" spans="1:4">
      <c r="A1861" s="2" t="s">
        <v>1107</v>
      </c>
      <c r="B1861" s="2" t="s">
        <v>6575</v>
      </c>
      <c r="C1861" s="2" t="s">
        <v>8006</v>
      </c>
      <c r="D1861" s="2">
        <v>7008710101</v>
      </c>
    </row>
    <row r="1862" spans="1:4">
      <c r="A1862" s="2" t="s">
        <v>502</v>
      </c>
      <c r="B1862" s="2" t="s">
        <v>6575</v>
      </c>
      <c r="C1862" s="2" t="s">
        <v>8006</v>
      </c>
      <c r="D1862" s="2">
        <v>7008710102</v>
      </c>
    </row>
    <row r="1863" spans="1:4">
      <c r="A1863" s="2" t="s">
        <v>1108</v>
      </c>
      <c r="B1863" s="2" t="s">
        <v>6575</v>
      </c>
      <c r="C1863" s="2" t="s">
        <v>8006</v>
      </c>
      <c r="D1863" s="2">
        <v>7008710103</v>
      </c>
    </row>
    <row r="1864" spans="1:4">
      <c r="A1864" s="2" t="s">
        <v>6160</v>
      </c>
      <c r="B1864" s="2" t="s">
        <v>6575</v>
      </c>
      <c r="C1864" s="2" t="s">
        <v>8006</v>
      </c>
      <c r="D1864" s="2">
        <v>7008710130</v>
      </c>
    </row>
    <row r="1865" spans="1:4">
      <c r="A1865" s="2" t="s">
        <v>503</v>
      </c>
      <c r="B1865" s="2" t="s">
        <v>6575</v>
      </c>
      <c r="C1865" s="2" t="s">
        <v>8005</v>
      </c>
      <c r="D1865" s="2">
        <v>70087102</v>
      </c>
    </row>
    <row r="1866" spans="1:4">
      <c r="A1866" s="2" t="s">
        <v>1110</v>
      </c>
      <c r="B1866" s="2" t="s">
        <v>6575</v>
      </c>
      <c r="C1866" s="2" t="s">
        <v>8006</v>
      </c>
      <c r="D1866" s="2">
        <v>7008710201</v>
      </c>
    </row>
    <row r="1867" spans="1:4">
      <c r="A1867" s="2" t="s">
        <v>3397</v>
      </c>
      <c r="B1867" s="2" t="s">
        <v>6575</v>
      </c>
      <c r="C1867" s="2" t="s">
        <v>8005</v>
      </c>
      <c r="D1867" s="2">
        <v>70087103</v>
      </c>
    </row>
    <row r="1868" spans="1:4">
      <c r="A1868" s="2" t="s">
        <v>3398</v>
      </c>
      <c r="B1868" s="2" t="s">
        <v>6575</v>
      </c>
      <c r="C1868" s="2" t="s">
        <v>6545</v>
      </c>
      <c r="D1868" s="2">
        <v>700872</v>
      </c>
    </row>
    <row r="1869" spans="1:4">
      <c r="A1869" s="2" t="s">
        <v>3399</v>
      </c>
      <c r="B1869" s="2" t="s">
        <v>6575</v>
      </c>
      <c r="C1869" s="2" t="s">
        <v>8005</v>
      </c>
      <c r="D1869" s="2">
        <v>70087201</v>
      </c>
    </row>
    <row r="1870" spans="1:4">
      <c r="A1870" s="2" t="s">
        <v>1111</v>
      </c>
      <c r="B1870" s="2" t="s">
        <v>6575</v>
      </c>
      <c r="C1870" s="2" t="s">
        <v>8006</v>
      </c>
      <c r="D1870" s="2">
        <v>7008720101</v>
      </c>
    </row>
    <row r="1871" spans="1:4">
      <c r="A1871" s="2" t="s">
        <v>3401</v>
      </c>
      <c r="B1871" s="2" t="s">
        <v>6575</v>
      </c>
      <c r="C1871" s="2" t="s">
        <v>6545</v>
      </c>
      <c r="D1871" s="2">
        <v>700875</v>
      </c>
    </row>
    <row r="1872" spans="1:4">
      <c r="A1872" s="2" t="s">
        <v>1112</v>
      </c>
      <c r="B1872" s="2" t="s">
        <v>6575</v>
      </c>
      <c r="C1872" s="1" t="s">
        <v>6150</v>
      </c>
      <c r="D1872" s="1">
        <v>700879</v>
      </c>
    </row>
    <row r="1873" spans="1:4">
      <c r="A1873" s="2" t="s">
        <v>3400</v>
      </c>
      <c r="B1873" s="2" t="s">
        <v>6575</v>
      </c>
      <c r="C1873" s="2" t="s">
        <v>6545</v>
      </c>
      <c r="D1873" s="2">
        <v>700880</v>
      </c>
    </row>
    <row r="1874" spans="1:4">
      <c r="A1874" s="2" t="s">
        <v>504</v>
      </c>
      <c r="B1874" s="2" t="s">
        <v>6575</v>
      </c>
      <c r="C1874" s="2" t="s">
        <v>8005</v>
      </c>
      <c r="D1874" s="2">
        <v>70088001</v>
      </c>
    </row>
    <row r="1875" spans="1:4">
      <c r="A1875" s="1" t="s">
        <v>1113</v>
      </c>
      <c r="B1875" s="1" t="s">
        <v>6575</v>
      </c>
      <c r="C1875" s="2" t="s">
        <v>8005</v>
      </c>
      <c r="D1875" s="2">
        <v>70088002</v>
      </c>
    </row>
    <row r="1876" spans="1:4">
      <c r="A1876" s="2" t="s">
        <v>3402</v>
      </c>
      <c r="B1876" s="2" t="s">
        <v>6575</v>
      </c>
      <c r="C1876" s="2" t="s">
        <v>8005</v>
      </c>
      <c r="D1876" s="2">
        <v>70088003</v>
      </c>
    </row>
    <row r="1877" spans="1:4">
      <c r="A1877" s="2" t="s">
        <v>505</v>
      </c>
      <c r="B1877" s="2" t="s">
        <v>6575</v>
      </c>
      <c r="C1877" s="2" t="s">
        <v>8005</v>
      </c>
      <c r="D1877" s="2">
        <v>70088004</v>
      </c>
    </row>
    <row r="1878" spans="1:4">
      <c r="A1878" s="2" t="s">
        <v>6159</v>
      </c>
      <c r="B1878" s="2" t="s">
        <v>6575</v>
      </c>
      <c r="C1878" s="2" t="s">
        <v>8005</v>
      </c>
      <c r="D1878" s="2">
        <v>70088005</v>
      </c>
    </row>
    <row r="1879" spans="1:4">
      <c r="A1879" s="2" t="s">
        <v>507</v>
      </c>
      <c r="B1879" s="2" t="s">
        <v>6575</v>
      </c>
      <c r="C1879" s="2" t="s">
        <v>8005</v>
      </c>
      <c r="D1879" s="2">
        <v>70088006</v>
      </c>
    </row>
    <row r="1880" spans="1:4">
      <c r="A1880" s="2" t="s">
        <v>1109</v>
      </c>
      <c r="B1880" s="2" t="s">
        <v>6575</v>
      </c>
      <c r="C1880" s="2" t="s">
        <v>8005</v>
      </c>
      <c r="D1880" s="2">
        <v>70088007</v>
      </c>
    </row>
    <row r="1881" spans="1:4">
      <c r="A1881" s="2" t="s">
        <v>1117</v>
      </c>
      <c r="B1881" s="2" t="s">
        <v>6575</v>
      </c>
      <c r="C1881" s="2" t="s">
        <v>8005</v>
      </c>
      <c r="D1881" s="2">
        <v>70088008</v>
      </c>
    </row>
    <row r="1882" spans="1:4">
      <c r="A1882" s="2" t="s">
        <v>1118</v>
      </c>
      <c r="B1882" s="2" t="s">
        <v>6575</v>
      </c>
      <c r="C1882" s="2" t="s">
        <v>8005</v>
      </c>
      <c r="D1882" s="2">
        <v>70088009</v>
      </c>
    </row>
    <row r="1883" spans="1:4">
      <c r="A1883" s="2" t="s">
        <v>1119</v>
      </c>
      <c r="B1883" s="2" t="s">
        <v>6575</v>
      </c>
      <c r="C1883" s="2" t="s">
        <v>8005</v>
      </c>
      <c r="D1883" s="2">
        <v>70088030</v>
      </c>
    </row>
    <row r="1884" spans="1:4">
      <c r="A1884" s="2" t="s">
        <v>1120</v>
      </c>
      <c r="B1884" s="2" t="s">
        <v>6575</v>
      </c>
      <c r="C1884" s="2" t="s">
        <v>6545</v>
      </c>
      <c r="D1884" s="2">
        <v>700881</v>
      </c>
    </row>
    <row r="1885" spans="1:4">
      <c r="A1885" s="2" t="s">
        <v>1121</v>
      </c>
      <c r="B1885" s="2" t="s">
        <v>6575</v>
      </c>
      <c r="C1885" s="2" t="s">
        <v>8005</v>
      </c>
      <c r="D1885" s="2">
        <v>70088101</v>
      </c>
    </row>
    <row r="1886" spans="1:4">
      <c r="A1886" s="2" t="s">
        <v>1122</v>
      </c>
      <c r="B1886" s="2" t="s">
        <v>6575</v>
      </c>
      <c r="C1886" s="2" t="s">
        <v>8006</v>
      </c>
      <c r="D1886" s="2">
        <v>7008810101</v>
      </c>
    </row>
    <row r="1887" spans="1:4">
      <c r="A1887" s="2" t="s">
        <v>1123</v>
      </c>
      <c r="B1887" s="2" t="s">
        <v>6575</v>
      </c>
      <c r="C1887" s="2" t="s">
        <v>8006</v>
      </c>
      <c r="D1887" s="2">
        <v>7008810102</v>
      </c>
    </row>
    <row r="1888" spans="1:4">
      <c r="A1888" s="2" t="s">
        <v>1124</v>
      </c>
      <c r="B1888" s="2" t="s">
        <v>6575</v>
      </c>
      <c r="C1888" s="2" t="s">
        <v>8006</v>
      </c>
      <c r="D1888" s="2">
        <v>7008810105</v>
      </c>
    </row>
    <row r="1889" spans="1:4">
      <c r="A1889" s="2" t="s">
        <v>1125</v>
      </c>
      <c r="B1889" s="2" t="s">
        <v>6575</v>
      </c>
      <c r="C1889" s="2" t="s">
        <v>8006</v>
      </c>
      <c r="D1889" s="2">
        <v>7008810106</v>
      </c>
    </row>
    <row r="1890" spans="1:4">
      <c r="A1890" s="2" t="s">
        <v>506</v>
      </c>
      <c r="B1890" s="2" t="s">
        <v>6575</v>
      </c>
      <c r="C1890" s="2" t="s">
        <v>8006</v>
      </c>
      <c r="D1890" s="2">
        <v>7008810201</v>
      </c>
    </row>
    <row r="1891" spans="1:4">
      <c r="A1891" s="2" t="s">
        <v>1114</v>
      </c>
      <c r="B1891" s="2" t="s">
        <v>6575</v>
      </c>
      <c r="C1891" s="2" t="s">
        <v>8006</v>
      </c>
      <c r="D1891" s="2">
        <v>7008810202</v>
      </c>
    </row>
    <row r="1892" spans="1:4">
      <c r="A1892" s="2" t="s">
        <v>3403</v>
      </c>
      <c r="B1892" s="2" t="s">
        <v>6575</v>
      </c>
      <c r="C1892" s="2" t="s">
        <v>8006</v>
      </c>
      <c r="D1892" s="2">
        <v>7008810205</v>
      </c>
    </row>
    <row r="1893" spans="1:4">
      <c r="A1893" s="2" t="s">
        <v>3404</v>
      </c>
      <c r="B1893" s="2" t="s">
        <v>6575</v>
      </c>
      <c r="C1893" s="2" t="s">
        <v>8005</v>
      </c>
      <c r="D1893" s="2">
        <v>70088102</v>
      </c>
    </row>
    <row r="1894" spans="1:4">
      <c r="A1894" s="2" t="s">
        <v>3405</v>
      </c>
      <c r="B1894" s="2" t="s">
        <v>6575</v>
      </c>
      <c r="C1894" s="2" t="s">
        <v>8005</v>
      </c>
      <c r="D1894" s="2">
        <v>70088103</v>
      </c>
    </row>
    <row r="1895" spans="1:4">
      <c r="A1895" s="2" t="s">
        <v>3406</v>
      </c>
      <c r="B1895" s="2" t="s">
        <v>6575</v>
      </c>
      <c r="C1895" s="1" t="s">
        <v>6150</v>
      </c>
      <c r="D1895" s="1">
        <v>700884</v>
      </c>
    </row>
    <row r="1896" spans="1:4">
      <c r="A1896" s="2" t="s">
        <v>1115</v>
      </c>
      <c r="B1896" s="2" t="s">
        <v>6575</v>
      </c>
      <c r="C1896" s="2" t="s">
        <v>6545</v>
      </c>
      <c r="D1896" s="2">
        <v>700885</v>
      </c>
    </row>
    <row r="1897" spans="1:4">
      <c r="A1897" s="2" t="s">
        <v>3407</v>
      </c>
      <c r="B1897" s="2" t="s">
        <v>6575</v>
      </c>
      <c r="C1897" s="2" t="s">
        <v>8005</v>
      </c>
      <c r="D1897" s="2">
        <v>70088501</v>
      </c>
    </row>
    <row r="1898" spans="1:4">
      <c r="A1898" s="2" t="s">
        <v>3408</v>
      </c>
      <c r="B1898" s="2" t="s">
        <v>6575</v>
      </c>
      <c r="C1898" s="2" t="s">
        <v>6545</v>
      </c>
      <c r="D1898" s="2">
        <v>700890</v>
      </c>
    </row>
    <row r="1899" spans="1:4">
      <c r="A1899" s="2" t="s">
        <v>3409</v>
      </c>
      <c r="B1899" s="2" t="s">
        <v>6575</v>
      </c>
      <c r="C1899" s="2" t="s">
        <v>8005</v>
      </c>
      <c r="D1899" s="2">
        <v>70089101</v>
      </c>
    </row>
    <row r="1900" spans="1:4">
      <c r="A1900" s="2" t="s">
        <v>1116</v>
      </c>
      <c r="B1900" s="2" t="s">
        <v>6575</v>
      </c>
      <c r="C1900" s="2" t="s">
        <v>8005</v>
      </c>
      <c r="D1900" s="2">
        <v>70089201</v>
      </c>
    </row>
    <row r="1901" spans="1:4">
      <c r="A1901" s="2" t="s">
        <v>6161</v>
      </c>
      <c r="B1901" s="2" t="s">
        <v>6575</v>
      </c>
      <c r="C1901" s="2" t="s">
        <v>8005</v>
      </c>
      <c r="D1901" s="2">
        <v>70089301</v>
      </c>
    </row>
    <row r="1902" spans="1:4">
      <c r="A1902" s="2" t="s">
        <v>6137</v>
      </c>
      <c r="B1902" s="2" t="s">
        <v>6575</v>
      </c>
      <c r="C1902" s="2" t="s">
        <v>6136</v>
      </c>
      <c r="D1902" s="2">
        <v>7006</v>
      </c>
    </row>
    <row r="1903" spans="1:4">
      <c r="A1903" s="2" t="s">
        <v>6154</v>
      </c>
      <c r="B1903" s="2" t="s">
        <v>6575</v>
      </c>
      <c r="C1903" s="2" t="s">
        <v>6150</v>
      </c>
      <c r="D1903" s="2">
        <v>700601</v>
      </c>
    </row>
    <row r="1904" spans="1:4">
      <c r="A1904" s="2" t="s">
        <v>474</v>
      </c>
      <c r="B1904" s="2" t="s">
        <v>6575</v>
      </c>
      <c r="C1904" s="2" t="s">
        <v>6545</v>
      </c>
      <c r="D1904" s="2">
        <v>700610</v>
      </c>
    </row>
    <row r="1905" spans="1:4">
      <c r="A1905" s="2" t="s">
        <v>838</v>
      </c>
      <c r="B1905" s="2" t="s">
        <v>6575</v>
      </c>
      <c r="C1905" s="2" t="s">
        <v>8005</v>
      </c>
      <c r="D1905" s="2">
        <v>70061001</v>
      </c>
    </row>
    <row r="1906" spans="1:4">
      <c r="A1906" s="2" t="s">
        <v>2871</v>
      </c>
      <c r="B1906" s="2" t="s">
        <v>6575</v>
      </c>
      <c r="C1906" s="2" t="s">
        <v>8006</v>
      </c>
      <c r="D1906" s="2">
        <v>7006100101</v>
      </c>
    </row>
    <row r="1907" spans="1:4">
      <c r="A1907" s="2" t="s">
        <v>2872</v>
      </c>
      <c r="B1907" s="2" t="s">
        <v>6575</v>
      </c>
      <c r="C1907" s="2" t="s">
        <v>8006</v>
      </c>
      <c r="D1907" s="2">
        <v>7006100102</v>
      </c>
    </row>
    <row r="1908" spans="1:4">
      <c r="A1908" s="2" t="s">
        <v>2873</v>
      </c>
      <c r="B1908" s="2" t="s">
        <v>6575</v>
      </c>
      <c r="C1908" s="2" t="s">
        <v>8006</v>
      </c>
      <c r="D1908" s="2">
        <v>7006100103</v>
      </c>
    </row>
    <row r="1909" spans="1:4">
      <c r="A1909" s="2" t="s">
        <v>2874</v>
      </c>
      <c r="B1909" s="2" t="s">
        <v>6575</v>
      </c>
      <c r="C1909" s="2" t="s">
        <v>8006</v>
      </c>
      <c r="D1909" s="2">
        <v>7006100104</v>
      </c>
    </row>
    <row r="1910" spans="1:4">
      <c r="A1910" s="2" t="s">
        <v>2875</v>
      </c>
      <c r="B1910" s="2" t="s">
        <v>6575</v>
      </c>
      <c r="C1910" s="2" t="s">
        <v>8006</v>
      </c>
      <c r="D1910" s="2">
        <v>7006100105</v>
      </c>
    </row>
    <row r="1911" spans="1:4">
      <c r="A1911" s="2" t="s">
        <v>2876</v>
      </c>
      <c r="B1911" s="2" t="s">
        <v>6575</v>
      </c>
      <c r="C1911" s="2" t="s">
        <v>8006</v>
      </c>
      <c r="D1911" s="2">
        <v>7006100106</v>
      </c>
    </row>
    <row r="1912" spans="1:4">
      <c r="A1912" s="2" t="s">
        <v>2877</v>
      </c>
      <c r="B1912" s="2" t="s">
        <v>6575</v>
      </c>
      <c r="C1912" s="2" t="s">
        <v>8006</v>
      </c>
      <c r="D1912" s="2">
        <v>7006100107</v>
      </c>
    </row>
    <row r="1913" spans="1:4">
      <c r="A1913" s="2" t="s">
        <v>2878</v>
      </c>
      <c r="B1913" s="2" t="s">
        <v>6575</v>
      </c>
      <c r="C1913" s="2" t="s">
        <v>8006</v>
      </c>
      <c r="D1913" s="2">
        <v>7006100108</v>
      </c>
    </row>
    <row r="1914" spans="1:4">
      <c r="A1914" s="2" t="s">
        <v>2879</v>
      </c>
      <c r="B1914" s="2" t="s">
        <v>6575</v>
      </c>
      <c r="C1914" s="2" t="s">
        <v>8006</v>
      </c>
      <c r="D1914" s="2">
        <v>7006100109</v>
      </c>
    </row>
    <row r="1915" spans="1:4">
      <c r="A1915" s="2" t="s">
        <v>2880</v>
      </c>
      <c r="B1915" s="2" t="s">
        <v>6575</v>
      </c>
      <c r="C1915" s="2" t="s">
        <v>8006</v>
      </c>
      <c r="D1915" s="2">
        <v>7006100110</v>
      </c>
    </row>
    <row r="1916" spans="1:4">
      <c r="A1916" s="2" t="s">
        <v>2881</v>
      </c>
      <c r="B1916" s="2" t="s">
        <v>6575</v>
      </c>
      <c r="C1916" s="2" t="s">
        <v>8006</v>
      </c>
      <c r="D1916" s="2">
        <v>7006100111</v>
      </c>
    </row>
    <row r="1917" spans="1:4">
      <c r="A1917" s="2" t="s">
        <v>2882</v>
      </c>
      <c r="B1917" s="2" t="s">
        <v>6575</v>
      </c>
      <c r="C1917" s="2" t="s">
        <v>8006</v>
      </c>
      <c r="D1917" s="2">
        <v>7006100112</v>
      </c>
    </row>
    <row r="1918" spans="1:4">
      <c r="A1918" s="2" t="s">
        <v>2883</v>
      </c>
      <c r="B1918" s="2" t="s">
        <v>6575</v>
      </c>
      <c r="C1918" s="2" t="s">
        <v>8006</v>
      </c>
      <c r="D1918" s="2">
        <v>7006100113</v>
      </c>
    </row>
    <row r="1919" spans="1:4">
      <c r="A1919" s="2" t="s">
        <v>2884</v>
      </c>
      <c r="B1919" s="2" t="s">
        <v>6575</v>
      </c>
      <c r="C1919" s="2" t="s">
        <v>8006</v>
      </c>
      <c r="D1919" s="2">
        <v>7006100114</v>
      </c>
    </row>
    <row r="1920" spans="1:4">
      <c r="A1920" s="2" t="s">
        <v>2885</v>
      </c>
      <c r="B1920" s="2" t="s">
        <v>6575</v>
      </c>
      <c r="C1920" s="2" t="s">
        <v>8006</v>
      </c>
      <c r="D1920" s="2">
        <v>7006100115</v>
      </c>
    </row>
    <row r="1921" spans="1:4">
      <c r="A1921" s="2" t="s">
        <v>2886</v>
      </c>
      <c r="B1921" s="2" t="s">
        <v>6575</v>
      </c>
      <c r="C1921" s="2" t="s">
        <v>8006</v>
      </c>
      <c r="D1921" s="2">
        <v>7006100116</v>
      </c>
    </row>
    <row r="1922" spans="1:4">
      <c r="A1922" s="2" t="s">
        <v>2887</v>
      </c>
      <c r="B1922" s="2" t="s">
        <v>6575</v>
      </c>
      <c r="C1922" s="2" t="s">
        <v>8006</v>
      </c>
      <c r="D1922" s="2">
        <v>7006100130</v>
      </c>
    </row>
    <row r="1923" spans="1:4">
      <c r="A1923" s="2" t="s">
        <v>839</v>
      </c>
      <c r="B1923" s="2" t="s">
        <v>6575</v>
      </c>
      <c r="C1923" s="2" t="s">
        <v>8005</v>
      </c>
      <c r="D1923" s="2">
        <v>70061002</v>
      </c>
    </row>
    <row r="1924" spans="1:4">
      <c r="A1924" s="2" t="s">
        <v>2888</v>
      </c>
      <c r="B1924" s="2" t="s">
        <v>6575</v>
      </c>
      <c r="C1924" s="2" t="s">
        <v>8006</v>
      </c>
      <c r="D1924" s="2">
        <v>7006100201</v>
      </c>
    </row>
    <row r="1925" spans="1:4">
      <c r="A1925" s="2" t="s">
        <v>2889</v>
      </c>
      <c r="B1925" s="2" t="s">
        <v>6575</v>
      </c>
      <c r="C1925" s="2" t="s">
        <v>8006</v>
      </c>
      <c r="D1925" s="2">
        <v>7006100202</v>
      </c>
    </row>
    <row r="1926" spans="1:4">
      <c r="A1926" s="2" t="s">
        <v>2890</v>
      </c>
      <c r="B1926" s="2" t="s">
        <v>6575</v>
      </c>
      <c r="C1926" s="2" t="s">
        <v>8006</v>
      </c>
      <c r="D1926" s="2">
        <v>7006100203</v>
      </c>
    </row>
    <row r="1927" spans="1:4">
      <c r="A1927" s="2" t="s">
        <v>2891</v>
      </c>
      <c r="B1927" s="2" t="s">
        <v>6575</v>
      </c>
      <c r="C1927" s="2" t="s">
        <v>8006</v>
      </c>
      <c r="D1927" s="2">
        <v>7006100204</v>
      </c>
    </row>
    <row r="1928" spans="1:4">
      <c r="A1928" s="2" t="s">
        <v>2892</v>
      </c>
      <c r="B1928" s="2" t="s">
        <v>6575</v>
      </c>
      <c r="C1928" s="2" t="s">
        <v>8006</v>
      </c>
      <c r="D1928" s="2">
        <v>7006100205</v>
      </c>
    </row>
    <row r="1929" spans="1:4">
      <c r="A1929" s="2" t="s">
        <v>2893</v>
      </c>
      <c r="B1929" s="2" t="s">
        <v>6575</v>
      </c>
      <c r="C1929" s="2" t="s">
        <v>8006</v>
      </c>
      <c r="D1929" s="2">
        <v>7006100206</v>
      </c>
    </row>
    <row r="1930" spans="1:4">
      <c r="A1930" s="2" t="s">
        <v>2894</v>
      </c>
      <c r="B1930" s="2" t="s">
        <v>6575</v>
      </c>
      <c r="C1930" s="2" t="s">
        <v>8006</v>
      </c>
      <c r="D1930" s="2">
        <v>7006100230</v>
      </c>
    </row>
    <row r="1931" spans="1:4">
      <c r="A1931" s="2" t="s">
        <v>840</v>
      </c>
      <c r="B1931" s="2" t="s">
        <v>6575</v>
      </c>
      <c r="C1931" s="2" t="s">
        <v>8005</v>
      </c>
      <c r="D1931" s="2">
        <v>70061003</v>
      </c>
    </row>
    <row r="1932" spans="1:4">
      <c r="A1932" s="2" t="s">
        <v>2895</v>
      </c>
      <c r="B1932" s="2" t="s">
        <v>6575</v>
      </c>
      <c r="C1932" s="2" t="s">
        <v>8006</v>
      </c>
      <c r="D1932" s="2">
        <v>7006100301</v>
      </c>
    </row>
    <row r="1933" spans="1:4">
      <c r="A1933" s="2" t="s">
        <v>2896</v>
      </c>
      <c r="B1933" s="2" t="s">
        <v>6575</v>
      </c>
      <c r="C1933" s="2" t="s">
        <v>8006</v>
      </c>
      <c r="D1933" s="2">
        <v>7006100302</v>
      </c>
    </row>
    <row r="1934" spans="1:4">
      <c r="A1934" s="2" t="s">
        <v>2897</v>
      </c>
      <c r="B1934" s="2" t="s">
        <v>6575</v>
      </c>
      <c r="C1934" s="2" t="s">
        <v>8006</v>
      </c>
      <c r="D1934" s="2">
        <v>7006100303</v>
      </c>
    </row>
    <row r="1935" spans="1:4">
      <c r="A1935" s="2" t="s">
        <v>2898</v>
      </c>
      <c r="B1935" s="2" t="s">
        <v>6575</v>
      </c>
      <c r="C1935" s="2" t="s">
        <v>8006</v>
      </c>
      <c r="D1935" s="2">
        <v>7006100304</v>
      </c>
    </row>
    <row r="1936" spans="1:4">
      <c r="A1936" s="2" t="s">
        <v>2899</v>
      </c>
      <c r="B1936" s="2" t="s">
        <v>6575</v>
      </c>
      <c r="C1936" s="2" t="s">
        <v>8006</v>
      </c>
      <c r="D1936" s="2">
        <v>7006100305</v>
      </c>
    </row>
    <row r="1937" spans="1:4">
      <c r="A1937" s="2" t="s">
        <v>2900</v>
      </c>
      <c r="B1937" s="2" t="s">
        <v>6575</v>
      </c>
      <c r="C1937" s="2" t="s">
        <v>8006</v>
      </c>
      <c r="D1937" s="2">
        <v>7006100306</v>
      </c>
    </row>
    <row r="1938" spans="1:4">
      <c r="A1938" s="2" t="s">
        <v>475</v>
      </c>
      <c r="B1938" s="2" t="s">
        <v>6575</v>
      </c>
      <c r="C1938" s="2" t="s">
        <v>6545</v>
      </c>
      <c r="D1938" s="2">
        <v>700620</v>
      </c>
    </row>
    <row r="1939" spans="1:4">
      <c r="A1939" s="2" t="s">
        <v>841</v>
      </c>
      <c r="B1939" s="2" t="s">
        <v>6575</v>
      </c>
      <c r="C1939" s="2" t="s">
        <v>8005</v>
      </c>
      <c r="D1939" s="2">
        <v>70062001</v>
      </c>
    </row>
    <row r="1940" spans="1:4">
      <c r="A1940" s="2" t="s">
        <v>2901</v>
      </c>
      <c r="B1940" s="2" t="s">
        <v>6575</v>
      </c>
      <c r="C1940" s="2" t="s">
        <v>8006</v>
      </c>
      <c r="D1940" s="2">
        <v>7006200101</v>
      </c>
    </row>
    <row r="1941" spans="1:4">
      <c r="A1941" s="2" t="s">
        <v>2902</v>
      </c>
      <c r="B1941" s="2" t="s">
        <v>6575</v>
      </c>
      <c r="C1941" s="2" t="s">
        <v>8006</v>
      </c>
      <c r="D1941" s="2">
        <v>7006200102</v>
      </c>
    </row>
    <row r="1942" spans="1:4">
      <c r="A1942" s="2" t="s">
        <v>2903</v>
      </c>
      <c r="B1942" s="2" t="s">
        <v>6575</v>
      </c>
      <c r="C1942" s="2" t="s">
        <v>8006</v>
      </c>
      <c r="D1942" s="2">
        <v>7006200103</v>
      </c>
    </row>
    <row r="1943" spans="1:4">
      <c r="A1943" s="2" t="s">
        <v>2904</v>
      </c>
      <c r="B1943" s="2" t="s">
        <v>6575</v>
      </c>
      <c r="C1943" s="2" t="s">
        <v>8006</v>
      </c>
      <c r="D1943" s="2">
        <v>7006200104</v>
      </c>
    </row>
    <row r="1944" spans="1:4">
      <c r="A1944" s="2" t="s">
        <v>2905</v>
      </c>
      <c r="B1944" s="2" t="s">
        <v>6575</v>
      </c>
      <c r="C1944" s="2" t="s">
        <v>8006</v>
      </c>
      <c r="D1944" s="2">
        <v>7006200105</v>
      </c>
    </row>
    <row r="1945" spans="1:4">
      <c r="A1945" s="2" t="s">
        <v>2906</v>
      </c>
      <c r="B1945" s="2" t="s">
        <v>6575</v>
      </c>
      <c r="C1945" s="2" t="s">
        <v>8006</v>
      </c>
      <c r="D1945" s="2">
        <v>7006200106</v>
      </c>
    </row>
    <row r="1946" spans="1:4">
      <c r="A1946" s="2" t="s">
        <v>2907</v>
      </c>
      <c r="B1946" s="2" t="s">
        <v>6575</v>
      </c>
      <c r="C1946" s="2" t="s">
        <v>8006</v>
      </c>
      <c r="D1946" s="2">
        <v>7006200107</v>
      </c>
    </row>
    <row r="1947" spans="1:4">
      <c r="A1947" s="2" t="s">
        <v>2908</v>
      </c>
      <c r="B1947" s="2" t="s">
        <v>6575</v>
      </c>
      <c r="C1947" s="2" t="s">
        <v>8006</v>
      </c>
      <c r="D1947" s="2">
        <v>7006200108</v>
      </c>
    </row>
    <row r="1948" spans="1:4">
      <c r="A1948" s="2" t="s">
        <v>2909</v>
      </c>
      <c r="B1948" s="2" t="s">
        <v>6575</v>
      </c>
      <c r="C1948" s="2" t="s">
        <v>8006</v>
      </c>
      <c r="D1948" s="2">
        <v>7006200109</v>
      </c>
    </row>
    <row r="1949" spans="1:4">
      <c r="A1949" s="2" t="s">
        <v>2910</v>
      </c>
      <c r="B1949" s="2" t="s">
        <v>6575</v>
      </c>
      <c r="C1949" s="2" t="s">
        <v>8006</v>
      </c>
      <c r="D1949" s="2">
        <v>7006200130</v>
      </c>
    </row>
    <row r="1950" spans="1:4">
      <c r="A1950" s="2" t="s">
        <v>842</v>
      </c>
      <c r="B1950" s="2" t="s">
        <v>6575</v>
      </c>
      <c r="C1950" s="2" t="s">
        <v>8005</v>
      </c>
      <c r="D1950" s="2">
        <v>70062002</v>
      </c>
    </row>
    <row r="1951" spans="1:4">
      <c r="A1951" s="2" t="s">
        <v>843</v>
      </c>
      <c r="B1951" s="2" t="s">
        <v>6575</v>
      </c>
      <c r="C1951" s="2" t="s">
        <v>8005</v>
      </c>
      <c r="D1951" s="2">
        <v>70062003</v>
      </c>
    </row>
    <row r="1952" spans="1:4">
      <c r="A1952" s="2" t="s">
        <v>2911</v>
      </c>
      <c r="B1952" s="2" t="s">
        <v>6575</v>
      </c>
      <c r="C1952" s="2" t="s">
        <v>8006</v>
      </c>
      <c r="D1952" s="2">
        <v>7006200301</v>
      </c>
    </row>
    <row r="1953" spans="1:4">
      <c r="A1953" s="2" t="s">
        <v>2912</v>
      </c>
      <c r="B1953" s="2" t="s">
        <v>6575</v>
      </c>
      <c r="C1953" s="2" t="s">
        <v>8006</v>
      </c>
      <c r="D1953" s="2">
        <v>7006200302</v>
      </c>
    </row>
    <row r="1954" spans="1:4">
      <c r="A1954" s="2" t="s">
        <v>844</v>
      </c>
      <c r="B1954" s="2" t="s">
        <v>6575</v>
      </c>
      <c r="C1954" s="2" t="s">
        <v>8005</v>
      </c>
      <c r="D1954" s="2">
        <v>70062004</v>
      </c>
    </row>
    <row r="1955" spans="1:4">
      <c r="A1955" s="2" t="s">
        <v>2913</v>
      </c>
      <c r="B1955" s="2" t="s">
        <v>6575</v>
      </c>
      <c r="C1955" s="2" t="s">
        <v>8006</v>
      </c>
      <c r="D1955" s="2">
        <v>7006200401</v>
      </c>
    </row>
    <row r="1956" spans="1:4">
      <c r="A1956" s="2" t="s">
        <v>2914</v>
      </c>
      <c r="B1956" s="2" t="s">
        <v>6575</v>
      </c>
      <c r="C1956" s="2" t="s">
        <v>8006</v>
      </c>
      <c r="D1956" s="2">
        <v>7006200402</v>
      </c>
    </row>
    <row r="1957" spans="1:4">
      <c r="A1957" s="2" t="s">
        <v>2915</v>
      </c>
      <c r="B1957" s="2" t="s">
        <v>6575</v>
      </c>
      <c r="C1957" s="2" t="s">
        <v>8006</v>
      </c>
      <c r="D1957" s="2">
        <v>7006200403</v>
      </c>
    </row>
    <row r="1958" spans="1:4">
      <c r="A1958" s="2" t="s">
        <v>8023</v>
      </c>
      <c r="B1958" s="2" t="s">
        <v>6575</v>
      </c>
      <c r="C1958" s="2" t="s">
        <v>8006</v>
      </c>
      <c r="D1958" s="2">
        <v>7006200404</v>
      </c>
    </row>
    <row r="1959" spans="1:4">
      <c r="A1959" s="2" t="s">
        <v>845</v>
      </c>
      <c r="B1959" s="2" t="s">
        <v>6575</v>
      </c>
      <c r="C1959" s="2" t="s">
        <v>8005</v>
      </c>
      <c r="D1959" s="2">
        <v>70062005</v>
      </c>
    </row>
    <row r="1960" spans="1:4">
      <c r="A1960" s="2" t="s">
        <v>2916</v>
      </c>
      <c r="B1960" s="2" t="s">
        <v>6575</v>
      </c>
      <c r="C1960" s="2" t="s">
        <v>8006</v>
      </c>
      <c r="D1960" s="2">
        <v>7006200501</v>
      </c>
    </row>
    <row r="1961" spans="1:4">
      <c r="A1961" s="2" t="s">
        <v>2917</v>
      </c>
      <c r="B1961" s="2" t="s">
        <v>6575</v>
      </c>
      <c r="C1961" s="2" t="s">
        <v>8006</v>
      </c>
      <c r="D1961" s="2">
        <v>7006200503</v>
      </c>
    </row>
    <row r="1962" spans="1:4">
      <c r="A1962" s="2" t="s">
        <v>8024</v>
      </c>
      <c r="B1962" s="2" t="s">
        <v>6575</v>
      </c>
      <c r="C1962" s="2" t="s">
        <v>8006</v>
      </c>
      <c r="D1962" s="2">
        <v>7006200530</v>
      </c>
    </row>
    <row r="1963" spans="1:4">
      <c r="A1963" s="2" t="s">
        <v>846</v>
      </c>
      <c r="B1963" s="2" t="s">
        <v>6575</v>
      </c>
      <c r="C1963" s="2" t="s">
        <v>8005</v>
      </c>
      <c r="D1963" s="2">
        <v>70062006</v>
      </c>
    </row>
    <row r="1964" spans="1:4">
      <c r="A1964" s="2" t="s">
        <v>2918</v>
      </c>
      <c r="B1964" s="2" t="s">
        <v>6575</v>
      </c>
      <c r="C1964" s="2" t="s">
        <v>8006</v>
      </c>
      <c r="D1964" s="2">
        <v>7006200601</v>
      </c>
    </row>
    <row r="1965" spans="1:4">
      <c r="A1965" s="2" t="s">
        <v>2919</v>
      </c>
      <c r="B1965" s="2" t="s">
        <v>6575</v>
      </c>
      <c r="C1965" s="2" t="s">
        <v>8006</v>
      </c>
      <c r="D1965" s="2">
        <v>7006200602</v>
      </c>
    </row>
    <row r="1966" spans="1:4">
      <c r="A1966" s="2" t="s">
        <v>847</v>
      </c>
      <c r="B1966" s="2" t="s">
        <v>6575</v>
      </c>
      <c r="C1966" s="2" t="s">
        <v>8005</v>
      </c>
      <c r="D1966" s="2">
        <v>70062009</v>
      </c>
    </row>
    <row r="1967" spans="1:4">
      <c r="A1967" s="2" t="s">
        <v>848</v>
      </c>
      <c r="B1967" s="2" t="s">
        <v>6575</v>
      </c>
      <c r="C1967" s="2" t="s">
        <v>8005</v>
      </c>
      <c r="D1967" s="2">
        <v>70062010</v>
      </c>
    </row>
    <row r="1968" spans="1:4">
      <c r="A1968" s="2" t="s">
        <v>8025</v>
      </c>
      <c r="B1968" s="2" t="s">
        <v>6575</v>
      </c>
      <c r="C1968" s="2" t="s">
        <v>8005</v>
      </c>
      <c r="D1968" s="2">
        <v>70062011</v>
      </c>
    </row>
    <row r="1969" spans="1:4">
      <c r="A1969" s="2" t="s">
        <v>850</v>
      </c>
      <c r="B1969" s="2" t="s">
        <v>6575</v>
      </c>
      <c r="C1969" s="2" t="s">
        <v>8005</v>
      </c>
      <c r="D1969" s="2">
        <v>70062012</v>
      </c>
    </row>
    <row r="1970" spans="1:4">
      <c r="A1970" s="2" t="s">
        <v>851</v>
      </c>
      <c r="B1970" s="2" t="s">
        <v>6575</v>
      </c>
      <c r="C1970" s="2" t="s">
        <v>8005</v>
      </c>
      <c r="D1970" s="2">
        <v>70062013</v>
      </c>
    </row>
    <row r="1971" spans="1:4">
      <c r="A1971" s="2" t="s">
        <v>849</v>
      </c>
      <c r="B1971" s="2" t="s">
        <v>6575</v>
      </c>
      <c r="C1971" s="2" t="s">
        <v>8005</v>
      </c>
      <c r="D1971" s="2">
        <v>70062014</v>
      </c>
    </row>
    <row r="1972" spans="1:4">
      <c r="A1972" s="2" t="s">
        <v>852</v>
      </c>
      <c r="B1972" s="2" t="s">
        <v>6575</v>
      </c>
      <c r="C1972" s="2" t="s">
        <v>8005</v>
      </c>
      <c r="D1972" s="2">
        <v>70062015</v>
      </c>
    </row>
    <row r="1973" spans="1:4">
      <c r="A1973" s="2" t="s">
        <v>853</v>
      </c>
      <c r="B1973" s="2" t="s">
        <v>6575</v>
      </c>
      <c r="C1973" s="2" t="s">
        <v>8005</v>
      </c>
      <c r="D1973" s="2">
        <v>70062016</v>
      </c>
    </row>
    <row r="1974" spans="1:4">
      <c r="A1974" s="2" t="s">
        <v>854</v>
      </c>
      <c r="B1974" s="2" t="s">
        <v>6575</v>
      </c>
      <c r="C1974" s="2" t="s">
        <v>8005</v>
      </c>
      <c r="D1974" s="2">
        <v>70062018</v>
      </c>
    </row>
    <row r="1975" spans="1:4">
      <c r="A1975" s="2" t="s">
        <v>855</v>
      </c>
      <c r="B1975" s="2" t="s">
        <v>6575</v>
      </c>
      <c r="C1975" s="2" t="s">
        <v>8005</v>
      </c>
      <c r="D1975" s="2">
        <v>70062019</v>
      </c>
    </row>
    <row r="1976" spans="1:4">
      <c r="A1976" s="2" t="s">
        <v>856</v>
      </c>
      <c r="B1976" s="2" t="s">
        <v>6575</v>
      </c>
      <c r="C1976" s="2" t="s">
        <v>8005</v>
      </c>
      <c r="D1976" s="2">
        <v>70062020</v>
      </c>
    </row>
    <row r="1977" spans="1:4">
      <c r="A1977" s="2" t="s">
        <v>857</v>
      </c>
      <c r="B1977" s="2" t="s">
        <v>6575</v>
      </c>
      <c r="C1977" s="2" t="s">
        <v>8005</v>
      </c>
      <c r="D1977" s="2">
        <v>70062021</v>
      </c>
    </row>
    <row r="1978" spans="1:4">
      <c r="A1978" s="2" t="s">
        <v>858</v>
      </c>
      <c r="B1978" s="2" t="s">
        <v>6575</v>
      </c>
      <c r="C1978" s="2" t="s">
        <v>8005</v>
      </c>
      <c r="D1978" s="2">
        <v>70062022</v>
      </c>
    </row>
    <row r="1979" spans="1:4">
      <c r="A1979" s="2" t="s">
        <v>859</v>
      </c>
      <c r="B1979" s="2" t="s">
        <v>6575</v>
      </c>
      <c r="C1979" s="2" t="s">
        <v>8005</v>
      </c>
      <c r="D1979" s="2">
        <v>70062023</v>
      </c>
    </row>
    <row r="1980" spans="1:4">
      <c r="A1980" s="2" t="s">
        <v>860</v>
      </c>
      <c r="B1980" s="2" t="s">
        <v>6575</v>
      </c>
      <c r="C1980" s="2" t="s">
        <v>8005</v>
      </c>
      <c r="D1980" s="2">
        <v>70062024</v>
      </c>
    </row>
    <row r="1981" spans="1:4">
      <c r="A1981" s="2" t="s">
        <v>2920</v>
      </c>
      <c r="B1981" s="2" t="s">
        <v>6575</v>
      </c>
      <c r="C1981" s="2" t="s">
        <v>8006</v>
      </c>
      <c r="D1981" s="2">
        <v>7006202401</v>
      </c>
    </row>
    <row r="1982" spans="1:4">
      <c r="A1982" s="2" t="s">
        <v>2921</v>
      </c>
      <c r="B1982" s="2" t="s">
        <v>6575</v>
      </c>
      <c r="C1982" s="2" t="s">
        <v>8006</v>
      </c>
      <c r="D1982" s="2">
        <v>7006202402</v>
      </c>
    </row>
    <row r="1983" spans="1:4">
      <c r="A1983" s="2" t="s">
        <v>2922</v>
      </c>
      <c r="B1983" s="2" t="s">
        <v>6575</v>
      </c>
      <c r="C1983" s="2" t="s">
        <v>8006</v>
      </c>
      <c r="D1983" s="2">
        <v>7006202403</v>
      </c>
    </row>
    <row r="1984" spans="1:4">
      <c r="A1984" s="2" t="s">
        <v>2923</v>
      </c>
      <c r="B1984" s="2" t="s">
        <v>6575</v>
      </c>
      <c r="C1984" s="2" t="s">
        <v>8006</v>
      </c>
      <c r="D1984" s="2">
        <v>7006202404</v>
      </c>
    </row>
    <row r="1985" spans="1:4">
      <c r="A1985" s="2" t="s">
        <v>861</v>
      </c>
      <c r="B1985" s="2" t="s">
        <v>6575</v>
      </c>
      <c r="C1985" s="2" t="s">
        <v>8005</v>
      </c>
      <c r="D1985" s="2">
        <v>70062025</v>
      </c>
    </row>
    <row r="1986" spans="1:4">
      <c r="A1986" s="2" t="s">
        <v>862</v>
      </c>
      <c r="B1986" s="2" t="s">
        <v>6575</v>
      </c>
      <c r="C1986" s="2" t="s">
        <v>8005</v>
      </c>
      <c r="D1986" s="2">
        <v>70062027</v>
      </c>
    </row>
    <row r="1987" spans="1:4">
      <c r="A1987" s="2" t="s">
        <v>863</v>
      </c>
      <c r="B1987" s="2" t="s">
        <v>6575</v>
      </c>
      <c r="C1987" s="2" t="s">
        <v>8005</v>
      </c>
      <c r="D1987" s="2">
        <v>70062028</v>
      </c>
    </row>
    <row r="1988" spans="1:4">
      <c r="A1988" s="2" t="s">
        <v>864</v>
      </c>
      <c r="B1988" s="2" t="s">
        <v>6575</v>
      </c>
      <c r="C1988" s="2" t="s">
        <v>8005</v>
      </c>
      <c r="D1988" s="2">
        <v>70062030</v>
      </c>
    </row>
    <row r="1989" spans="1:4">
      <c r="A1989" s="2" t="s">
        <v>2924</v>
      </c>
      <c r="B1989" s="2" t="s">
        <v>6575</v>
      </c>
      <c r="C1989" s="2" t="s">
        <v>8006</v>
      </c>
      <c r="D1989" s="2">
        <v>7006203001</v>
      </c>
    </row>
    <row r="1990" spans="1:4">
      <c r="A1990" s="2" t="s">
        <v>2925</v>
      </c>
      <c r="B1990" s="2" t="s">
        <v>6575</v>
      </c>
      <c r="C1990" s="2" t="s">
        <v>8006</v>
      </c>
      <c r="D1990" s="2">
        <v>7006203002</v>
      </c>
    </row>
    <row r="1991" spans="1:4">
      <c r="A1991" s="2" t="s">
        <v>2926</v>
      </c>
      <c r="B1991" s="2" t="s">
        <v>6575</v>
      </c>
      <c r="C1991" s="2" t="s">
        <v>8006</v>
      </c>
      <c r="D1991" s="2">
        <v>7006203003</v>
      </c>
    </row>
    <row r="1992" spans="1:4">
      <c r="A1992" s="2" t="s">
        <v>2927</v>
      </c>
      <c r="B1992" s="2" t="s">
        <v>6575</v>
      </c>
      <c r="C1992" s="2" t="s">
        <v>8006</v>
      </c>
      <c r="D1992" s="2">
        <v>7006203004</v>
      </c>
    </row>
    <row r="1993" spans="1:4">
      <c r="A1993" s="2" t="s">
        <v>2928</v>
      </c>
      <c r="B1993" s="2" t="s">
        <v>6575</v>
      </c>
      <c r="C1993" s="2" t="s">
        <v>8006</v>
      </c>
      <c r="D1993" s="2">
        <v>7006203006</v>
      </c>
    </row>
    <row r="1994" spans="1:4">
      <c r="A1994" s="2" t="s">
        <v>2929</v>
      </c>
      <c r="B1994" s="2" t="s">
        <v>6575</v>
      </c>
      <c r="C1994" s="2" t="s">
        <v>8006</v>
      </c>
      <c r="D1994" s="2">
        <v>7006203007</v>
      </c>
    </row>
    <row r="1995" spans="1:4">
      <c r="A1995" s="2" t="s">
        <v>2930</v>
      </c>
      <c r="B1995" s="2" t="s">
        <v>6575</v>
      </c>
      <c r="C1995" s="2" t="s">
        <v>8006</v>
      </c>
      <c r="D1995" s="2">
        <v>7006203008</v>
      </c>
    </row>
    <row r="1996" spans="1:4">
      <c r="A1996" s="2" t="s">
        <v>2931</v>
      </c>
      <c r="B1996" s="2" t="s">
        <v>6575</v>
      </c>
      <c r="C1996" s="2" t="s">
        <v>8006</v>
      </c>
      <c r="D1996" s="2">
        <v>7006203009</v>
      </c>
    </row>
    <row r="1997" spans="1:4">
      <c r="A1997" s="2" t="s">
        <v>2932</v>
      </c>
      <c r="B1997" s="2" t="s">
        <v>6575</v>
      </c>
      <c r="C1997" s="2" t="s">
        <v>8006</v>
      </c>
      <c r="D1997" s="2">
        <v>7006203030</v>
      </c>
    </row>
    <row r="1998" spans="1:4">
      <c r="A1998" s="2" t="s">
        <v>476</v>
      </c>
      <c r="B1998" s="2" t="s">
        <v>6575</v>
      </c>
      <c r="C1998" s="2" t="s">
        <v>6545</v>
      </c>
      <c r="D1998" s="2">
        <v>700630</v>
      </c>
    </row>
    <row r="1999" spans="1:4">
      <c r="A1999" s="2" t="s">
        <v>865</v>
      </c>
      <c r="B1999" s="2" t="s">
        <v>6575</v>
      </c>
      <c r="C1999" s="2" t="s">
        <v>8005</v>
      </c>
      <c r="D1999" s="2">
        <v>70063001</v>
      </c>
    </row>
    <row r="2000" spans="1:4">
      <c r="A2000" s="2" t="s">
        <v>2933</v>
      </c>
      <c r="B2000" s="2" t="s">
        <v>6575</v>
      </c>
      <c r="C2000" s="2" t="s">
        <v>8006</v>
      </c>
      <c r="D2000" s="2">
        <v>7006300101</v>
      </c>
    </row>
    <row r="2001" spans="1:4">
      <c r="A2001" s="2" t="s">
        <v>2934</v>
      </c>
      <c r="B2001" s="2" t="s">
        <v>6575</v>
      </c>
      <c r="C2001" s="2" t="s">
        <v>8006</v>
      </c>
      <c r="D2001" s="2">
        <v>7006300102</v>
      </c>
    </row>
    <row r="2002" spans="1:4">
      <c r="A2002" s="2" t="s">
        <v>866</v>
      </c>
      <c r="B2002" s="2" t="s">
        <v>6575</v>
      </c>
      <c r="C2002" s="2" t="s">
        <v>8005</v>
      </c>
      <c r="D2002" s="2">
        <v>70063002</v>
      </c>
    </row>
    <row r="2003" spans="1:4">
      <c r="A2003" s="2" t="s">
        <v>2935</v>
      </c>
      <c r="B2003" s="2" t="s">
        <v>6575</v>
      </c>
      <c r="C2003" s="2" t="s">
        <v>8006</v>
      </c>
      <c r="D2003" s="2">
        <v>7006300201</v>
      </c>
    </row>
    <row r="2004" spans="1:4">
      <c r="A2004" s="2" t="s">
        <v>2936</v>
      </c>
      <c r="B2004" s="2" t="s">
        <v>6575</v>
      </c>
      <c r="C2004" s="2" t="s">
        <v>8006</v>
      </c>
      <c r="D2004" s="2">
        <v>7006300202</v>
      </c>
    </row>
    <row r="2005" spans="1:4">
      <c r="A2005" s="2" t="s">
        <v>2937</v>
      </c>
      <c r="B2005" s="2" t="s">
        <v>6575</v>
      </c>
      <c r="C2005" s="2" t="s">
        <v>8006</v>
      </c>
      <c r="D2005" s="2">
        <v>7006300203</v>
      </c>
    </row>
    <row r="2006" spans="1:4">
      <c r="A2006" s="2" t="s">
        <v>2938</v>
      </c>
      <c r="B2006" s="2" t="s">
        <v>6575</v>
      </c>
      <c r="C2006" s="2" t="s">
        <v>8006</v>
      </c>
      <c r="D2006" s="2">
        <v>7006300205</v>
      </c>
    </row>
    <row r="2007" spans="1:4">
      <c r="A2007" s="2" t="s">
        <v>867</v>
      </c>
      <c r="B2007" s="2" t="s">
        <v>6575</v>
      </c>
      <c r="C2007" s="2" t="s">
        <v>8005</v>
      </c>
      <c r="D2007" s="2">
        <v>70063003</v>
      </c>
    </row>
    <row r="2008" spans="1:4">
      <c r="A2008" s="2" t="s">
        <v>2939</v>
      </c>
      <c r="B2008" s="2" t="s">
        <v>6575</v>
      </c>
      <c r="C2008" s="2" t="s">
        <v>8006</v>
      </c>
      <c r="D2008" s="2">
        <v>7006300301</v>
      </c>
    </row>
    <row r="2009" spans="1:4">
      <c r="A2009" s="2" t="s">
        <v>2940</v>
      </c>
      <c r="B2009" s="2" t="s">
        <v>6575</v>
      </c>
      <c r="C2009" s="2" t="s">
        <v>8006</v>
      </c>
      <c r="D2009" s="2">
        <v>7006300302</v>
      </c>
    </row>
    <row r="2010" spans="1:4">
      <c r="A2010" s="2" t="s">
        <v>2941</v>
      </c>
      <c r="B2010" s="2" t="s">
        <v>6575</v>
      </c>
      <c r="C2010" s="2" t="s">
        <v>8006</v>
      </c>
      <c r="D2010" s="2">
        <v>7006300303</v>
      </c>
    </row>
    <row r="2011" spans="1:4">
      <c r="A2011" s="2" t="s">
        <v>2942</v>
      </c>
      <c r="B2011" s="2" t="s">
        <v>6575</v>
      </c>
      <c r="C2011" s="2" t="s">
        <v>8006</v>
      </c>
      <c r="D2011" s="2">
        <v>7006300304</v>
      </c>
    </row>
    <row r="2012" spans="1:4">
      <c r="A2012" s="2" t="s">
        <v>2943</v>
      </c>
      <c r="B2012" s="2" t="s">
        <v>6575</v>
      </c>
      <c r="C2012" s="2" t="s">
        <v>8006</v>
      </c>
      <c r="D2012" s="2">
        <v>7006300305</v>
      </c>
    </row>
    <row r="2013" spans="1:4">
      <c r="A2013" s="2" t="s">
        <v>868</v>
      </c>
      <c r="B2013" s="2" t="s">
        <v>6575</v>
      </c>
      <c r="C2013" s="2" t="s">
        <v>8005</v>
      </c>
      <c r="D2013" s="2">
        <v>70063004</v>
      </c>
    </row>
    <row r="2014" spans="1:4">
      <c r="A2014" s="2" t="s">
        <v>477</v>
      </c>
      <c r="B2014" s="2" t="s">
        <v>6575</v>
      </c>
      <c r="C2014" s="2" t="s">
        <v>6545</v>
      </c>
      <c r="D2014" s="2">
        <v>700640</v>
      </c>
    </row>
    <row r="2015" spans="1:4">
      <c r="A2015" s="2" t="s">
        <v>869</v>
      </c>
      <c r="B2015" s="2" t="s">
        <v>6575</v>
      </c>
      <c r="C2015" s="2" t="s">
        <v>8005</v>
      </c>
      <c r="D2015" s="2">
        <v>70064001</v>
      </c>
    </row>
    <row r="2016" spans="1:4">
      <c r="A2016" s="2" t="s">
        <v>870</v>
      </c>
      <c r="B2016" s="2" t="s">
        <v>6575</v>
      </c>
      <c r="C2016" s="2" t="s">
        <v>8005</v>
      </c>
      <c r="D2016" s="2">
        <v>70064002</v>
      </c>
    </row>
    <row r="2017" spans="1:4">
      <c r="A2017" s="2" t="s">
        <v>871</v>
      </c>
      <c r="B2017" s="2" t="s">
        <v>6575</v>
      </c>
      <c r="C2017" s="2" t="s">
        <v>8005</v>
      </c>
      <c r="D2017" s="2">
        <v>70064003</v>
      </c>
    </row>
    <row r="2018" spans="1:4">
      <c r="A2018" s="2" t="s">
        <v>872</v>
      </c>
      <c r="B2018" s="2" t="s">
        <v>6575</v>
      </c>
      <c r="C2018" s="2" t="s">
        <v>8005</v>
      </c>
      <c r="D2018" s="2">
        <v>70064004</v>
      </c>
    </row>
    <row r="2019" spans="1:4">
      <c r="A2019" s="2" t="s">
        <v>873</v>
      </c>
      <c r="B2019" s="2" t="s">
        <v>6575</v>
      </c>
      <c r="C2019" s="2" t="s">
        <v>8005</v>
      </c>
      <c r="D2019" s="2">
        <v>70064005</v>
      </c>
    </row>
    <row r="2020" spans="1:4">
      <c r="A2020" s="2" t="s">
        <v>874</v>
      </c>
      <c r="B2020" s="2" t="s">
        <v>6575</v>
      </c>
      <c r="C2020" s="2" t="s">
        <v>8005</v>
      </c>
      <c r="D2020" s="2">
        <v>70064006</v>
      </c>
    </row>
    <row r="2021" spans="1:4">
      <c r="A2021" s="2" t="s">
        <v>875</v>
      </c>
      <c r="B2021" s="2" t="s">
        <v>6575</v>
      </c>
      <c r="C2021" s="2" t="s">
        <v>8005</v>
      </c>
      <c r="D2021" s="2">
        <v>70064007</v>
      </c>
    </row>
    <row r="2022" spans="1:4">
      <c r="A2022" s="2" t="s">
        <v>876</v>
      </c>
      <c r="B2022" s="2" t="s">
        <v>6575</v>
      </c>
      <c r="C2022" s="2" t="s">
        <v>8005</v>
      </c>
      <c r="D2022" s="2">
        <v>70064008</v>
      </c>
    </row>
    <row r="2023" spans="1:4">
      <c r="A2023" s="2" t="s">
        <v>877</v>
      </c>
      <c r="B2023" s="2" t="s">
        <v>6575</v>
      </c>
      <c r="C2023" s="2" t="s">
        <v>8005</v>
      </c>
      <c r="D2023" s="2">
        <v>70064009</v>
      </c>
    </row>
    <row r="2024" spans="1:4">
      <c r="A2024" s="2" t="s">
        <v>878</v>
      </c>
      <c r="B2024" s="2" t="s">
        <v>6575</v>
      </c>
      <c r="C2024" s="2" t="s">
        <v>8005</v>
      </c>
      <c r="D2024" s="2">
        <v>70064010</v>
      </c>
    </row>
    <row r="2025" spans="1:4">
      <c r="A2025" s="2" t="s">
        <v>879</v>
      </c>
      <c r="B2025" s="2" t="s">
        <v>6575</v>
      </c>
      <c r="C2025" s="2" t="s">
        <v>8005</v>
      </c>
      <c r="D2025" s="2">
        <v>70064011</v>
      </c>
    </row>
    <row r="2026" spans="1:4">
      <c r="A2026" s="2" t="s">
        <v>880</v>
      </c>
      <c r="B2026" s="2" t="s">
        <v>6575</v>
      </c>
      <c r="C2026" s="2" t="s">
        <v>8005</v>
      </c>
      <c r="D2026" s="2">
        <v>70064012</v>
      </c>
    </row>
    <row r="2027" spans="1:4">
      <c r="A2027" s="2" t="s">
        <v>881</v>
      </c>
      <c r="B2027" s="2" t="s">
        <v>6575</v>
      </c>
      <c r="C2027" s="2" t="s">
        <v>8005</v>
      </c>
      <c r="D2027" s="2">
        <v>70064013</v>
      </c>
    </row>
    <row r="2028" spans="1:4">
      <c r="A2028" s="2" t="s">
        <v>882</v>
      </c>
      <c r="B2028" s="2" t="s">
        <v>6575</v>
      </c>
      <c r="C2028" s="2" t="s">
        <v>8005</v>
      </c>
      <c r="D2028" s="2">
        <v>70064014</v>
      </c>
    </row>
    <row r="2029" spans="1:4">
      <c r="A2029" s="2" t="s">
        <v>883</v>
      </c>
      <c r="B2029" s="2" t="s">
        <v>6575</v>
      </c>
      <c r="C2029" s="2" t="s">
        <v>8005</v>
      </c>
      <c r="D2029" s="2">
        <v>70064015</v>
      </c>
    </row>
    <row r="2030" spans="1:4">
      <c r="A2030" s="2" t="s">
        <v>884</v>
      </c>
      <c r="B2030" s="2" t="s">
        <v>6575</v>
      </c>
      <c r="C2030" s="2" t="s">
        <v>8005</v>
      </c>
      <c r="D2030" s="2">
        <v>70064016</v>
      </c>
    </row>
    <row r="2031" spans="1:4">
      <c r="A2031" s="2" t="s">
        <v>885</v>
      </c>
      <c r="B2031" s="2" t="s">
        <v>6575</v>
      </c>
      <c r="C2031" s="2" t="s">
        <v>8005</v>
      </c>
      <c r="D2031" s="2">
        <v>70064017</v>
      </c>
    </row>
    <row r="2032" spans="1:4">
      <c r="A2032" s="2" t="s">
        <v>886</v>
      </c>
      <c r="B2032" s="2" t="s">
        <v>6575</v>
      </c>
      <c r="C2032" s="2" t="s">
        <v>8005</v>
      </c>
      <c r="D2032" s="2">
        <v>70064018</v>
      </c>
    </row>
    <row r="2033" spans="1:4">
      <c r="A2033" s="2" t="s">
        <v>887</v>
      </c>
      <c r="B2033" s="2" t="s">
        <v>6575</v>
      </c>
      <c r="C2033" s="2" t="s">
        <v>8005</v>
      </c>
      <c r="D2033" s="2">
        <v>70064019</v>
      </c>
    </row>
    <row r="2034" spans="1:4">
      <c r="A2034" s="2" t="s">
        <v>888</v>
      </c>
      <c r="B2034" s="2" t="s">
        <v>6575</v>
      </c>
      <c r="C2034" s="2" t="s">
        <v>8005</v>
      </c>
      <c r="D2034" s="2">
        <v>70064020</v>
      </c>
    </row>
    <row r="2035" spans="1:4">
      <c r="A2035" s="2" t="s">
        <v>889</v>
      </c>
      <c r="B2035" s="2" t="s">
        <v>6575</v>
      </c>
      <c r="C2035" s="2" t="s">
        <v>8005</v>
      </c>
      <c r="D2035" s="2">
        <v>70064030</v>
      </c>
    </row>
    <row r="2036" spans="1:4">
      <c r="A2036" s="2" t="s">
        <v>478</v>
      </c>
      <c r="B2036" s="2" t="s">
        <v>6575</v>
      </c>
      <c r="C2036" s="2" t="s">
        <v>6545</v>
      </c>
      <c r="D2036" s="2">
        <v>700650</v>
      </c>
    </row>
    <row r="2037" spans="1:4">
      <c r="A2037" s="2" t="s">
        <v>890</v>
      </c>
      <c r="B2037" s="2" t="s">
        <v>6575</v>
      </c>
      <c r="C2037" s="2" t="s">
        <v>8005</v>
      </c>
      <c r="D2037" s="2">
        <v>70065001</v>
      </c>
    </row>
    <row r="2038" spans="1:4">
      <c r="A2038" s="2" t="s">
        <v>891</v>
      </c>
      <c r="B2038" s="2" t="s">
        <v>6575</v>
      </c>
      <c r="C2038" s="2" t="s">
        <v>8005</v>
      </c>
      <c r="D2038" s="2">
        <v>70065002</v>
      </c>
    </row>
    <row r="2039" spans="1:4">
      <c r="A2039" s="2" t="s">
        <v>892</v>
      </c>
      <c r="B2039" s="2" t="s">
        <v>6575</v>
      </c>
      <c r="C2039" s="2" t="s">
        <v>8005</v>
      </c>
      <c r="D2039" s="2">
        <v>70065004</v>
      </c>
    </row>
    <row r="2040" spans="1:4">
      <c r="A2040" s="2" t="s">
        <v>479</v>
      </c>
      <c r="B2040" s="2" t="s">
        <v>6575</v>
      </c>
      <c r="C2040" s="2" t="s">
        <v>6545</v>
      </c>
      <c r="D2040" s="2">
        <v>700651</v>
      </c>
    </row>
    <row r="2041" spans="1:4">
      <c r="A2041" s="2" t="s">
        <v>893</v>
      </c>
      <c r="B2041" s="2" t="s">
        <v>6575</v>
      </c>
      <c r="C2041" s="2" t="s">
        <v>8005</v>
      </c>
      <c r="D2041" s="2">
        <v>70065101</v>
      </c>
    </row>
    <row r="2042" spans="1:4">
      <c r="A2042" s="2" t="s">
        <v>2944</v>
      </c>
      <c r="B2042" s="2" t="s">
        <v>6575</v>
      </c>
      <c r="C2042" s="2" t="s">
        <v>8006</v>
      </c>
      <c r="D2042" s="2">
        <v>7006510101</v>
      </c>
    </row>
    <row r="2043" spans="1:4">
      <c r="A2043" s="2" t="s">
        <v>2945</v>
      </c>
      <c r="B2043" s="2" t="s">
        <v>6575</v>
      </c>
      <c r="C2043" s="2" t="s">
        <v>8006</v>
      </c>
      <c r="D2043" s="2">
        <v>7006510102</v>
      </c>
    </row>
    <row r="2044" spans="1:4">
      <c r="A2044" s="2" t="s">
        <v>2946</v>
      </c>
      <c r="B2044" s="2" t="s">
        <v>6575</v>
      </c>
      <c r="C2044" s="2" t="s">
        <v>8006</v>
      </c>
      <c r="D2044" s="2">
        <v>7006510103</v>
      </c>
    </row>
    <row r="2045" spans="1:4">
      <c r="A2045" s="2" t="s">
        <v>2947</v>
      </c>
      <c r="B2045" s="2" t="s">
        <v>6575</v>
      </c>
      <c r="C2045" s="2" t="s">
        <v>8006</v>
      </c>
      <c r="D2045" s="2">
        <v>7006510104</v>
      </c>
    </row>
    <row r="2046" spans="1:4">
      <c r="A2046" s="2" t="s">
        <v>2948</v>
      </c>
      <c r="B2046" s="2" t="s">
        <v>6575</v>
      </c>
      <c r="C2046" s="2" t="s">
        <v>8006</v>
      </c>
      <c r="D2046" s="2">
        <v>7006510105</v>
      </c>
    </row>
    <row r="2047" spans="1:4">
      <c r="A2047" s="2" t="s">
        <v>2949</v>
      </c>
      <c r="B2047" s="2" t="s">
        <v>6575</v>
      </c>
      <c r="C2047" s="2" t="s">
        <v>8006</v>
      </c>
      <c r="D2047" s="2">
        <v>7006510106</v>
      </c>
    </row>
    <row r="2048" spans="1:4">
      <c r="A2048" s="2" t="s">
        <v>2950</v>
      </c>
      <c r="B2048" s="2" t="s">
        <v>6575</v>
      </c>
      <c r="C2048" s="2" t="s">
        <v>8006</v>
      </c>
      <c r="D2048" s="2">
        <v>7006510107</v>
      </c>
    </row>
    <row r="2049" spans="1:4">
      <c r="A2049" s="2" t="s">
        <v>2951</v>
      </c>
      <c r="B2049" s="2" t="s">
        <v>6575</v>
      </c>
      <c r="C2049" s="2" t="s">
        <v>8006</v>
      </c>
      <c r="D2049" s="2">
        <v>7006510108</v>
      </c>
    </row>
    <row r="2050" spans="1:4">
      <c r="A2050" s="2" t="s">
        <v>2952</v>
      </c>
      <c r="B2050" s="2" t="s">
        <v>6575</v>
      </c>
      <c r="C2050" s="2" t="s">
        <v>8006</v>
      </c>
      <c r="D2050" s="2">
        <v>7006510109</v>
      </c>
    </row>
    <row r="2051" spans="1:4">
      <c r="A2051" s="2" t="s">
        <v>2953</v>
      </c>
      <c r="B2051" s="2" t="s">
        <v>6575</v>
      </c>
      <c r="C2051" s="2" t="s">
        <v>8006</v>
      </c>
      <c r="D2051" s="2">
        <v>7006510110</v>
      </c>
    </row>
    <row r="2052" spans="1:4">
      <c r="A2052" s="2" t="s">
        <v>2954</v>
      </c>
      <c r="B2052" s="2" t="s">
        <v>6575</v>
      </c>
      <c r="C2052" s="2" t="s">
        <v>8006</v>
      </c>
      <c r="D2052" s="2">
        <v>7006510111</v>
      </c>
    </row>
    <row r="2053" spans="1:4">
      <c r="A2053" s="2" t="s">
        <v>2955</v>
      </c>
      <c r="B2053" s="2" t="s">
        <v>6575</v>
      </c>
      <c r="C2053" s="2" t="s">
        <v>8006</v>
      </c>
      <c r="D2053" s="2">
        <v>7006510112</v>
      </c>
    </row>
    <row r="2054" spans="1:4">
      <c r="A2054" s="2" t="s">
        <v>2956</v>
      </c>
      <c r="B2054" s="2" t="s">
        <v>6575</v>
      </c>
      <c r="C2054" s="2" t="s">
        <v>8006</v>
      </c>
      <c r="D2054" s="2">
        <v>7006510113</v>
      </c>
    </row>
    <row r="2055" spans="1:4">
      <c r="A2055" s="2" t="s">
        <v>2957</v>
      </c>
      <c r="B2055" s="2" t="s">
        <v>6575</v>
      </c>
      <c r="C2055" s="2" t="s">
        <v>8006</v>
      </c>
      <c r="D2055" s="2">
        <v>7006510114</v>
      </c>
    </row>
    <row r="2056" spans="1:4">
      <c r="A2056" s="2" t="s">
        <v>2958</v>
      </c>
      <c r="B2056" s="2" t="s">
        <v>6575</v>
      </c>
      <c r="C2056" s="2" t="s">
        <v>8006</v>
      </c>
      <c r="D2056" s="2">
        <v>7006510115</v>
      </c>
    </row>
    <row r="2057" spans="1:4">
      <c r="A2057" s="2" t="s">
        <v>2959</v>
      </c>
      <c r="B2057" s="2" t="s">
        <v>6575</v>
      </c>
      <c r="C2057" s="2" t="s">
        <v>8006</v>
      </c>
      <c r="D2057" s="2">
        <v>7006510116</v>
      </c>
    </row>
    <row r="2058" spans="1:4">
      <c r="A2058" s="2" t="s">
        <v>8026</v>
      </c>
      <c r="B2058" s="2" t="s">
        <v>6575</v>
      </c>
      <c r="C2058" s="2" t="s">
        <v>8006</v>
      </c>
      <c r="D2058" s="2">
        <v>7006510117</v>
      </c>
    </row>
    <row r="2059" spans="1:4">
      <c r="A2059" s="2" t="s">
        <v>2961</v>
      </c>
      <c r="B2059" s="2" t="s">
        <v>6575</v>
      </c>
      <c r="C2059" s="2" t="s">
        <v>8006</v>
      </c>
      <c r="D2059" s="2">
        <v>7006510118</v>
      </c>
    </row>
    <row r="2060" spans="1:4">
      <c r="A2060" s="2" t="s">
        <v>2962</v>
      </c>
      <c r="B2060" s="2" t="s">
        <v>6575</v>
      </c>
      <c r="C2060" s="2" t="s">
        <v>8006</v>
      </c>
      <c r="D2060" s="2">
        <v>7006510119</v>
      </c>
    </row>
    <row r="2061" spans="1:4">
      <c r="A2061" s="2" t="s">
        <v>2963</v>
      </c>
      <c r="B2061" s="2" t="s">
        <v>6575</v>
      </c>
      <c r="C2061" s="2" t="s">
        <v>8006</v>
      </c>
      <c r="D2061" s="2">
        <v>7006510120</v>
      </c>
    </row>
    <row r="2062" spans="1:4">
      <c r="A2062" s="2" t="s">
        <v>8027</v>
      </c>
      <c r="B2062" s="2" t="s">
        <v>6575</v>
      </c>
      <c r="C2062" s="2" t="s">
        <v>8006</v>
      </c>
      <c r="D2062" s="2">
        <v>7006510121</v>
      </c>
    </row>
    <row r="2063" spans="1:4">
      <c r="A2063" s="2" t="s">
        <v>2964</v>
      </c>
      <c r="B2063" s="2" t="s">
        <v>6575</v>
      </c>
      <c r="C2063" s="2" t="s">
        <v>8006</v>
      </c>
      <c r="D2063" s="2">
        <v>7006510122</v>
      </c>
    </row>
    <row r="2064" spans="1:4">
      <c r="A2064" s="2" t="s">
        <v>2965</v>
      </c>
      <c r="B2064" s="2" t="s">
        <v>6575</v>
      </c>
      <c r="C2064" s="2" t="s">
        <v>8006</v>
      </c>
      <c r="D2064" s="2">
        <v>7006510123</v>
      </c>
    </row>
    <row r="2065" spans="1:4">
      <c r="A2065" s="2" t="s">
        <v>2966</v>
      </c>
      <c r="B2065" s="2" t="s">
        <v>6575</v>
      </c>
      <c r="C2065" s="2" t="s">
        <v>8006</v>
      </c>
      <c r="D2065" s="2">
        <v>7006510124</v>
      </c>
    </row>
    <row r="2066" spans="1:4">
      <c r="A2066" s="2" t="s">
        <v>2967</v>
      </c>
      <c r="B2066" s="2" t="s">
        <v>6575</v>
      </c>
      <c r="C2066" s="2" t="s">
        <v>8006</v>
      </c>
      <c r="D2066" s="2">
        <v>7006510125</v>
      </c>
    </row>
    <row r="2067" spans="1:4">
      <c r="A2067" s="2" t="s">
        <v>2968</v>
      </c>
      <c r="B2067" s="2" t="s">
        <v>6575</v>
      </c>
      <c r="C2067" s="2" t="s">
        <v>8006</v>
      </c>
      <c r="D2067" s="2">
        <v>7006510126</v>
      </c>
    </row>
    <row r="2068" spans="1:4">
      <c r="A2068" s="2" t="s">
        <v>8028</v>
      </c>
      <c r="B2068" s="2" t="s">
        <v>6575</v>
      </c>
      <c r="C2068" s="2" t="s">
        <v>8006</v>
      </c>
      <c r="D2068" s="2">
        <v>7006510127</v>
      </c>
    </row>
    <row r="2069" spans="1:4">
      <c r="A2069" s="2" t="s">
        <v>2969</v>
      </c>
      <c r="B2069" s="2" t="s">
        <v>6575</v>
      </c>
      <c r="C2069" s="2" t="s">
        <v>8006</v>
      </c>
      <c r="D2069" s="2">
        <v>7006510128</v>
      </c>
    </row>
    <row r="2070" spans="1:4">
      <c r="A2070" s="2" t="s">
        <v>2970</v>
      </c>
      <c r="B2070" s="2" t="s">
        <v>6575</v>
      </c>
      <c r="C2070" s="2" t="s">
        <v>8006</v>
      </c>
      <c r="D2070" s="2">
        <v>7006510130</v>
      </c>
    </row>
    <row r="2071" spans="1:4">
      <c r="A2071" s="2" t="s">
        <v>2960</v>
      </c>
      <c r="B2071" s="2" t="s">
        <v>6575</v>
      </c>
      <c r="C2071" s="2" t="s">
        <v>8006</v>
      </c>
      <c r="D2071" s="2">
        <v>7006510131</v>
      </c>
    </row>
    <row r="2072" spans="1:4">
      <c r="A2072" s="2" t="s">
        <v>2971</v>
      </c>
      <c r="B2072" s="2" t="s">
        <v>6575</v>
      </c>
      <c r="C2072" s="2" t="s">
        <v>8006</v>
      </c>
      <c r="D2072" s="2">
        <v>7006510132</v>
      </c>
    </row>
    <row r="2073" spans="1:4">
      <c r="A2073" s="2" t="s">
        <v>2972</v>
      </c>
      <c r="B2073" s="2" t="s">
        <v>6575</v>
      </c>
      <c r="C2073" s="2" t="s">
        <v>8006</v>
      </c>
      <c r="D2073" s="2">
        <v>7006510134</v>
      </c>
    </row>
    <row r="2074" spans="1:4">
      <c r="A2074" s="2" t="s">
        <v>2973</v>
      </c>
      <c r="B2074" s="2" t="s">
        <v>6575</v>
      </c>
      <c r="C2074" s="2" t="s">
        <v>8006</v>
      </c>
      <c r="D2074" s="2">
        <v>7006510135</v>
      </c>
    </row>
    <row r="2075" spans="1:4">
      <c r="A2075" s="2" t="s">
        <v>2974</v>
      </c>
      <c r="B2075" s="2" t="s">
        <v>6575</v>
      </c>
      <c r="C2075" s="2" t="s">
        <v>8006</v>
      </c>
      <c r="D2075" s="2">
        <v>7006510136</v>
      </c>
    </row>
    <row r="2076" spans="1:4">
      <c r="A2076" s="2" t="s">
        <v>2975</v>
      </c>
      <c r="B2076" s="2" t="s">
        <v>6575</v>
      </c>
      <c r="C2076" s="2" t="s">
        <v>8006</v>
      </c>
      <c r="D2076" s="2">
        <v>7006510137</v>
      </c>
    </row>
    <row r="2077" spans="1:4">
      <c r="A2077" s="2" t="s">
        <v>2976</v>
      </c>
      <c r="B2077" s="2" t="s">
        <v>6575</v>
      </c>
      <c r="C2077" s="2" t="s">
        <v>8006</v>
      </c>
      <c r="D2077" s="2">
        <v>7006510138</v>
      </c>
    </row>
    <row r="2078" spans="1:4">
      <c r="A2078" s="2" t="s">
        <v>2977</v>
      </c>
      <c r="B2078" s="2" t="s">
        <v>6575</v>
      </c>
      <c r="C2078" s="2" t="s">
        <v>8006</v>
      </c>
      <c r="D2078" s="2">
        <v>7006510139</v>
      </c>
    </row>
    <row r="2079" spans="1:4">
      <c r="A2079" s="2" t="s">
        <v>2978</v>
      </c>
      <c r="B2079" s="2" t="s">
        <v>6575</v>
      </c>
      <c r="C2079" s="2" t="s">
        <v>8006</v>
      </c>
      <c r="D2079" s="2">
        <v>7006510140</v>
      </c>
    </row>
    <row r="2080" spans="1:4">
      <c r="A2080" s="2" t="s">
        <v>2979</v>
      </c>
      <c r="B2080" s="2" t="s">
        <v>6575</v>
      </c>
      <c r="C2080" s="2" t="s">
        <v>8006</v>
      </c>
      <c r="D2080" s="2">
        <v>7006510141</v>
      </c>
    </row>
    <row r="2081" spans="1:4">
      <c r="A2081" s="2" t="s">
        <v>2980</v>
      </c>
      <c r="B2081" s="2" t="s">
        <v>6575</v>
      </c>
      <c r="C2081" s="2" t="s">
        <v>8006</v>
      </c>
      <c r="D2081" s="2">
        <v>7006510142</v>
      </c>
    </row>
    <row r="2082" spans="1:4">
      <c r="A2082" s="2" t="s">
        <v>2981</v>
      </c>
      <c r="B2082" s="2" t="s">
        <v>6575</v>
      </c>
      <c r="C2082" s="2" t="s">
        <v>8006</v>
      </c>
      <c r="D2082" s="2">
        <v>7006510143</v>
      </c>
    </row>
    <row r="2083" spans="1:4">
      <c r="A2083" s="2" t="s">
        <v>2982</v>
      </c>
      <c r="B2083" s="2" t="s">
        <v>6575</v>
      </c>
      <c r="C2083" s="2" t="s">
        <v>8006</v>
      </c>
      <c r="D2083" s="2">
        <v>7006510144</v>
      </c>
    </row>
    <row r="2084" spans="1:4">
      <c r="A2084" s="2" t="s">
        <v>2983</v>
      </c>
      <c r="B2084" s="2" t="s">
        <v>6575</v>
      </c>
      <c r="C2084" s="2" t="s">
        <v>8006</v>
      </c>
      <c r="D2084" s="2">
        <v>7006510145</v>
      </c>
    </row>
    <row r="2085" spans="1:4">
      <c r="A2085" s="2" t="s">
        <v>2984</v>
      </c>
      <c r="B2085" s="2" t="s">
        <v>6575</v>
      </c>
      <c r="C2085" s="2" t="s">
        <v>8006</v>
      </c>
      <c r="D2085" s="2">
        <v>7006510146</v>
      </c>
    </row>
    <row r="2086" spans="1:4">
      <c r="A2086" s="2" t="s">
        <v>2985</v>
      </c>
      <c r="B2086" s="2" t="s">
        <v>6575</v>
      </c>
      <c r="C2086" s="2" t="s">
        <v>8006</v>
      </c>
      <c r="D2086" s="2">
        <v>7006510147</v>
      </c>
    </row>
    <row r="2087" spans="1:4">
      <c r="A2087" s="2" t="s">
        <v>894</v>
      </c>
      <c r="B2087" s="2" t="s">
        <v>6575</v>
      </c>
      <c r="C2087" s="2" t="s">
        <v>8005</v>
      </c>
      <c r="D2087" s="2">
        <v>70065102</v>
      </c>
    </row>
    <row r="2088" spans="1:4">
      <c r="A2088" s="2" t="s">
        <v>2986</v>
      </c>
      <c r="B2088" s="2" t="s">
        <v>6575</v>
      </c>
      <c r="C2088" s="2" t="s">
        <v>8006</v>
      </c>
      <c r="D2088" s="2">
        <v>7006510201</v>
      </c>
    </row>
    <row r="2089" spans="1:4">
      <c r="A2089" s="2" t="s">
        <v>2987</v>
      </c>
      <c r="B2089" s="2" t="s">
        <v>6575</v>
      </c>
      <c r="C2089" s="2" t="s">
        <v>8006</v>
      </c>
      <c r="D2089" s="2">
        <v>7006510202</v>
      </c>
    </row>
    <row r="2090" spans="1:4">
      <c r="A2090" s="2" t="s">
        <v>2988</v>
      </c>
      <c r="B2090" s="2" t="s">
        <v>6575</v>
      </c>
      <c r="C2090" s="2" t="s">
        <v>8006</v>
      </c>
      <c r="D2090" s="2">
        <v>7006510203</v>
      </c>
    </row>
    <row r="2091" spans="1:4">
      <c r="A2091" s="2" t="s">
        <v>2989</v>
      </c>
      <c r="B2091" s="2" t="s">
        <v>6575</v>
      </c>
      <c r="C2091" s="2" t="s">
        <v>8006</v>
      </c>
      <c r="D2091" s="2">
        <v>7006510204</v>
      </c>
    </row>
    <row r="2092" spans="1:4">
      <c r="A2092" s="2" t="s">
        <v>2990</v>
      </c>
      <c r="B2092" s="2" t="s">
        <v>6575</v>
      </c>
      <c r="C2092" s="2" t="s">
        <v>8006</v>
      </c>
      <c r="D2092" s="2">
        <v>7006510205</v>
      </c>
    </row>
    <row r="2093" spans="1:4">
      <c r="A2093" s="2" t="s">
        <v>2991</v>
      </c>
      <c r="B2093" s="2" t="s">
        <v>6575</v>
      </c>
      <c r="C2093" s="2" t="s">
        <v>8006</v>
      </c>
      <c r="D2093" s="2">
        <v>7006510206</v>
      </c>
    </row>
    <row r="2094" spans="1:4">
      <c r="A2094" s="2" t="s">
        <v>2992</v>
      </c>
      <c r="B2094" s="2" t="s">
        <v>6575</v>
      </c>
      <c r="C2094" s="2" t="s">
        <v>8006</v>
      </c>
      <c r="D2094" s="2">
        <v>7006510207</v>
      </c>
    </row>
    <row r="2095" spans="1:4">
      <c r="A2095" s="2" t="s">
        <v>2993</v>
      </c>
      <c r="B2095" s="2" t="s">
        <v>6575</v>
      </c>
      <c r="C2095" s="2" t="s">
        <v>8006</v>
      </c>
      <c r="D2095" s="2">
        <v>7006510208</v>
      </c>
    </row>
    <row r="2096" spans="1:4">
      <c r="A2096" s="2" t="s">
        <v>2994</v>
      </c>
      <c r="B2096" s="2" t="s">
        <v>6575</v>
      </c>
      <c r="C2096" s="2" t="s">
        <v>8006</v>
      </c>
      <c r="D2096" s="2">
        <v>7006510209</v>
      </c>
    </row>
    <row r="2097" spans="1:4">
      <c r="A2097" s="2" t="s">
        <v>2995</v>
      </c>
      <c r="B2097" s="2" t="s">
        <v>6575</v>
      </c>
      <c r="C2097" s="2" t="s">
        <v>8006</v>
      </c>
      <c r="D2097" s="2">
        <v>7006510210</v>
      </c>
    </row>
    <row r="2098" spans="1:4">
      <c r="A2098" s="2" t="s">
        <v>2996</v>
      </c>
      <c r="B2098" s="2" t="s">
        <v>6575</v>
      </c>
      <c r="C2098" s="2" t="s">
        <v>8006</v>
      </c>
      <c r="D2098" s="2">
        <v>7006510211</v>
      </c>
    </row>
    <row r="2099" spans="1:4">
      <c r="A2099" s="2" t="s">
        <v>2997</v>
      </c>
      <c r="B2099" s="2" t="s">
        <v>6575</v>
      </c>
      <c r="C2099" s="2" t="s">
        <v>8006</v>
      </c>
      <c r="D2099" s="2">
        <v>7006510212</v>
      </c>
    </row>
    <row r="2100" spans="1:4">
      <c r="A2100" s="2" t="s">
        <v>2998</v>
      </c>
      <c r="B2100" s="2" t="s">
        <v>6575</v>
      </c>
      <c r="C2100" s="2" t="s">
        <v>8006</v>
      </c>
      <c r="D2100" s="2">
        <v>7006510213</v>
      </c>
    </row>
    <row r="2101" spans="1:4">
      <c r="A2101" s="2" t="s">
        <v>2999</v>
      </c>
      <c r="B2101" s="2" t="s">
        <v>6575</v>
      </c>
      <c r="C2101" s="2" t="s">
        <v>8006</v>
      </c>
      <c r="D2101" s="2">
        <v>7006510214</v>
      </c>
    </row>
    <row r="2102" spans="1:4">
      <c r="A2102" s="2" t="s">
        <v>3000</v>
      </c>
      <c r="B2102" s="2" t="s">
        <v>6575</v>
      </c>
      <c r="C2102" s="2" t="s">
        <v>8006</v>
      </c>
      <c r="D2102" s="2">
        <v>7006510215</v>
      </c>
    </row>
    <row r="2103" spans="1:4">
      <c r="A2103" s="2" t="s">
        <v>3001</v>
      </c>
      <c r="B2103" s="2" t="s">
        <v>6575</v>
      </c>
      <c r="C2103" s="2" t="s">
        <v>8006</v>
      </c>
      <c r="D2103" s="2">
        <v>7006510216</v>
      </c>
    </row>
    <row r="2104" spans="1:4">
      <c r="A2104" s="2" t="s">
        <v>3002</v>
      </c>
      <c r="B2104" s="2" t="s">
        <v>6575</v>
      </c>
      <c r="C2104" s="2" t="s">
        <v>8006</v>
      </c>
      <c r="D2104" s="2">
        <v>7006510217</v>
      </c>
    </row>
    <row r="2105" spans="1:4">
      <c r="A2105" s="2" t="s">
        <v>3003</v>
      </c>
      <c r="B2105" s="2" t="s">
        <v>6575</v>
      </c>
      <c r="C2105" s="2" t="s">
        <v>8006</v>
      </c>
      <c r="D2105" s="2">
        <v>7006510218</v>
      </c>
    </row>
    <row r="2106" spans="1:4">
      <c r="A2106" s="2" t="s">
        <v>3004</v>
      </c>
      <c r="B2106" s="2" t="s">
        <v>6575</v>
      </c>
      <c r="C2106" s="2" t="s">
        <v>8006</v>
      </c>
      <c r="D2106" s="2">
        <v>7006510220</v>
      </c>
    </row>
    <row r="2107" spans="1:4">
      <c r="A2107" s="2" t="s">
        <v>3005</v>
      </c>
      <c r="B2107" s="2" t="s">
        <v>6575</v>
      </c>
      <c r="C2107" s="2" t="s">
        <v>8006</v>
      </c>
      <c r="D2107" s="2">
        <v>7006510221</v>
      </c>
    </row>
    <row r="2108" spans="1:4">
      <c r="A2108" s="2" t="s">
        <v>480</v>
      </c>
      <c r="B2108" s="2" t="s">
        <v>6575</v>
      </c>
      <c r="C2108" s="2" t="s">
        <v>6545</v>
      </c>
      <c r="D2108" s="2">
        <v>700655</v>
      </c>
    </row>
    <row r="2109" spans="1:4">
      <c r="A2109" s="2" t="s">
        <v>895</v>
      </c>
      <c r="B2109" s="2" t="s">
        <v>6575</v>
      </c>
      <c r="C2109" s="2" t="s">
        <v>8005</v>
      </c>
      <c r="D2109" s="2">
        <v>70065501</v>
      </c>
    </row>
    <row r="2110" spans="1:4">
      <c r="A2110" s="2" t="s">
        <v>3006</v>
      </c>
      <c r="B2110" s="2" t="s">
        <v>6575</v>
      </c>
      <c r="C2110" s="2" t="s">
        <v>8006</v>
      </c>
      <c r="D2110" s="2">
        <v>7006570061</v>
      </c>
    </row>
    <row r="2111" spans="1:4">
      <c r="A2111" s="2" t="s">
        <v>3007</v>
      </c>
      <c r="B2111" s="2" t="s">
        <v>6575</v>
      </c>
      <c r="C2111" s="2" t="s">
        <v>8006</v>
      </c>
      <c r="D2111" s="2">
        <v>7006570062</v>
      </c>
    </row>
    <row r="2112" spans="1:4">
      <c r="A2112" s="2" t="s">
        <v>3008</v>
      </c>
      <c r="B2112" s="2" t="s">
        <v>6575</v>
      </c>
      <c r="C2112" s="2" t="s">
        <v>8006</v>
      </c>
      <c r="D2112" s="2">
        <v>7006570063</v>
      </c>
    </row>
    <row r="2113" spans="1:4">
      <c r="A2113" s="2" t="s">
        <v>3009</v>
      </c>
      <c r="B2113" s="2" t="s">
        <v>6575</v>
      </c>
      <c r="C2113" s="2" t="s">
        <v>8006</v>
      </c>
      <c r="D2113" s="2">
        <v>7006570064</v>
      </c>
    </row>
    <row r="2114" spans="1:4">
      <c r="A2114" s="2" t="s">
        <v>3010</v>
      </c>
      <c r="B2114" s="2" t="s">
        <v>6575</v>
      </c>
      <c r="C2114" s="2" t="s">
        <v>8006</v>
      </c>
      <c r="D2114" s="2">
        <v>7006570065</v>
      </c>
    </row>
    <row r="2115" spans="1:4">
      <c r="A2115" s="2" t="s">
        <v>3011</v>
      </c>
      <c r="B2115" s="2" t="s">
        <v>6575</v>
      </c>
      <c r="C2115" s="2" t="s">
        <v>8006</v>
      </c>
      <c r="D2115" s="2">
        <v>7006570066</v>
      </c>
    </row>
    <row r="2116" spans="1:4">
      <c r="A2116" s="2" t="s">
        <v>3012</v>
      </c>
      <c r="B2116" s="2" t="s">
        <v>6575</v>
      </c>
      <c r="C2116" s="2" t="s">
        <v>8006</v>
      </c>
      <c r="D2116" s="2">
        <v>7006570067</v>
      </c>
    </row>
    <row r="2117" spans="1:4">
      <c r="A2117" s="2" t="s">
        <v>3013</v>
      </c>
      <c r="B2117" s="2" t="s">
        <v>6575</v>
      </c>
      <c r="C2117" s="2" t="s">
        <v>8006</v>
      </c>
      <c r="D2117" s="2">
        <v>7006570068</v>
      </c>
    </row>
    <row r="2118" spans="1:4">
      <c r="A2118" s="2" t="s">
        <v>3014</v>
      </c>
      <c r="B2118" s="2" t="s">
        <v>6575</v>
      </c>
      <c r="C2118" s="2" t="s">
        <v>8006</v>
      </c>
      <c r="D2118" s="2">
        <v>7006570069</v>
      </c>
    </row>
    <row r="2119" spans="1:4">
      <c r="A2119" s="2" t="s">
        <v>3015</v>
      </c>
      <c r="B2119" s="2" t="s">
        <v>6575</v>
      </c>
      <c r="C2119" s="2" t="s">
        <v>8006</v>
      </c>
      <c r="D2119" s="2">
        <v>7006550110</v>
      </c>
    </row>
    <row r="2120" spans="1:4">
      <c r="A2120" s="2" t="s">
        <v>3016</v>
      </c>
      <c r="B2120" s="2" t="s">
        <v>6575</v>
      </c>
      <c r="C2120" s="2" t="s">
        <v>8006</v>
      </c>
      <c r="D2120" s="2">
        <v>7006550111</v>
      </c>
    </row>
    <row r="2121" spans="1:4">
      <c r="A2121" s="2" t="s">
        <v>3017</v>
      </c>
      <c r="B2121" s="2" t="s">
        <v>6575</v>
      </c>
      <c r="C2121" s="2" t="s">
        <v>8006</v>
      </c>
      <c r="D2121" s="2">
        <v>7006550112</v>
      </c>
    </row>
    <row r="2122" spans="1:4">
      <c r="A2122" s="2" t="s">
        <v>3018</v>
      </c>
      <c r="B2122" s="2" t="s">
        <v>6575</v>
      </c>
      <c r="C2122" s="2" t="s">
        <v>8006</v>
      </c>
      <c r="D2122" s="2">
        <v>7006550113</v>
      </c>
    </row>
    <row r="2123" spans="1:4">
      <c r="A2123" s="2" t="s">
        <v>3019</v>
      </c>
      <c r="B2123" s="2" t="s">
        <v>6575</v>
      </c>
      <c r="C2123" s="2" t="s">
        <v>8006</v>
      </c>
      <c r="D2123" s="2">
        <v>7006550114</v>
      </c>
    </row>
    <row r="2124" spans="1:4">
      <c r="A2124" s="2" t="s">
        <v>3020</v>
      </c>
      <c r="B2124" s="2" t="s">
        <v>6575</v>
      </c>
      <c r="C2124" s="2" t="s">
        <v>8006</v>
      </c>
      <c r="D2124" s="2">
        <v>7006550115</v>
      </c>
    </row>
    <row r="2125" spans="1:4">
      <c r="A2125" s="2" t="s">
        <v>3021</v>
      </c>
      <c r="B2125" s="2" t="s">
        <v>6575</v>
      </c>
      <c r="C2125" s="2" t="s">
        <v>8006</v>
      </c>
      <c r="D2125" s="2">
        <v>7006550116</v>
      </c>
    </row>
    <row r="2126" spans="1:4">
      <c r="A2126" s="2" t="s">
        <v>3022</v>
      </c>
      <c r="B2126" s="2" t="s">
        <v>6575</v>
      </c>
      <c r="C2126" s="2" t="s">
        <v>8006</v>
      </c>
      <c r="D2126" s="2">
        <v>7006550117</v>
      </c>
    </row>
    <row r="2127" spans="1:4">
      <c r="A2127" s="2" t="s">
        <v>3023</v>
      </c>
      <c r="B2127" s="2" t="s">
        <v>6575</v>
      </c>
      <c r="C2127" s="2" t="s">
        <v>8006</v>
      </c>
      <c r="D2127" s="2">
        <v>7006550118</v>
      </c>
    </row>
    <row r="2128" spans="1:4">
      <c r="A2128" s="2" t="s">
        <v>3024</v>
      </c>
      <c r="B2128" s="2" t="s">
        <v>6575</v>
      </c>
      <c r="C2128" s="2" t="s">
        <v>8006</v>
      </c>
      <c r="D2128" s="2">
        <v>7006550119</v>
      </c>
    </row>
    <row r="2129" spans="1:4">
      <c r="A2129" s="2" t="s">
        <v>3025</v>
      </c>
      <c r="B2129" s="2" t="s">
        <v>6575</v>
      </c>
      <c r="C2129" s="2" t="s">
        <v>8006</v>
      </c>
      <c r="D2129" s="2">
        <v>7006550120</v>
      </c>
    </row>
    <row r="2130" spans="1:4">
      <c r="A2130" s="2" t="s">
        <v>3026</v>
      </c>
      <c r="B2130" s="2" t="s">
        <v>6575</v>
      </c>
      <c r="C2130" s="2" t="s">
        <v>8006</v>
      </c>
      <c r="D2130" s="2">
        <v>7006550126</v>
      </c>
    </row>
    <row r="2131" spans="1:4">
      <c r="A2131" s="2" t="s">
        <v>3027</v>
      </c>
      <c r="B2131" s="2" t="s">
        <v>6575</v>
      </c>
      <c r="C2131" s="2" t="s">
        <v>8006</v>
      </c>
      <c r="D2131" s="2">
        <v>7006550128</v>
      </c>
    </row>
    <row r="2132" spans="1:4">
      <c r="A2132" s="2" t="s">
        <v>3028</v>
      </c>
      <c r="B2132" s="2" t="s">
        <v>6575</v>
      </c>
      <c r="C2132" s="2" t="s">
        <v>8006</v>
      </c>
      <c r="D2132" s="2">
        <v>7006550129</v>
      </c>
    </row>
    <row r="2133" spans="1:4">
      <c r="A2133" s="2" t="s">
        <v>3029</v>
      </c>
      <c r="B2133" s="2" t="s">
        <v>6575</v>
      </c>
      <c r="C2133" s="2" t="s">
        <v>8006</v>
      </c>
      <c r="D2133" s="2">
        <v>7006550141</v>
      </c>
    </row>
    <row r="2134" spans="1:4">
      <c r="A2134" s="2" t="s">
        <v>3030</v>
      </c>
      <c r="B2134" s="2" t="s">
        <v>6575</v>
      </c>
      <c r="C2134" s="2" t="s">
        <v>8006</v>
      </c>
      <c r="D2134" s="2">
        <v>7006550142</v>
      </c>
    </row>
    <row r="2135" spans="1:4">
      <c r="A2135" s="2" t="s">
        <v>3031</v>
      </c>
      <c r="B2135" s="2" t="s">
        <v>6575</v>
      </c>
      <c r="C2135" s="2" t="s">
        <v>8006</v>
      </c>
      <c r="D2135" s="2">
        <v>7006550146</v>
      </c>
    </row>
    <row r="2136" spans="1:4">
      <c r="A2136" s="2" t="s">
        <v>3032</v>
      </c>
      <c r="B2136" s="2" t="s">
        <v>6575</v>
      </c>
      <c r="C2136" s="2" t="s">
        <v>8006</v>
      </c>
      <c r="D2136" s="2">
        <v>7006550147</v>
      </c>
    </row>
    <row r="2137" spans="1:4">
      <c r="A2137" s="2" t="s">
        <v>3033</v>
      </c>
      <c r="B2137" s="2" t="s">
        <v>6575</v>
      </c>
      <c r="C2137" s="2" t="s">
        <v>8006</v>
      </c>
      <c r="D2137" s="2">
        <v>7006550148</v>
      </c>
    </row>
    <row r="2138" spans="1:4">
      <c r="A2138" s="2" t="s">
        <v>3034</v>
      </c>
      <c r="B2138" s="2" t="s">
        <v>6575</v>
      </c>
      <c r="C2138" s="2" t="s">
        <v>8006</v>
      </c>
      <c r="D2138" s="2">
        <v>7006550151</v>
      </c>
    </row>
    <row r="2139" spans="1:4">
      <c r="A2139" s="2" t="s">
        <v>3035</v>
      </c>
      <c r="B2139" s="2" t="s">
        <v>6575</v>
      </c>
      <c r="C2139" s="2" t="s">
        <v>8006</v>
      </c>
      <c r="D2139" s="2">
        <v>7006550152</v>
      </c>
    </row>
    <row r="2140" spans="1:4">
      <c r="A2140" s="2" t="s">
        <v>896</v>
      </c>
      <c r="B2140" s="2" t="s">
        <v>6575</v>
      </c>
      <c r="C2140" s="2" t="s">
        <v>8005</v>
      </c>
      <c r="D2140" s="2">
        <v>70065502</v>
      </c>
    </row>
    <row r="2141" spans="1:4">
      <c r="A2141" s="2" t="s">
        <v>3036</v>
      </c>
      <c r="B2141" s="2" t="s">
        <v>6575</v>
      </c>
      <c r="C2141" s="2" t="s">
        <v>8006</v>
      </c>
      <c r="D2141" s="2">
        <v>7006550201</v>
      </c>
    </row>
    <row r="2142" spans="1:4">
      <c r="A2142" s="2" t="s">
        <v>3037</v>
      </c>
      <c r="B2142" s="2" t="s">
        <v>6575</v>
      </c>
      <c r="C2142" s="2" t="s">
        <v>8006</v>
      </c>
      <c r="D2142" s="2">
        <v>7006550202</v>
      </c>
    </row>
    <row r="2143" spans="1:4">
      <c r="A2143" s="2" t="s">
        <v>3038</v>
      </c>
      <c r="B2143" s="2" t="s">
        <v>6575</v>
      </c>
      <c r="C2143" s="2" t="s">
        <v>8006</v>
      </c>
      <c r="D2143" s="2">
        <v>7006550203</v>
      </c>
    </row>
    <row r="2144" spans="1:4">
      <c r="A2144" s="2" t="s">
        <v>3039</v>
      </c>
      <c r="B2144" s="2" t="s">
        <v>6575</v>
      </c>
      <c r="C2144" s="2" t="s">
        <v>8006</v>
      </c>
      <c r="D2144" s="2">
        <v>7006550204</v>
      </c>
    </row>
    <row r="2145" spans="1:4">
      <c r="A2145" s="2" t="s">
        <v>897</v>
      </c>
      <c r="B2145" s="2" t="s">
        <v>6575</v>
      </c>
      <c r="C2145" s="2" t="s">
        <v>8005</v>
      </c>
      <c r="D2145" s="2">
        <v>70065503</v>
      </c>
    </row>
    <row r="2146" spans="1:4">
      <c r="A2146" s="2" t="s">
        <v>3040</v>
      </c>
      <c r="B2146" s="2" t="s">
        <v>6575</v>
      </c>
      <c r="C2146" s="2" t="s">
        <v>8006</v>
      </c>
      <c r="D2146" s="2">
        <v>7006550301</v>
      </c>
    </row>
    <row r="2147" spans="1:4">
      <c r="A2147" s="2" t="s">
        <v>3041</v>
      </c>
      <c r="B2147" s="2" t="s">
        <v>6575</v>
      </c>
      <c r="C2147" s="2" t="s">
        <v>8006</v>
      </c>
      <c r="D2147" s="2">
        <v>7006550303</v>
      </c>
    </row>
    <row r="2148" spans="1:4">
      <c r="A2148" s="2" t="s">
        <v>3042</v>
      </c>
      <c r="B2148" s="2" t="s">
        <v>6575</v>
      </c>
      <c r="C2148" s="2" t="s">
        <v>8006</v>
      </c>
      <c r="D2148" s="2">
        <v>7006550304</v>
      </c>
    </row>
    <row r="2149" spans="1:4">
      <c r="A2149" s="2" t="s">
        <v>3043</v>
      </c>
      <c r="B2149" s="2" t="s">
        <v>6575</v>
      </c>
      <c r="C2149" s="2" t="s">
        <v>8006</v>
      </c>
      <c r="D2149" s="2">
        <v>7006550305</v>
      </c>
    </row>
    <row r="2150" spans="1:4">
      <c r="A2150" s="2" t="s">
        <v>3044</v>
      </c>
      <c r="B2150" s="2" t="s">
        <v>6575</v>
      </c>
      <c r="C2150" s="2" t="s">
        <v>8006</v>
      </c>
      <c r="D2150" s="2">
        <v>7006550306</v>
      </c>
    </row>
    <row r="2151" spans="1:4">
      <c r="A2151" s="2" t="s">
        <v>3045</v>
      </c>
      <c r="B2151" s="2" t="s">
        <v>6575</v>
      </c>
      <c r="C2151" s="2" t="s">
        <v>8006</v>
      </c>
      <c r="D2151" s="2">
        <v>7006550307</v>
      </c>
    </row>
    <row r="2152" spans="1:4">
      <c r="A2152" s="2" t="s">
        <v>3046</v>
      </c>
      <c r="B2152" s="2" t="s">
        <v>6575</v>
      </c>
      <c r="C2152" s="2" t="s">
        <v>8006</v>
      </c>
      <c r="D2152" s="2">
        <v>7006550310</v>
      </c>
    </row>
    <row r="2153" spans="1:4">
      <c r="A2153" s="2" t="s">
        <v>898</v>
      </c>
      <c r="B2153" s="2" t="s">
        <v>6575</v>
      </c>
      <c r="C2153" s="2" t="s">
        <v>8005</v>
      </c>
      <c r="D2153" s="2">
        <v>70065504</v>
      </c>
    </row>
    <row r="2154" spans="1:4">
      <c r="A2154" s="2" t="s">
        <v>3047</v>
      </c>
      <c r="B2154" s="2" t="s">
        <v>6575</v>
      </c>
      <c r="C2154" s="2" t="s">
        <v>8006</v>
      </c>
      <c r="D2154" s="2">
        <v>7006550401</v>
      </c>
    </row>
    <row r="2155" spans="1:4">
      <c r="A2155" s="2" t="s">
        <v>3048</v>
      </c>
      <c r="B2155" s="2" t="s">
        <v>6575</v>
      </c>
      <c r="C2155" s="2" t="s">
        <v>8006</v>
      </c>
      <c r="D2155" s="2">
        <v>7006550402</v>
      </c>
    </row>
    <row r="2156" spans="1:4">
      <c r="A2156" s="2" t="s">
        <v>3049</v>
      </c>
      <c r="B2156" s="2" t="s">
        <v>6575</v>
      </c>
      <c r="C2156" s="2" t="s">
        <v>8006</v>
      </c>
      <c r="D2156" s="2">
        <v>7006550403</v>
      </c>
    </row>
    <row r="2157" spans="1:4">
      <c r="A2157" s="2" t="s">
        <v>481</v>
      </c>
      <c r="B2157" s="2" t="s">
        <v>6575</v>
      </c>
      <c r="C2157" s="2" t="s">
        <v>6545</v>
      </c>
      <c r="D2157" s="2">
        <v>700656</v>
      </c>
    </row>
    <row r="2158" spans="1:4">
      <c r="A2158" s="2" t="s">
        <v>8029</v>
      </c>
      <c r="B2158" s="2" t="s">
        <v>6575</v>
      </c>
      <c r="C2158" s="2" t="s">
        <v>8005</v>
      </c>
      <c r="D2158" s="2">
        <v>70065601</v>
      </c>
    </row>
    <row r="2159" spans="1:4">
      <c r="A2159" s="2" t="s">
        <v>3050</v>
      </c>
      <c r="B2159" s="2" t="s">
        <v>6575</v>
      </c>
      <c r="C2159" s="2" t="s">
        <v>8006</v>
      </c>
      <c r="D2159" s="2">
        <v>7006560101</v>
      </c>
    </row>
    <row r="2160" spans="1:4">
      <c r="A2160" s="2" t="s">
        <v>3051</v>
      </c>
      <c r="B2160" s="2" t="s">
        <v>6575</v>
      </c>
      <c r="C2160" s="2" t="s">
        <v>8006</v>
      </c>
      <c r="D2160" s="2">
        <v>7006560102</v>
      </c>
    </row>
    <row r="2161" spans="1:4">
      <c r="A2161" s="2" t="s">
        <v>3052</v>
      </c>
      <c r="B2161" s="2" t="s">
        <v>6575</v>
      </c>
      <c r="C2161" s="2" t="s">
        <v>8006</v>
      </c>
      <c r="D2161" s="2">
        <v>7006560103</v>
      </c>
    </row>
    <row r="2162" spans="1:4">
      <c r="A2162" s="2" t="s">
        <v>8030</v>
      </c>
      <c r="B2162" s="2" t="s">
        <v>6575</v>
      </c>
      <c r="C2162" s="2" t="s">
        <v>8005</v>
      </c>
      <c r="D2162" s="2">
        <v>70065602</v>
      </c>
    </row>
    <row r="2163" spans="1:4">
      <c r="A2163" s="2" t="s">
        <v>3053</v>
      </c>
      <c r="B2163" s="2" t="s">
        <v>6575</v>
      </c>
      <c r="C2163" s="2" t="s">
        <v>8006</v>
      </c>
      <c r="D2163" s="2">
        <v>7006560201</v>
      </c>
    </row>
    <row r="2164" spans="1:4">
      <c r="A2164" s="2" t="s">
        <v>3054</v>
      </c>
      <c r="B2164" s="2" t="s">
        <v>6575</v>
      </c>
      <c r="C2164" s="2" t="s">
        <v>8006</v>
      </c>
      <c r="D2164" s="2">
        <v>7006560202</v>
      </c>
    </row>
    <row r="2165" spans="1:4">
      <c r="A2165" s="2" t="s">
        <v>3055</v>
      </c>
      <c r="B2165" s="2" t="s">
        <v>6575</v>
      </c>
      <c r="C2165" s="2" t="s">
        <v>8006</v>
      </c>
      <c r="D2165" s="2">
        <v>7006560203</v>
      </c>
    </row>
    <row r="2166" spans="1:4">
      <c r="A2166" s="2" t="s">
        <v>900</v>
      </c>
      <c r="B2166" s="2" t="s">
        <v>6575</v>
      </c>
      <c r="C2166" s="2" t="s">
        <v>8005</v>
      </c>
      <c r="D2166" s="2">
        <v>70065603</v>
      </c>
    </row>
    <row r="2167" spans="1:4">
      <c r="A2167" s="2" t="s">
        <v>3056</v>
      </c>
      <c r="B2167" s="2" t="s">
        <v>6575</v>
      </c>
      <c r="C2167" s="2" t="s">
        <v>8006</v>
      </c>
      <c r="D2167" s="2">
        <v>7006560301</v>
      </c>
    </row>
    <row r="2168" spans="1:4">
      <c r="A2168" s="2" t="s">
        <v>8031</v>
      </c>
      <c r="B2168" s="2" t="s">
        <v>6575</v>
      </c>
      <c r="C2168" s="2" t="s">
        <v>8006</v>
      </c>
      <c r="D2168" s="2">
        <v>7006560302</v>
      </c>
    </row>
    <row r="2169" spans="1:4">
      <c r="A2169" s="2" t="s">
        <v>3057</v>
      </c>
      <c r="B2169" s="2" t="s">
        <v>6575</v>
      </c>
      <c r="C2169" s="2" t="s">
        <v>8006</v>
      </c>
      <c r="D2169" s="2">
        <v>7006560303</v>
      </c>
    </row>
    <row r="2170" spans="1:4">
      <c r="A2170" s="2" t="s">
        <v>901</v>
      </c>
      <c r="B2170" s="2" t="s">
        <v>6575</v>
      </c>
      <c r="C2170" s="2" t="s">
        <v>8005</v>
      </c>
      <c r="D2170" s="2">
        <v>70065604</v>
      </c>
    </row>
    <row r="2171" spans="1:4">
      <c r="A2171" s="2" t="s">
        <v>899</v>
      </c>
      <c r="B2171" s="2" t="s">
        <v>6575</v>
      </c>
      <c r="C2171" s="2" t="s">
        <v>8006</v>
      </c>
      <c r="D2171" s="2">
        <v>7006560401</v>
      </c>
    </row>
    <row r="2172" spans="1:4">
      <c r="A2172" s="2" t="s">
        <v>3058</v>
      </c>
      <c r="B2172" s="2" t="s">
        <v>6575</v>
      </c>
      <c r="C2172" s="2" t="s">
        <v>8006</v>
      </c>
      <c r="D2172" s="2">
        <v>7006560402</v>
      </c>
    </row>
    <row r="2173" spans="1:4">
      <c r="A2173" s="2" t="s">
        <v>3059</v>
      </c>
      <c r="B2173" s="2" t="s">
        <v>6575</v>
      </c>
      <c r="C2173" s="2" t="s">
        <v>8006</v>
      </c>
      <c r="D2173" s="2">
        <v>7006560403</v>
      </c>
    </row>
    <row r="2174" spans="1:4">
      <c r="A2174" s="2" t="s">
        <v>902</v>
      </c>
      <c r="B2174" s="2" t="s">
        <v>6575</v>
      </c>
      <c r="C2174" s="2" t="s">
        <v>8005</v>
      </c>
      <c r="D2174" s="2">
        <v>70065605</v>
      </c>
    </row>
    <row r="2175" spans="1:4">
      <c r="A2175" s="2" t="s">
        <v>3060</v>
      </c>
      <c r="B2175" s="2" t="s">
        <v>6575</v>
      </c>
      <c r="C2175" s="2" t="s">
        <v>8006</v>
      </c>
      <c r="D2175" s="2">
        <v>7006560501</v>
      </c>
    </row>
    <row r="2176" spans="1:4">
      <c r="A2176" s="2" t="s">
        <v>3061</v>
      </c>
      <c r="B2176" s="2" t="s">
        <v>6575</v>
      </c>
      <c r="C2176" s="2" t="s">
        <v>8006</v>
      </c>
      <c r="D2176" s="2">
        <v>7006560502</v>
      </c>
    </row>
    <row r="2177" spans="1:4">
      <c r="A2177" s="2" t="s">
        <v>3062</v>
      </c>
      <c r="B2177" s="2" t="s">
        <v>6575</v>
      </c>
      <c r="C2177" s="2" t="s">
        <v>8006</v>
      </c>
      <c r="D2177" s="2">
        <v>7006560503</v>
      </c>
    </row>
    <row r="2178" spans="1:4">
      <c r="A2178" s="2" t="s">
        <v>903</v>
      </c>
      <c r="B2178" s="2" t="s">
        <v>6575</v>
      </c>
      <c r="C2178" s="2" t="s">
        <v>8005</v>
      </c>
      <c r="D2178" s="2">
        <v>70065606</v>
      </c>
    </row>
    <row r="2179" spans="1:4">
      <c r="A2179" s="2" t="s">
        <v>3063</v>
      </c>
      <c r="B2179" s="2" t="s">
        <v>6575</v>
      </c>
      <c r="C2179" s="2" t="s">
        <v>8006</v>
      </c>
      <c r="D2179" s="2">
        <v>7006560601</v>
      </c>
    </row>
    <row r="2180" spans="1:4">
      <c r="A2180" s="2" t="s">
        <v>3064</v>
      </c>
      <c r="B2180" s="2" t="s">
        <v>6575</v>
      </c>
      <c r="C2180" s="2" t="s">
        <v>8006</v>
      </c>
      <c r="D2180" s="2">
        <v>7006560602</v>
      </c>
    </row>
    <row r="2181" spans="1:4">
      <c r="A2181" s="2" t="s">
        <v>3065</v>
      </c>
      <c r="B2181" s="2" t="s">
        <v>6575</v>
      </c>
      <c r="C2181" s="2" t="s">
        <v>8006</v>
      </c>
      <c r="D2181" s="2">
        <v>7006560603</v>
      </c>
    </row>
    <row r="2182" spans="1:4">
      <c r="A2182" s="2" t="s">
        <v>904</v>
      </c>
      <c r="B2182" s="2" t="s">
        <v>6575</v>
      </c>
      <c r="C2182" s="2" t="s">
        <v>8005</v>
      </c>
      <c r="D2182" s="2">
        <v>70065607</v>
      </c>
    </row>
    <row r="2183" spans="1:4">
      <c r="A2183" s="2" t="s">
        <v>3066</v>
      </c>
      <c r="B2183" s="2" t="s">
        <v>6575</v>
      </c>
      <c r="C2183" s="2" t="s">
        <v>8006</v>
      </c>
      <c r="D2183" s="2">
        <v>7006560701</v>
      </c>
    </row>
    <row r="2184" spans="1:4">
      <c r="A2184" s="2" t="s">
        <v>3068</v>
      </c>
      <c r="B2184" s="2" t="s">
        <v>6575</v>
      </c>
      <c r="C2184" s="2" t="s">
        <v>8006</v>
      </c>
      <c r="D2184" s="2">
        <v>7006560702</v>
      </c>
    </row>
    <row r="2185" spans="1:4">
      <c r="A2185" s="2" t="s">
        <v>3070</v>
      </c>
      <c r="B2185" s="2" t="s">
        <v>6575</v>
      </c>
      <c r="C2185" s="2" t="s">
        <v>8006</v>
      </c>
      <c r="D2185" s="2">
        <v>7006560703</v>
      </c>
    </row>
    <row r="2186" spans="1:4">
      <c r="A2186" s="2" t="s">
        <v>905</v>
      </c>
      <c r="B2186" s="2" t="s">
        <v>6575</v>
      </c>
      <c r="C2186" s="2" t="s">
        <v>8005</v>
      </c>
      <c r="D2186" s="2">
        <v>70065608</v>
      </c>
    </row>
    <row r="2187" spans="1:4">
      <c r="A2187" s="2" t="s">
        <v>3067</v>
      </c>
      <c r="B2187" s="2" t="s">
        <v>6575</v>
      </c>
      <c r="C2187" s="2" t="s">
        <v>8006</v>
      </c>
      <c r="D2187" s="2">
        <v>7006560801</v>
      </c>
    </row>
    <row r="2188" spans="1:4">
      <c r="A2188" s="2" t="s">
        <v>3069</v>
      </c>
      <c r="B2188" s="2" t="s">
        <v>6575</v>
      </c>
      <c r="C2188" s="2" t="s">
        <v>8006</v>
      </c>
      <c r="D2188" s="2">
        <v>7006560802</v>
      </c>
    </row>
    <row r="2189" spans="1:4">
      <c r="A2189" s="2" t="s">
        <v>3071</v>
      </c>
      <c r="B2189" s="2" t="s">
        <v>6575</v>
      </c>
      <c r="C2189" s="2" t="s">
        <v>8006</v>
      </c>
      <c r="D2189" s="2">
        <v>7006560803</v>
      </c>
    </row>
    <row r="2190" spans="1:4">
      <c r="A2190" s="2" t="s">
        <v>906</v>
      </c>
      <c r="B2190" s="2" t="s">
        <v>6575</v>
      </c>
      <c r="C2190" s="2" t="s">
        <v>8005</v>
      </c>
      <c r="D2190" s="2">
        <v>70065609</v>
      </c>
    </row>
    <row r="2191" spans="1:4">
      <c r="A2191" s="2" t="s">
        <v>3072</v>
      </c>
      <c r="B2191" s="2" t="s">
        <v>6575</v>
      </c>
      <c r="C2191" s="2" t="s">
        <v>8006</v>
      </c>
      <c r="D2191" s="2">
        <v>7006560901</v>
      </c>
    </row>
    <row r="2192" spans="1:4">
      <c r="A2192" s="2" t="s">
        <v>3073</v>
      </c>
      <c r="B2192" s="2" t="s">
        <v>6575</v>
      </c>
      <c r="C2192" s="2" t="s">
        <v>8006</v>
      </c>
      <c r="D2192" s="2">
        <v>7006560902</v>
      </c>
    </row>
    <row r="2193" spans="1:4">
      <c r="A2193" s="2" t="s">
        <v>3074</v>
      </c>
      <c r="B2193" s="2" t="s">
        <v>6575</v>
      </c>
      <c r="C2193" s="2" t="s">
        <v>8006</v>
      </c>
      <c r="D2193" s="2">
        <v>7006560903</v>
      </c>
    </row>
    <row r="2194" spans="1:4">
      <c r="A2194" s="2" t="s">
        <v>907</v>
      </c>
      <c r="B2194" s="2" t="s">
        <v>6575</v>
      </c>
      <c r="C2194" s="2" t="s">
        <v>8005</v>
      </c>
      <c r="D2194" s="2">
        <v>70065610</v>
      </c>
    </row>
    <row r="2195" spans="1:4">
      <c r="A2195" s="2" t="s">
        <v>3075</v>
      </c>
      <c r="B2195" s="2" t="s">
        <v>6575</v>
      </c>
      <c r="C2195" s="2" t="s">
        <v>8006</v>
      </c>
      <c r="D2195" s="2">
        <v>7006561001</v>
      </c>
    </row>
    <row r="2196" spans="1:4">
      <c r="A2196" s="2" t="s">
        <v>3076</v>
      </c>
      <c r="B2196" s="2" t="s">
        <v>6575</v>
      </c>
      <c r="C2196" s="2" t="s">
        <v>8006</v>
      </c>
      <c r="D2196" s="2">
        <v>7006561002</v>
      </c>
    </row>
    <row r="2197" spans="1:4">
      <c r="A2197" s="2" t="s">
        <v>3077</v>
      </c>
      <c r="B2197" s="2" t="s">
        <v>6575</v>
      </c>
      <c r="C2197" s="2" t="s">
        <v>8006</v>
      </c>
      <c r="D2197" s="2">
        <v>7006561003</v>
      </c>
    </row>
    <row r="2198" spans="1:4">
      <c r="A2198" s="2" t="s">
        <v>908</v>
      </c>
      <c r="B2198" s="2" t="s">
        <v>6575</v>
      </c>
      <c r="C2198" s="2" t="s">
        <v>8005</v>
      </c>
      <c r="D2198" s="2">
        <v>70065611</v>
      </c>
    </row>
    <row r="2199" spans="1:4">
      <c r="A2199" s="2" t="s">
        <v>3078</v>
      </c>
      <c r="B2199" s="2" t="s">
        <v>6575</v>
      </c>
      <c r="C2199" s="2" t="s">
        <v>8006</v>
      </c>
      <c r="D2199" s="2">
        <v>7006561101</v>
      </c>
    </row>
    <row r="2200" spans="1:4">
      <c r="A2200" s="2" t="s">
        <v>3079</v>
      </c>
      <c r="B2200" s="2" t="s">
        <v>6575</v>
      </c>
      <c r="C2200" s="2" t="s">
        <v>8006</v>
      </c>
      <c r="D2200" s="2">
        <v>7006561102</v>
      </c>
    </row>
    <row r="2201" spans="1:4">
      <c r="A2201" s="2" t="s">
        <v>3080</v>
      </c>
      <c r="B2201" s="2" t="s">
        <v>6575</v>
      </c>
      <c r="C2201" s="2" t="s">
        <v>8006</v>
      </c>
      <c r="D2201" s="2">
        <v>7006561103</v>
      </c>
    </row>
    <row r="2202" spans="1:4">
      <c r="A2202" s="2" t="s">
        <v>909</v>
      </c>
      <c r="B2202" s="2" t="s">
        <v>6575</v>
      </c>
      <c r="C2202" s="2" t="s">
        <v>8005</v>
      </c>
      <c r="D2202" s="2">
        <v>70065612</v>
      </c>
    </row>
    <row r="2203" spans="1:4">
      <c r="A2203" s="2" t="s">
        <v>3081</v>
      </c>
      <c r="B2203" s="2" t="s">
        <v>6575</v>
      </c>
      <c r="C2203" s="2" t="s">
        <v>8006</v>
      </c>
      <c r="D2203" s="2">
        <v>7006561201</v>
      </c>
    </row>
    <row r="2204" spans="1:4">
      <c r="A2204" s="2" t="s">
        <v>3082</v>
      </c>
      <c r="B2204" s="2" t="s">
        <v>6575</v>
      </c>
      <c r="C2204" s="2" t="s">
        <v>8006</v>
      </c>
      <c r="D2204" s="2">
        <v>7006561202</v>
      </c>
    </row>
    <row r="2205" spans="1:4">
      <c r="A2205" s="2" t="s">
        <v>3083</v>
      </c>
      <c r="B2205" s="2" t="s">
        <v>6575</v>
      </c>
      <c r="C2205" s="2" t="s">
        <v>8006</v>
      </c>
      <c r="D2205" s="2">
        <v>7006561203</v>
      </c>
    </row>
    <row r="2206" spans="1:4">
      <c r="A2206" s="2" t="s">
        <v>910</v>
      </c>
      <c r="B2206" s="2" t="s">
        <v>6575</v>
      </c>
      <c r="C2206" s="2" t="s">
        <v>8005</v>
      </c>
      <c r="D2206" s="2">
        <v>70065613</v>
      </c>
    </row>
    <row r="2207" spans="1:4">
      <c r="A2207" s="2" t="s">
        <v>3084</v>
      </c>
      <c r="B2207" s="2" t="s">
        <v>6575</v>
      </c>
      <c r="C2207" s="2" t="s">
        <v>8006</v>
      </c>
      <c r="D2207" s="2">
        <v>7006561301</v>
      </c>
    </row>
    <row r="2208" spans="1:4">
      <c r="A2208" s="2" t="s">
        <v>3085</v>
      </c>
      <c r="B2208" s="2" t="s">
        <v>6575</v>
      </c>
      <c r="C2208" s="2" t="s">
        <v>8006</v>
      </c>
      <c r="D2208" s="2">
        <v>7006561302</v>
      </c>
    </row>
    <row r="2209" spans="1:4">
      <c r="A2209" s="2" t="s">
        <v>3086</v>
      </c>
      <c r="B2209" s="2" t="s">
        <v>6575</v>
      </c>
      <c r="C2209" s="2" t="s">
        <v>8006</v>
      </c>
      <c r="D2209" s="2">
        <v>7006561303</v>
      </c>
    </row>
    <row r="2210" spans="1:4">
      <c r="A2210" s="2" t="s">
        <v>911</v>
      </c>
      <c r="B2210" s="2" t="s">
        <v>6575</v>
      </c>
      <c r="C2210" s="2" t="s">
        <v>8005</v>
      </c>
      <c r="D2210" s="2">
        <v>70065614</v>
      </c>
    </row>
    <row r="2211" spans="1:4">
      <c r="A2211" s="2" t="s">
        <v>3087</v>
      </c>
      <c r="B2211" s="2" t="s">
        <v>6575</v>
      </c>
      <c r="C2211" s="2" t="s">
        <v>8006</v>
      </c>
      <c r="D2211" s="2">
        <v>7006561401</v>
      </c>
    </row>
    <row r="2212" spans="1:4">
      <c r="A2212" s="2" t="s">
        <v>3088</v>
      </c>
      <c r="B2212" s="2" t="s">
        <v>6575</v>
      </c>
      <c r="C2212" s="2" t="s">
        <v>8006</v>
      </c>
      <c r="D2212" s="2">
        <v>7006561402</v>
      </c>
    </row>
    <row r="2213" spans="1:4">
      <c r="A2213" s="2" t="s">
        <v>3089</v>
      </c>
      <c r="B2213" s="2" t="s">
        <v>6575</v>
      </c>
      <c r="C2213" s="2" t="s">
        <v>8006</v>
      </c>
      <c r="D2213" s="2">
        <v>7006561403</v>
      </c>
    </row>
    <row r="2214" spans="1:4">
      <c r="A2214" s="2" t="s">
        <v>912</v>
      </c>
      <c r="B2214" s="2" t="s">
        <v>6575</v>
      </c>
      <c r="C2214" s="2" t="s">
        <v>8005</v>
      </c>
      <c r="D2214" s="2">
        <v>70065615</v>
      </c>
    </row>
    <row r="2215" spans="1:4">
      <c r="A2215" s="2" t="s">
        <v>3090</v>
      </c>
      <c r="B2215" s="2" t="s">
        <v>6575</v>
      </c>
      <c r="C2215" s="2" t="s">
        <v>8006</v>
      </c>
      <c r="D2215" s="2">
        <v>7006561501</v>
      </c>
    </row>
    <row r="2216" spans="1:4">
      <c r="A2216" s="2" t="s">
        <v>3091</v>
      </c>
      <c r="B2216" s="2" t="s">
        <v>6575</v>
      </c>
      <c r="C2216" s="2" t="s">
        <v>8006</v>
      </c>
      <c r="D2216" s="2">
        <v>7006561502</v>
      </c>
    </row>
    <row r="2217" spans="1:4">
      <c r="A2217" s="2" t="s">
        <v>3092</v>
      </c>
      <c r="B2217" s="2" t="s">
        <v>6575</v>
      </c>
      <c r="C2217" s="2" t="s">
        <v>8006</v>
      </c>
      <c r="D2217" s="2">
        <v>7006561503</v>
      </c>
    </row>
    <row r="2218" spans="1:4">
      <c r="A2218" s="2" t="s">
        <v>913</v>
      </c>
      <c r="B2218" s="2" t="s">
        <v>6575</v>
      </c>
      <c r="C2218" s="2" t="s">
        <v>8005</v>
      </c>
      <c r="D2218" s="2">
        <v>70065616</v>
      </c>
    </row>
    <row r="2219" spans="1:4">
      <c r="A2219" s="2" t="s">
        <v>3093</v>
      </c>
      <c r="B2219" s="2" t="s">
        <v>6575</v>
      </c>
      <c r="C2219" s="2" t="s">
        <v>8006</v>
      </c>
      <c r="D2219" s="2">
        <v>7006561601</v>
      </c>
    </row>
    <row r="2220" spans="1:4">
      <c r="A2220" s="2" t="s">
        <v>3094</v>
      </c>
      <c r="B2220" s="2" t="s">
        <v>6575</v>
      </c>
      <c r="C2220" s="2" t="s">
        <v>8006</v>
      </c>
      <c r="D2220" s="2">
        <v>7006561602</v>
      </c>
    </row>
    <row r="2221" spans="1:4">
      <c r="A2221" s="2" t="s">
        <v>3095</v>
      </c>
      <c r="B2221" s="2" t="s">
        <v>6575</v>
      </c>
      <c r="C2221" s="2" t="s">
        <v>8006</v>
      </c>
      <c r="D2221" s="2">
        <v>7006561603</v>
      </c>
    </row>
    <row r="2222" spans="1:4">
      <c r="A2222" s="2" t="s">
        <v>914</v>
      </c>
      <c r="B2222" s="2" t="s">
        <v>6575</v>
      </c>
      <c r="C2222" s="2" t="s">
        <v>8005</v>
      </c>
      <c r="D2222" s="2">
        <v>70065617</v>
      </c>
    </row>
    <row r="2223" spans="1:4">
      <c r="A2223" s="2" t="s">
        <v>3096</v>
      </c>
      <c r="B2223" s="2" t="s">
        <v>6575</v>
      </c>
      <c r="C2223" s="2" t="s">
        <v>8006</v>
      </c>
      <c r="D2223" s="2">
        <v>7006561701</v>
      </c>
    </row>
    <row r="2224" spans="1:4">
      <c r="A2224" s="2" t="s">
        <v>3098</v>
      </c>
      <c r="B2224" s="2" t="s">
        <v>6575</v>
      </c>
      <c r="C2224" s="2" t="s">
        <v>8006</v>
      </c>
      <c r="D2224" s="2">
        <v>7006561702</v>
      </c>
    </row>
    <row r="2225" spans="1:4">
      <c r="A2225" s="2" t="s">
        <v>3100</v>
      </c>
      <c r="B2225" s="2" t="s">
        <v>6575</v>
      </c>
      <c r="C2225" s="2" t="s">
        <v>8006</v>
      </c>
      <c r="D2225" s="2">
        <v>7006561703</v>
      </c>
    </row>
    <row r="2226" spans="1:4">
      <c r="A2226" s="2" t="s">
        <v>915</v>
      </c>
      <c r="B2226" s="2" t="s">
        <v>6575</v>
      </c>
      <c r="C2226" s="2" t="s">
        <v>8005</v>
      </c>
      <c r="D2226" s="2">
        <v>70065618</v>
      </c>
    </row>
    <row r="2227" spans="1:4">
      <c r="A2227" s="2" t="s">
        <v>3097</v>
      </c>
      <c r="B2227" s="2" t="s">
        <v>6575</v>
      </c>
      <c r="C2227" s="2" t="s">
        <v>8006</v>
      </c>
      <c r="D2227" s="2">
        <v>7006561801</v>
      </c>
    </row>
    <row r="2228" spans="1:4">
      <c r="A2228" s="2" t="s">
        <v>3099</v>
      </c>
      <c r="B2228" s="2" t="s">
        <v>6575</v>
      </c>
      <c r="C2228" s="2" t="s">
        <v>8006</v>
      </c>
      <c r="D2228" s="2">
        <v>7006561802</v>
      </c>
    </row>
    <row r="2229" spans="1:4">
      <c r="A2229" s="2" t="s">
        <v>3101</v>
      </c>
      <c r="B2229" s="2" t="s">
        <v>6575</v>
      </c>
      <c r="C2229" s="2" t="s">
        <v>8006</v>
      </c>
      <c r="D2229" s="2">
        <v>7006561803</v>
      </c>
    </row>
    <row r="2230" spans="1:4">
      <c r="A2230" s="2" t="s">
        <v>916</v>
      </c>
      <c r="B2230" s="2" t="s">
        <v>6575</v>
      </c>
      <c r="C2230" s="2" t="s">
        <v>8005</v>
      </c>
      <c r="D2230" s="2">
        <v>70065619</v>
      </c>
    </row>
    <row r="2231" spans="1:4">
      <c r="A2231" s="2" t="s">
        <v>3102</v>
      </c>
      <c r="B2231" s="2" t="s">
        <v>6575</v>
      </c>
      <c r="C2231" s="2" t="s">
        <v>8006</v>
      </c>
      <c r="D2231" s="2">
        <v>7006561901</v>
      </c>
    </row>
    <row r="2232" spans="1:4">
      <c r="A2232" s="2" t="s">
        <v>3103</v>
      </c>
      <c r="B2232" s="2" t="s">
        <v>6575</v>
      </c>
      <c r="C2232" s="2" t="s">
        <v>8006</v>
      </c>
      <c r="D2232" s="2">
        <v>7006561902</v>
      </c>
    </row>
    <row r="2233" spans="1:4">
      <c r="A2233" s="2" t="s">
        <v>3104</v>
      </c>
      <c r="B2233" s="2" t="s">
        <v>6575</v>
      </c>
      <c r="C2233" s="2" t="s">
        <v>8006</v>
      </c>
      <c r="D2233" s="2">
        <v>7006561903</v>
      </c>
    </row>
    <row r="2234" spans="1:4">
      <c r="A2234" s="2" t="s">
        <v>917</v>
      </c>
      <c r="B2234" s="2" t="s">
        <v>6575</v>
      </c>
      <c r="C2234" s="2" t="s">
        <v>8005</v>
      </c>
      <c r="D2234" s="2">
        <v>70065620</v>
      </c>
    </row>
    <row r="2235" spans="1:4">
      <c r="A2235" s="2" t="s">
        <v>3105</v>
      </c>
      <c r="B2235" s="2" t="s">
        <v>6575</v>
      </c>
      <c r="C2235" s="2" t="s">
        <v>8006</v>
      </c>
      <c r="D2235" s="2">
        <v>7006562001</v>
      </c>
    </row>
    <row r="2236" spans="1:4">
      <c r="A2236" s="2" t="s">
        <v>3106</v>
      </c>
      <c r="B2236" s="2" t="s">
        <v>6575</v>
      </c>
      <c r="C2236" s="2" t="s">
        <v>8006</v>
      </c>
      <c r="D2236" s="2">
        <v>7006562002</v>
      </c>
    </row>
    <row r="2237" spans="1:4">
      <c r="A2237" s="2" t="s">
        <v>3107</v>
      </c>
      <c r="B2237" s="2" t="s">
        <v>6575</v>
      </c>
      <c r="C2237" s="2" t="s">
        <v>8006</v>
      </c>
      <c r="D2237" s="2">
        <v>7006562003</v>
      </c>
    </row>
    <row r="2238" spans="1:4">
      <c r="A2238" s="2" t="s">
        <v>918</v>
      </c>
      <c r="B2238" s="2" t="s">
        <v>6575</v>
      </c>
      <c r="C2238" s="2" t="s">
        <v>8005</v>
      </c>
      <c r="D2238" s="2">
        <v>70065621</v>
      </c>
    </row>
    <row r="2239" spans="1:4">
      <c r="A2239" s="2" t="s">
        <v>919</v>
      </c>
      <c r="B2239" s="2" t="s">
        <v>6575</v>
      </c>
      <c r="C2239" s="2" t="s">
        <v>8005</v>
      </c>
      <c r="D2239" s="2">
        <v>70065622</v>
      </c>
    </row>
    <row r="2240" spans="1:4">
      <c r="A2240" s="2" t="s">
        <v>3108</v>
      </c>
      <c r="B2240" s="2" t="s">
        <v>6575</v>
      </c>
      <c r="C2240" s="2" t="s">
        <v>8005</v>
      </c>
      <c r="D2240" s="2">
        <v>70065623</v>
      </c>
    </row>
    <row r="2241" spans="1:4">
      <c r="A2241" s="2" t="s">
        <v>3109</v>
      </c>
      <c r="B2241" s="2" t="s">
        <v>6575</v>
      </c>
      <c r="C2241" s="2" t="s">
        <v>8005</v>
      </c>
      <c r="D2241" s="2">
        <v>70065624</v>
      </c>
    </row>
    <row r="2242" spans="1:4">
      <c r="A2242" s="2" t="s">
        <v>920</v>
      </c>
      <c r="B2242" s="2" t="s">
        <v>6575</v>
      </c>
      <c r="C2242" s="2" t="s">
        <v>8005</v>
      </c>
      <c r="D2242" s="2">
        <v>70065625</v>
      </c>
    </row>
    <row r="2243" spans="1:4">
      <c r="A2243" s="2" t="s">
        <v>921</v>
      </c>
      <c r="B2243" s="2" t="s">
        <v>6575</v>
      </c>
      <c r="C2243" s="2" t="s">
        <v>8006</v>
      </c>
      <c r="D2243" s="2">
        <v>7006562501</v>
      </c>
    </row>
    <row r="2244" spans="1:4">
      <c r="A2244" s="2" t="s">
        <v>922</v>
      </c>
      <c r="B2244" s="2" t="s">
        <v>6575</v>
      </c>
      <c r="C2244" s="2" t="s">
        <v>8006</v>
      </c>
      <c r="D2244" s="2">
        <v>7006562502</v>
      </c>
    </row>
    <row r="2245" spans="1:4">
      <c r="A2245" s="2" t="s">
        <v>3110</v>
      </c>
      <c r="B2245" s="2" t="s">
        <v>6575</v>
      </c>
      <c r="C2245" s="2" t="s">
        <v>8006</v>
      </c>
      <c r="D2245" s="2">
        <v>7006562503</v>
      </c>
    </row>
    <row r="2246" spans="1:4">
      <c r="A2246" s="2" t="s">
        <v>3111</v>
      </c>
      <c r="B2246" s="2" t="s">
        <v>6575</v>
      </c>
      <c r="C2246" s="2" t="s">
        <v>8005</v>
      </c>
      <c r="D2246" s="2">
        <v>70065626</v>
      </c>
    </row>
    <row r="2247" spans="1:4">
      <c r="A2247" s="2" t="s">
        <v>3112</v>
      </c>
      <c r="B2247" s="2" t="s">
        <v>6575</v>
      </c>
      <c r="C2247" s="2" t="s">
        <v>8006</v>
      </c>
      <c r="D2247" s="2">
        <v>7006562601</v>
      </c>
    </row>
    <row r="2248" spans="1:4">
      <c r="A2248" s="2" t="s">
        <v>923</v>
      </c>
      <c r="B2248" s="2" t="s">
        <v>6575</v>
      </c>
      <c r="C2248" s="2" t="s">
        <v>8006</v>
      </c>
      <c r="D2248" s="2">
        <v>7006562602</v>
      </c>
    </row>
    <row r="2249" spans="1:4">
      <c r="A2249" s="2" t="s">
        <v>3113</v>
      </c>
      <c r="B2249" s="2" t="s">
        <v>6575</v>
      </c>
      <c r="C2249" s="2" t="s">
        <v>8006</v>
      </c>
      <c r="D2249" s="2">
        <v>7006562603</v>
      </c>
    </row>
    <row r="2250" spans="1:4">
      <c r="A2250" s="2" t="s">
        <v>3114</v>
      </c>
      <c r="B2250" s="2" t="s">
        <v>6575</v>
      </c>
      <c r="C2250" s="2" t="s">
        <v>8005</v>
      </c>
      <c r="D2250" s="2">
        <v>70065627</v>
      </c>
    </row>
    <row r="2251" spans="1:4">
      <c r="A2251" s="2" t="s">
        <v>3115</v>
      </c>
      <c r="B2251" s="2" t="s">
        <v>6575</v>
      </c>
      <c r="C2251" s="2" t="s">
        <v>8006</v>
      </c>
      <c r="D2251" s="2">
        <v>7006562701</v>
      </c>
    </row>
    <row r="2252" spans="1:4">
      <c r="A2252" s="2" t="s">
        <v>924</v>
      </c>
      <c r="B2252" s="2" t="s">
        <v>6575</v>
      </c>
      <c r="C2252" s="2" t="s">
        <v>8006</v>
      </c>
      <c r="D2252" s="2">
        <v>7006562702</v>
      </c>
    </row>
    <row r="2253" spans="1:4">
      <c r="A2253" s="2" t="s">
        <v>3116</v>
      </c>
      <c r="B2253" s="2" t="s">
        <v>6575</v>
      </c>
      <c r="C2253" s="2" t="s">
        <v>8006</v>
      </c>
      <c r="D2253" s="2">
        <v>7006562703</v>
      </c>
    </row>
    <row r="2254" spans="1:4">
      <c r="A2254" s="2" t="s">
        <v>3118</v>
      </c>
      <c r="B2254" s="2" t="s">
        <v>6575</v>
      </c>
      <c r="C2254" s="2" t="s">
        <v>8005</v>
      </c>
      <c r="D2254" s="2">
        <v>70065628</v>
      </c>
    </row>
    <row r="2255" spans="1:4">
      <c r="A2255" s="2" t="s">
        <v>3119</v>
      </c>
      <c r="B2255" s="2" t="s">
        <v>6575</v>
      </c>
      <c r="C2255" s="2" t="s">
        <v>8006</v>
      </c>
      <c r="D2255" s="2">
        <v>7006562801</v>
      </c>
    </row>
    <row r="2256" spans="1:4">
      <c r="A2256" s="2" t="s">
        <v>925</v>
      </c>
      <c r="B2256" s="2" t="s">
        <v>6575</v>
      </c>
      <c r="C2256" s="2" t="s">
        <v>8006</v>
      </c>
      <c r="D2256" s="2">
        <v>7006562802</v>
      </c>
    </row>
    <row r="2257" spans="1:4">
      <c r="A2257" s="2" t="s">
        <v>3117</v>
      </c>
      <c r="B2257" s="2" t="s">
        <v>6575</v>
      </c>
      <c r="C2257" s="2" t="s">
        <v>8006</v>
      </c>
      <c r="D2257" s="2">
        <v>7006562803</v>
      </c>
    </row>
    <row r="2258" spans="1:4">
      <c r="A2258" s="2" t="s">
        <v>8032</v>
      </c>
      <c r="B2258" s="2" t="s">
        <v>6575</v>
      </c>
      <c r="C2258" s="2" t="s">
        <v>8005</v>
      </c>
      <c r="D2258" s="2">
        <v>70065629</v>
      </c>
    </row>
    <row r="2259" spans="1:4">
      <c r="A2259" s="2" t="s">
        <v>3120</v>
      </c>
      <c r="B2259" s="2" t="s">
        <v>6575</v>
      </c>
      <c r="C2259" s="2" t="s">
        <v>8005</v>
      </c>
      <c r="D2259" s="2">
        <v>70065630</v>
      </c>
    </row>
    <row r="2260" spans="1:4">
      <c r="A2260" s="2" t="s">
        <v>926</v>
      </c>
      <c r="B2260" s="2" t="s">
        <v>6575</v>
      </c>
      <c r="C2260" s="2" t="s">
        <v>8005</v>
      </c>
      <c r="D2260" s="2">
        <v>70065631</v>
      </c>
    </row>
    <row r="2261" spans="1:4">
      <c r="A2261" s="2" t="s">
        <v>927</v>
      </c>
      <c r="B2261" s="2" t="s">
        <v>6575</v>
      </c>
      <c r="C2261" s="2" t="s">
        <v>6545</v>
      </c>
      <c r="D2261" s="2">
        <v>700657</v>
      </c>
    </row>
    <row r="2262" spans="1:4">
      <c r="A2262" s="2" t="s">
        <v>8033</v>
      </c>
      <c r="B2262" s="2" t="s">
        <v>6575</v>
      </c>
      <c r="C2262" s="2" t="s">
        <v>8005</v>
      </c>
      <c r="D2262" s="2">
        <v>70065701</v>
      </c>
    </row>
    <row r="2263" spans="1:4">
      <c r="A2263" s="2" t="s">
        <v>3121</v>
      </c>
      <c r="B2263" s="2" t="s">
        <v>6575</v>
      </c>
      <c r="C2263" s="2" t="s">
        <v>8005</v>
      </c>
      <c r="D2263" s="2">
        <v>70065702</v>
      </c>
    </row>
    <row r="2264" spans="1:4">
      <c r="A2264" s="2" t="s">
        <v>3122</v>
      </c>
      <c r="B2264" s="2" t="s">
        <v>6575</v>
      </c>
      <c r="C2264" s="2" t="s">
        <v>8006</v>
      </c>
      <c r="D2264" s="2">
        <v>7006570201</v>
      </c>
    </row>
    <row r="2265" spans="1:4">
      <c r="A2265" s="2" t="s">
        <v>929</v>
      </c>
      <c r="B2265" s="2" t="s">
        <v>6575</v>
      </c>
      <c r="C2265" s="2" t="s">
        <v>8006</v>
      </c>
      <c r="D2265" s="2">
        <v>7006570202</v>
      </c>
    </row>
    <row r="2266" spans="1:4">
      <c r="A2266" s="2" t="s">
        <v>930</v>
      </c>
      <c r="B2266" s="2" t="s">
        <v>6575</v>
      </c>
      <c r="C2266" s="2" t="s">
        <v>8006</v>
      </c>
      <c r="D2266" s="2">
        <v>7006570203</v>
      </c>
    </row>
    <row r="2267" spans="1:4">
      <c r="A2267" s="2" t="s">
        <v>482</v>
      </c>
      <c r="B2267" s="2" t="s">
        <v>6575</v>
      </c>
      <c r="C2267" s="2" t="s">
        <v>8006</v>
      </c>
      <c r="D2267" s="2">
        <v>7006570204</v>
      </c>
    </row>
    <row r="2268" spans="1:4">
      <c r="A2268" s="2" t="s">
        <v>8034</v>
      </c>
      <c r="B2268" s="2" t="s">
        <v>6575</v>
      </c>
      <c r="C2268" s="2" t="s">
        <v>6545</v>
      </c>
      <c r="D2268" s="2">
        <v>700659</v>
      </c>
    </row>
    <row r="2269" spans="1:4">
      <c r="A2269" s="2" t="s">
        <v>931</v>
      </c>
      <c r="B2269" s="2" t="s">
        <v>6575</v>
      </c>
      <c r="C2269" s="2" t="s">
        <v>8005</v>
      </c>
      <c r="D2269" s="2">
        <v>70065901</v>
      </c>
    </row>
    <row r="2270" spans="1:4">
      <c r="A2270" s="2" t="s">
        <v>3123</v>
      </c>
      <c r="B2270" s="2" t="s">
        <v>6575</v>
      </c>
      <c r="C2270" s="2" t="s">
        <v>8005</v>
      </c>
      <c r="D2270" s="2">
        <v>70065902</v>
      </c>
    </row>
    <row r="2271" spans="1:4">
      <c r="A2271" s="2" t="s">
        <v>928</v>
      </c>
      <c r="B2271" s="2" t="s">
        <v>6575</v>
      </c>
      <c r="C2271" s="2" t="s">
        <v>8005</v>
      </c>
      <c r="D2271" s="2">
        <v>70065903</v>
      </c>
    </row>
    <row r="2272" spans="1:4">
      <c r="A2272" s="2" t="s">
        <v>3124</v>
      </c>
      <c r="B2272" s="2" t="s">
        <v>6575</v>
      </c>
      <c r="C2272" s="2" t="s">
        <v>8005</v>
      </c>
      <c r="D2272" s="2">
        <v>70065904</v>
      </c>
    </row>
    <row r="2273" spans="1:4">
      <c r="A2273" s="2" t="s">
        <v>3125</v>
      </c>
      <c r="B2273" s="2" t="s">
        <v>6575</v>
      </c>
      <c r="C2273" s="2" t="s">
        <v>8005</v>
      </c>
      <c r="D2273" s="2">
        <v>70065905</v>
      </c>
    </row>
    <row r="2274" spans="1:4">
      <c r="A2274" s="2" t="s">
        <v>483</v>
      </c>
      <c r="B2274" s="2" t="s">
        <v>6575</v>
      </c>
      <c r="C2274" s="2" t="s">
        <v>8005</v>
      </c>
      <c r="D2274" s="2">
        <v>70065906</v>
      </c>
    </row>
    <row r="2275" spans="1:4">
      <c r="A2275" s="2" t="s">
        <v>932</v>
      </c>
      <c r="B2275" s="2" t="s">
        <v>6575</v>
      </c>
      <c r="C2275" s="2" t="s">
        <v>8005</v>
      </c>
      <c r="D2275" s="2">
        <v>70065907</v>
      </c>
    </row>
    <row r="2276" spans="1:4">
      <c r="A2276" s="2" t="s">
        <v>933</v>
      </c>
      <c r="B2276" s="2" t="s">
        <v>6575</v>
      </c>
      <c r="C2276" s="2" t="s">
        <v>8005</v>
      </c>
      <c r="D2276" s="2">
        <v>70065908</v>
      </c>
    </row>
    <row r="2277" spans="1:4">
      <c r="A2277" s="2" t="s">
        <v>934</v>
      </c>
      <c r="B2277" s="2" t="s">
        <v>6575</v>
      </c>
      <c r="C2277" s="2" t="s">
        <v>8005</v>
      </c>
      <c r="D2277" s="2">
        <v>70065909</v>
      </c>
    </row>
    <row r="2278" spans="1:4">
      <c r="A2278" s="2" t="s">
        <v>935</v>
      </c>
      <c r="B2278" s="2" t="s">
        <v>6575</v>
      </c>
      <c r="C2278" s="2" t="s">
        <v>8005</v>
      </c>
      <c r="D2278" s="2">
        <v>70065910</v>
      </c>
    </row>
    <row r="2279" spans="1:4">
      <c r="A2279" s="2" t="s">
        <v>936</v>
      </c>
      <c r="B2279" s="2" t="s">
        <v>6575</v>
      </c>
      <c r="C2279" s="2" t="s">
        <v>8005</v>
      </c>
      <c r="D2279" s="2">
        <v>70065911</v>
      </c>
    </row>
    <row r="2280" spans="1:4">
      <c r="A2280" s="2" t="s">
        <v>937</v>
      </c>
      <c r="B2280" s="2" t="s">
        <v>6575</v>
      </c>
      <c r="C2280" s="2" t="s">
        <v>8005</v>
      </c>
      <c r="D2280" s="2">
        <v>70065912</v>
      </c>
    </row>
    <row r="2281" spans="1:4">
      <c r="A2281" s="1" t="s">
        <v>938</v>
      </c>
      <c r="B2281" s="1" t="s">
        <v>6575</v>
      </c>
      <c r="C2281" s="2" t="s">
        <v>8005</v>
      </c>
      <c r="D2281" s="2">
        <v>70065913</v>
      </c>
    </row>
    <row r="2282" spans="1:4">
      <c r="A2282" s="2" t="s">
        <v>939</v>
      </c>
      <c r="B2282" s="2" t="s">
        <v>6575</v>
      </c>
      <c r="C2282" s="2" t="s">
        <v>8005</v>
      </c>
      <c r="D2282" s="2">
        <v>70065914</v>
      </c>
    </row>
    <row r="2283" spans="1:4">
      <c r="A2283" s="2" t="s">
        <v>940</v>
      </c>
      <c r="B2283" s="2" t="s">
        <v>6575</v>
      </c>
      <c r="C2283" s="2" t="s">
        <v>8005</v>
      </c>
      <c r="D2283" s="2">
        <v>70065915</v>
      </c>
    </row>
    <row r="2284" spans="1:4">
      <c r="A2284" s="2" t="s">
        <v>941</v>
      </c>
      <c r="B2284" s="2" t="s">
        <v>6575</v>
      </c>
      <c r="C2284" s="2" t="s">
        <v>8005</v>
      </c>
      <c r="D2284" s="2">
        <v>70065916</v>
      </c>
    </row>
    <row r="2285" spans="1:4">
      <c r="A2285" s="2" t="s">
        <v>942</v>
      </c>
      <c r="B2285" s="2" t="s">
        <v>6575</v>
      </c>
      <c r="C2285" s="2" t="s">
        <v>8005</v>
      </c>
      <c r="D2285" s="2">
        <v>70065917</v>
      </c>
    </row>
    <row r="2286" spans="1:4">
      <c r="A2286" s="2" t="s">
        <v>943</v>
      </c>
      <c r="B2286" s="2" t="s">
        <v>6575</v>
      </c>
      <c r="C2286" s="2" t="s">
        <v>8005</v>
      </c>
      <c r="D2286" s="2">
        <v>70065918</v>
      </c>
    </row>
    <row r="2287" spans="1:4">
      <c r="A2287" s="2" t="s">
        <v>944</v>
      </c>
      <c r="B2287" s="2" t="s">
        <v>6575</v>
      </c>
      <c r="C2287" s="2" t="s">
        <v>8005</v>
      </c>
      <c r="D2287" s="2">
        <v>70065919</v>
      </c>
    </row>
    <row r="2288" spans="1:4">
      <c r="A2288" s="2" t="s">
        <v>945</v>
      </c>
      <c r="B2288" s="2" t="s">
        <v>6575</v>
      </c>
      <c r="C2288" s="2" t="s">
        <v>8005</v>
      </c>
      <c r="D2288" s="2">
        <v>70065920</v>
      </c>
    </row>
    <row r="2289" spans="1:4">
      <c r="A2289" s="2" t="s">
        <v>946</v>
      </c>
      <c r="B2289" s="2" t="s">
        <v>6575</v>
      </c>
      <c r="C2289" s="2" t="s">
        <v>8005</v>
      </c>
      <c r="D2289" s="2">
        <v>70065921</v>
      </c>
    </row>
    <row r="2290" spans="1:4">
      <c r="A2290" s="2" t="s">
        <v>947</v>
      </c>
      <c r="B2290" s="2" t="s">
        <v>6575</v>
      </c>
      <c r="C2290" s="2" t="s">
        <v>8005</v>
      </c>
      <c r="D2290" s="2">
        <v>70065922</v>
      </c>
    </row>
    <row r="2291" spans="1:4">
      <c r="A2291" s="2" t="s">
        <v>948</v>
      </c>
      <c r="B2291" s="2" t="s">
        <v>6575</v>
      </c>
      <c r="C2291" s="2" t="s">
        <v>8005</v>
      </c>
      <c r="D2291" s="2">
        <v>70065923</v>
      </c>
    </row>
    <row r="2292" spans="1:4">
      <c r="A2292" s="2" t="s">
        <v>949</v>
      </c>
      <c r="B2292" s="2" t="s">
        <v>6575</v>
      </c>
      <c r="C2292" s="2" t="s">
        <v>8005</v>
      </c>
      <c r="D2292" s="2">
        <v>70065924</v>
      </c>
    </row>
    <row r="2293" spans="1:4">
      <c r="A2293" s="2" t="s">
        <v>950</v>
      </c>
      <c r="B2293" s="2" t="s">
        <v>6575</v>
      </c>
      <c r="C2293" s="2" t="s">
        <v>8005</v>
      </c>
      <c r="D2293" s="2">
        <v>70065925</v>
      </c>
    </row>
    <row r="2294" spans="1:4">
      <c r="A2294" s="2" t="s">
        <v>951</v>
      </c>
      <c r="B2294" s="2" t="s">
        <v>6575</v>
      </c>
      <c r="C2294" s="2" t="s">
        <v>8005</v>
      </c>
      <c r="D2294" s="2">
        <v>70065926</v>
      </c>
    </row>
    <row r="2295" spans="1:4">
      <c r="A2295" s="1" t="s">
        <v>952</v>
      </c>
      <c r="B2295" s="1" t="s">
        <v>6575</v>
      </c>
      <c r="C2295" s="2" t="s">
        <v>8005</v>
      </c>
      <c r="D2295" s="2">
        <v>70065927</v>
      </c>
    </row>
    <row r="2296" spans="1:4">
      <c r="A2296" s="2" t="s">
        <v>953</v>
      </c>
      <c r="B2296" s="2" t="s">
        <v>6575</v>
      </c>
      <c r="C2296" s="2" t="s">
        <v>8005</v>
      </c>
      <c r="D2296" s="2">
        <v>70065928</v>
      </c>
    </row>
    <row r="2297" spans="1:4">
      <c r="A2297" s="2" t="s">
        <v>954</v>
      </c>
      <c r="B2297" s="2" t="s">
        <v>6575</v>
      </c>
      <c r="C2297" s="2" t="s">
        <v>8005</v>
      </c>
      <c r="D2297" s="2">
        <v>70065930</v>
      </c>
    </row>
    <row r="2298" spans="1:4">
      <c r="A2298" s="2" t="s">
        <v>955</v>
      </c>
      <c r="B2298" s="2" t="s">
        <v>6575</v>
      </c>
      <c r="C2298" s="2" t="s">
        <v>8005</v>
      </c>
      <c r="D2298" s="2">
        <v>70065931</v>
      </c>
    </row>
    <row r="2299" spans="1:4">
      <c r="A2299" s="2" t="s">
        <v>956</v>
      </c>
      <c r="B2299" s="2" t="s">
        <v>6575</v>
      </c>
      <c r="C2299" s="2" t="s">
        <v>6545</v>
      </c>
      <c r="D2299" s="2">
        <v>700665</v>
      </c>
    </row>
    <row r="2300" spans="1:4">
      <c r="A2300" s="2" t="s">
        <v>957</v>
      </c>
      <c r="B2300" s="2" t="s">
        <v>6575</v>
      </c>
      <c r="C2300" s="2" t="s">
        <v>8005</v>
      </c>
      <c r="D2300" s="2">
        <v>70066501</v>
      </c>
    </row>
    <row r="2301" spans="1:4">
      <c r="A2301" s="2" t="s">
        <v>958</v>
      </c>
      <c r="B2301" s="2" t="s">
        <v>6575</v>
      </c>
      <c r="C2301" s="1" t="s">
        <v>6150</v>
      </c>
      <c r="D2301" s="1">
        <v>700670</v>
      </c>
    </row>
    <row r="2302" spans="1:4">
      <c r="A2302" s="2" t="s">
        <v>959</v>
      </c>
      <c r="B2302" s="2" t="s">
        <v>6575</v>
      </c>
      <c r="C2302" s="2" t="s">
        <v>6545</v>
      </c>
      <c r="D2302" s="2">
        <v>700671</v>
      </c>
    </row>
    <row r="2303" spans="1:4">
      <c r="A2303" s="2" t="s">
        <v>960</v>
      </c>
      <c r="B2303" s="2" t="s">
        <v>6575</v>
      </c>
      <c r="C2303" s="2" t="s">
        <v>8005</v>
      </c>
      <c r="D2303" s="2">
        <v>70067101</v>
      </c>
    </row>
    <row r="2304" spans="1:4">
      <c r="A2304" s="2" t="s">
        <v>961</v>
      </c>
      <c r="B2304" s="2" t="s">
        <v>6575</v>
      </c>
      <c r="C2304" s="2" t="s">
        <v>8006</v>
      </c>
      <c r="D2304" s="2">
        <v>7006710101</v>
      </c>
    </row>
    <row r="2305" spans="1:4">
      <c r="A2305" s="2" t="s">
        <v>484</v>
      </c>
      <c r="B2305" s="2" t="s">
        <v>6575</v>
      </c>
      <c r="C2305" s="2" t="s">
        <v>8006</v>
      </c>
      <c r="D2305" s="2">
        <v>7006710102</v>
      </c>
    </row>
    <row r="2306" spans="1:4">
      <c r="A2306" s="2" t="s">
        <v>962</v>
      </c>
      <c r="B2306" s="2" t="s">
        <v>6575</v>
      </c>
      <c r="C2306" s="2" t="s">
        <v>8006</v>
      </c>
      <c r="D2306" s="2">
        <v>7006710103</v>
      </c>
    </row>
    <row r="2307" spans="1:4">
      <c r="A2307" s="2" t="s">
        <v>6156</v>
      </c>
      <c r="B2307" s="2" t="s">
        <v>6575</v>
      </c>
      <c r="C2307" s="2" t="s">
        <v>8006</v>
      </c>
      <c r="D2307" s="2">
        <v>7006710130</v>
      </c>
    </row>
    <row r="2308" spans="1:4">
      <c r="A2308" s="2" t="s">
        <v>485</v>
      </c>
      <c r="B2308" s="2" t="s">
        <v>6575</v>
      </c>
      <c r="C2308" s="2" t="s">
        <v>8005</v>
      </c>
      <c r="D2308" s="2">
        <v>70067102</v>
      </c>
    </row>
    <row r="2309" spans="1:4">
      <c r="A2309" s="2" t="s">
        <v>964</v>
      </c>
      <c r="B2309" s="2" t="s">
        <v>6575</v>
      </c>
      <c r="C2309" s="2" t="s">
        <v>8006</v>
      </c>
      <c r="D2309" s="2">
        <v>7006710201</v>
      </c>
    </row>
    <row r="2310" spans="1:4">
      <c r="A2310" s="2" t="s">
        <v>3126</v>
      </c>
      <c r="B2310" s="2" t="s">
        <v>6575</v>
      </c>
      <c r="C2310" s="2" t="s">
        <v>8005</v>
      </c>
      <c r="D2310" s="2">
        <v>70067103</v>
      </c>
    </row>
    <row r="2311" spans="1:4">
      <c r="A2311" s="2" t="s">
        <v>3127</v>
      </c>
      <c r="B2311" s="2" t="s">
        <v>6575</v>
      </c>
      <c r="C2311" s="2" t="s">
        <v>6545</v>
      </c>
      <c r="D2311" s="2">
        <v>700672</v>
      </c>
    </row>
    <row r="2312" spans="1:4">
      <c r="A2312" s="2" t="s">
        <v>3128</v>
      </c>
      <c r="B2312" s="2" t="s">
        <v>6575</v>
      </c>
      <c r="C2312" s="2" t="s">
        <v>8005</v>
      </c>
      <c r="D2312" s="2">
        <v>70067201</v>
      </c>
    </row>
    <row r="2313" spans="1:4">
      <c r="A2313" s="2" t="s">
        <v>965</v>
      </c>
      <c r="B2313" s="2" t="s">
        <v>6575</v>
      </c>
      <c r="C2313" s="2" t="s">
        <v>8006</v>
      </c>
      <c r="D2313" s="2">
        <v>7006720101</v>
      </c>
    </row>
    <row r="2314" spans="1:4">
      <c r="A2314" s="2" t="s">
        <v>3130</v>
      </c>
      <c r="B2314" s="2" t="s">
        <v>6575</v>
      </c>
      <c r="C2314" s="2" t="s">
        <v>6545</v>
      </c>
      <c r="D2314" s="2">
        <v>700675</v>
      </c>
    </row>
    <row r="2315" spans="1:4">
      <c r="A2315" s="2" t="s">
        <v>966</v>
      </c>
      <c r="B2315" s="2" t="s">
        <v>6575</v>
      </c>
      <c r="C2315" s="1" t="s">
        <v>6150</v>
      </c>
      <c r="D2315" s="1">
        <v>700679</v>
      </c>
    </row>
    <row r="2316" spans="1:4">
      <c r="A2316" s="2" t="s">
        <v>3129</v>
      </c>
      <c r="B2316" s="2" t="s">
        <v>6575</v>
      </c>
      <c r="C2316" s="2" t="s">
        <v>6545</v>
      </c>
      <c r="D2316" s="2">
        <v>700680</v>
      </c>
    </row>
    <row r="2317" spans="1:4">
      <c r="A2317" s="2" t="s">
        <v>486</v>
      </c>
      <c r="B2317" s="2" t="s">
        <v>6575</v>
      </c>
      <c r="C2317" s="2" t="s">
        <v>8005</v>
      </c>
      <c r="D2317" s="2">
        <v>70068001</v>
      </c>
    </row>
    <row r="2318" spans="1:4">
      <c r="A2318" s="1" t="s">
        <v>967</v>
      </c>
      <c r="B2318" s="1" t="s">
        <v>6575</v>
      </c>
      <c r="C2318" s="2" t="s">
        <v>8005</v>
      </c>
      <c r="D2318" s="2">
        <v>70068002</v>
      </c>
    </row>
    <row r="2319" spans="1:4">
      <c r="A2319" s="2" t="s">
        <v>3131</v>
      </c>
      <c r="B2319" s="2" t="s">
        <v>6575</v>
      </c>
      <c r="C2319" s="2" t="s">
        <v>8005</v>
      </c>
      <c r="D2319" s="2">
        <v>70068003</v>
      </c>
    </row>
    <row r="2320" spans="1:4">
      <c r="A2320" s="2" t="s">
        <v>487</v>
      </c>
      <c r="B2320" s="2" t="s">
        <v>6575</v>
      </c>
      <c r="C2320" s="2" t="s">
        <v>8005</v>
      </c>
      <c r="D2320" s="2">
        <v>70068004</v>
      </c>
    </row>
    <row r="2321" spans="1:4">
      <c r="A2321" s="2" t="s">
        <v>6155</v>
      </c>
      <c r="B2321" s="2" t="s">
        <v>6575</v>
      </c>
      <c r="C2321" s="2" t="s">
        <v>8005</v>
      </c>
      <c r="D2321" s="2">
        <v>70068005</v>
      </c>
    </row>
    <row r="2322" spans="1:4">
      <c r="A2322" s="2" t="s">
        <v>489</v>
      </c>
      <c r="B2322" s="2" t="s">
        <v>6575</v>
      </c>
      <c r="C2322" s="2" t="s">
        <v>8005</v>
      </c>
      <c r="D2322" s="2">
        <v>70068006</v>
      </c>
    </row>
    <row r="2323" spans="1:4">
      <c r="A2323" s="2" t="s">
        <v>963</v>
      </c>
      <c r="B2323" s="2" t="s">
        <v>6575</v>
      </c>
      <c r="C2323" s="2" t="s">
        <v>8005</v>
      </c>
      <c r="D2323" s="2">
        <v>70068007</v>
      </c>
    </row>
    <row r="2324" spans="1:4">
      <c r="A2324" s="2" t="s">
        <v>971</v>
      </c>
      <c r="B2324" s="2" t="s">
        <v>6575</v>
      </c>
      <c r="C2324" s="2" t="s">
        <v>8005</v>
      </c>
      <c r="D2324" s="2">
        <v>70068008</v>
      </c>
    </row>
    <row r="2325" spans="1:4">
      <c r="A2325" s="2" t="s">
        <v>972</v>
      </c>
      <c r="B2325" s="2" t="s">
        <v>6575</v>
      </c>
      <c r="C2325" s="2" t="s">
        <v>8005</v>
      </c>
      <c r="D2325" s="2">
        <v>70068009</v>
      </c>
    </row>
    <row r="2326" spans="1:4">
      <c r="A2326" s="2" t="s">
        <v>973</v>
      </c>
      <c r="B2326" s="2" t="s">
        <v>6575</v>
      </c>
      <c r="C2326" s="2" t="s">
        <v>8005</v>
      </c>
      <c r="D2326" s="2">
        <v>70068030</v>
      </c>
    </row>
    <row r="2327" spans="1:4">
      <c r="A2327" s="2" t="s">
        <v>974</v>
      </c>
      <c r="B2327" s="2" t="s">
        <v>6575</v>
      </c>
      <c r="C2327" s="2" t="s">
        <v>6545</v>
      </c>
      <c r="D2327" s="2">
        <v>700681</v>
      </c>
    </row>
    <row r="2328" spans="1:4">
      <c r="A2328" s="2" t="s">
        <v>975</v>
      </c>
      <c r="B2328" s="2" t="s">
        <v>6575</v>
      </c>
      <c r="C2328" s="2" t="s">
        <v>8005</v>
      </c>
      <c r="D2328" s="2">
        <v>70068101</v>
      </c>
    </row>
    <row r="2329" spans="1:4">
      <c r="A2329" s="2" t="s">
        <v>976</v>
      </c>
      <c r="B2329" s="2" t="s">
        <v>6575</v>
      </c>
      <c r="C2329" s="2" t="s">
        <v>8006</v>
      </c>
      <c r="D2329" s="2">
        <v>7006810101</v>
      </c>
    </row>
    <row r="2330" spans="1:4">
      <c r="A2330" s="2" t="s">
        <v>977</v>
      </c>
      <c r="B2330" s="2" t="s">
        <v>6575</v>
      </c>
      <c r="C2330" s="2" t="s">
        <v>8006</v>
      </c>
      <c r="D2330" s="2">
        <v>7006810102</v>
      </c>
    </row>
    <row r="2331" spans="1:4">
      <c r="A2331" s="2" t="s">
        <v>978</v>
      </c>
      <c r="B2331" s="2" t="s">
        <v>6575</v>
      </c>
      <c r="C2331" s="2" t="s">
        <v>8006</v>
      </c>
      <c r="D2331" s="2">
        <v>7006810105</v>
      </c>
    </row>
    <row r="2332" spans="1:4">
      <c r="A2332" s="2" t="s">
        <v>979</v>
      </c>
      <c r="B2332" s="2" t="s">
        <v>6575</v>
      </c>
      <c r="C2332" s="2" t="s">
        <v>8006</v>
      </c>
      <c r="D2332" s="2">
        <v>7006810106</v>
      </c>
    </row>
    <row r="2333" spans="1:4">
      <c r="A2333" s="2" t="s">
        <v>488</v>
      </c>
      <c r="B2333" s="2" t="s">
        <v>6575</v>
      </c>
      <c r="C2333" s="2" t="s">
        <v>8006</v>
      </c>
      <c r="D2333" s="2">
        <v>7006810201</v>
      </c>
    </row>
    <row r="2334" spans="1:4">
      <c r="A2334" s="2" t="s">
        <v>968</v>
      </c>
      <c r="B2334" s="2" t="s">
        <v>6575</v>
      </c>
      <c r="C2334" s="2" t="s">
        <v>8006</v>
      </c>
      <c r="D2334" s="2">
        <v>7006810202</v>
      </c>
    </row>
    <row r="2335" spans="1:4">
      <c r="A2335" s="2" t="s">
        <v>3132</v>
      </c>
      <c r="B2335" s="2" t="s">
        <v>6575</v>
      </c>
      <c r="C2335" s="2" t="s">
        <v>8006</v>
      </c>
      <c r="D2335" s="2">
        <v>7006810205</v>
      </c>
    </row>
    <row r="2336" spans="1:4">
      <c r="A2336" s="2" t="s">
        <v>3133</v>
      </c>
      <c r="B2336" s="2" t="s">
        <v>6575</v>
      </c>
      <c r="C2336" s="2" t="s">
        <v>8005</v>
      </c>
      <c r="D2336" s="2">
        <v>70068102</v>
      </c>
    </row>
    <row r="2337" spans="1:4">
      <c r="A2337" s="2" t="s">
        <v>3134</v>
      </c>
      <c r="B2337" s="2" t="s">
        <v>6575</v>
      </c>
      <c r="C2337" s="2" t="s">
        <v>8005</v>
      </c>
      <c r="D2337" s="2">
        <v>70068103</v>
      </c>
    </row>
    <row r="2338" spans="1:4">
      <c r="A2338" s="2" t="s">
        <v>3135</v>
      </c>
      <c r="B2338" s="2" t="s">
        <v>6575</v>
      </c>
      <c r="C2338" s="1" t="s">
        <v>6150</v>
      </c>
      <c r="D2338" s="1">
        <v>700684</v>
      </c>
    </row>
    <row r="2339" spans="1:4">
      <c r="A2339" s="2" t="s">
        <v>969</v>
      </c>
      <c r="B2339" s="2" t="s">
        <v>6575</v>
      </c>
      <c r="C2339" s="2" t="s">
        <v>6545</v>
      </c>
      <c r="D2339" s="2">
        <v>700685</v>
      </c>
    </row>
    <row r="2340" spans="1:4">
      <c r="A2340" s="2" t="s">
        <v>3136</v>
      </c>
      <c r="B2340" s="2" t="s">
        <v>6575</v>
      </c>
      <c r="C2340" s="2" t="s">
        <v>8005</v>
      </c>
      <c r="D2340" s="2">
        <v>70068501</v>
      </c>
    </row>
    <row r="2341" spans="1:4">
      <c r="A2341" s="2" t="s">
        <v>3137</v>
      </c>
      <c r="B2341" s="2" t="s">
        <v>6575</v>
      </c>
      <c r="C2341" s="2" t="s">
        <v>6545</v>
      </c>
      <c r="D2341" s="2">
        <v>700690</v>
      </c>
    </row>
    <row r="2342" spans="1:4">
      <c r="A2342" s="2" t="s">
        <v>3138</v>
      </c>
      <c r="B2342" s="2" t="s">
        <v>6575</v>
      </c>
      <c r="C2342" s="2" t="s">
        <v>8005</v>
      </c>
      <c r="D2342" s="2">
        <v>70069101</v>
      </c>
    </row>
    <row r="2343" spans="1:4">
      <c r="A2343" s="2" t="s">
        <v>970</v>
      </c>
      <c r="B2343" s="2" t="s">
        <v>6575</v>
      </c>
      <c r="C2343" s="2" t="s">
        <v>8005</v>
      </c>
      <c r="D2343" s="2">
        <v>70069201</v>
      </c>
    </row>
    <row r="2344" spans="1:4">
      <c r="A2344" s="2" t="s">
        <v>6157</v>
      </c>
      <c r="B2344" s="2" t="s">
        <v>6575</v>
      </c>
      <c r="C2344" s="2" t="s">
        <v>8005</v>
      </c>
      <c r="D2344" s="2">
        <v>70069301</v>
      </c>
    </row>
    <row r="2345" spans="1:4">
      <c r="A2345" s="2" t="s">
        <v>6140</v>
      </c>
      <c r="B2345" s="2" t="s">
        <v>6575</v>
      </c>
      <c r="C2345" s="2" t="s">
        <v>6136</v>
      </c>
      <c r="D2345" s="2">
        <v>7401</v>
      </c>
    </row>
    <row r="2346" spans="1:4">
      <c r="A2346" s="2" t="s">
        <v>6166</v>
      </c>
      <c r="B2346" s="2" t="s">
        <v>6575</v>
      </c>
      <c r="C2346" s="2" t="s">
        <v>6150</v>
      </c>
      <c r="D2346" s="2">
        <v>740101</v>
      </c>
    </row>
    <row r="2347" spans="1:4">
      <c r="A2347" s="2" t="s">
        <v>528</v>
      </c>
      <c r="B2347" s="2" t="s">
        <v>6575</v>
      </c>
      <c r="C2347" s="2" t="s">
        <v>6545</v>
      </c>
      <c r="D2347" s="2">
        <v>740110</v>
      </c>
    </row>
    <row r="2348" spans="1:4">
      <c r="A2348" s="2" t="s">
        <v>1276</v>
      </c>
      <c r="B2348" s="2" t="s">
        <v>6575</v>
      </c>
      <c r="C2348" s="2" t="s">
        <v>8005</v>
      </c>
      <c r="D2348" s="2">
        <v>74011001</v>
      </c>
    </row>
    <row r="2349" spans="1:4">
      <c r="A2349" s="2" t="s">
        <v>3684</v>
      </c>
      <c r="B2349" s="2" t="s">
        <v>6575</v>
      </c>
      <c r="C2349" s="2" t="s">
        <v>8006</v>
      </c>
      <c r="D2349" s="2">
        <v>7401100101</v>
      </c>
    </row>
    <row r="2350" spans="1:4">
      <c r="A2350" s="2" t="s">
        <v>3685</v>
      </c>
      <c r="B2350" s="2" t="s">
        <v>6575</v>
      </c>
      <c r="C2350" s="2" t="s">
        <v>8006</v>
      </c>
      <c r="D2350" s="2">
        <v>7401100102</v>
      </c>
    </row>
    <row r="2351" spans="1:4">
      <c r="A2351" s="2" t="s">
        <v>3686</v>
      </c>
      <c r="B2351" s="2" t="s">
        <v>6575</v>
      </c>
      <c r="C2351" s="2" t="s">
        <v>8006</v>
      </c>
      <c r="D2351" s="2">
        <v>7401100103</v>
      </c>
    </row>
    <row r="2352" spans="1:4">
      <c r="A2352" s="2" t="s">
        <v>3687</v>
      </c>
      <c r="B2352" s="2" t="s">
        <v>6575</v>
      </c>
      <c r="C2352" s="2" t="s">
        <v>8006</v>
      </c>
      <c r="D2352" s="2">
        <v>7401100104</v>
      </c>
    </row>
    <row r="2353" spans="1:4">
      <c r="A2353" s="2" t="s">
        <v>3688</v>
      </c>
      <c r="B2353" s="2" t="s">
        <v>6575</v>
      </c>
      <c r="C2353" s="2" t="s">
        <v>8006</v>
      </c>
      <c r="D2353" s="2">
        <v>7401100105</v>
      </c>
    </row>
    <row r="2354" spans="1:4">
      <c r="A2354" s="2" t="s">
        <v>3689</v>
      </c>
      <c r="B2354" s="2" t="s">
        <v>6575</v>
      </c>
      <c r="C2354" s="2" t="s">
        <v>8006</v>
      </c>
      <c r="D2354" s="2">
        <v>7401100106</v>
      </c>
    </row>
    <row r="2355" spans="1:4">
      <c r="A2355" s="2" t="s">
        <v>3690</v>
      </c>
      <c r="B2355" s="2" t="s">
        <v>6575</v>
      </c>
      <c r="C2355" s="2" t="s">
        <v>8006</v>
      </c>
      <c r="D2355" s="2">
        <v>7401100107</v>
      </c>
    </row>
    <row r="2356" spans="1:4">
      <c r="A2356" s="2" t="s">
        <v>3691</v>
      </c>
      <c r="B2356" s="2" t="s">
        <v>6575</v>
      </c>
      <c r="C2356" s="2" t="s">
        <v>8006</v>
      </c>
      <c r="D2356" s="2">
        <v>7401100108</v>
      </c>
    </row>
    <row r="2357" spans="1:4">
      <c r="A2357" s="2" t="s">
        <v>3692</v>
      </c>
      <c r="B2357" s="2" t="s">
        <v>6575</v>
      </c>
      <c r="C2357" s="2" t="s">
        <v>8006</v>
      </c>
      <c r="D2357" s="2">
        <v>7401100109</v>
      </c>
    </row>
    <row r="2358" spans="1:4">
      <c r="A2358" s="2" t="s">
        <v>3693</v>
      </c>
      <c r="B2358" s="2" t="s">
        <v>6575</v>
      </c>
      <c r="C2358" s="2" t="s">
        <v>8006</v>
      </c>
      <c r="D2358" s="2">
        <v>7401100110</v>
      </c>
    </row>
    <row r="2359" spans="1:4">
      <c r="A2359" s="2" t="s">
        <v>3694</v>
      </c>
      <c r="B2359" s="2" t="s">
        <v>6575</v>
      </c>
      <c r="C2359" s="2" t="s">
        <v>8006</v>
      </c>
      <c r="D2359" s="2">
        <v>7401100111</v>
      </c>
    </row>
    <row r="2360" spans="1:4">
      <c r="A2360" s="2" t="s">
        <v>3695</v>
      </c>
      <c r="B2360" s="2" t="s">
        <v>6575</v>
      </c>
      <c r="C2360" s="2" t="s">
        <v>8006</v>
      </c>
      <c r="D2360" s="2">
        <v>7401100112</v>
      </c>
    </row>
    <row r="2361" spans="1:4">
      <c r="A2361" s="2" t="s">
        <v>3696</v>
      </c>
      <c r="B2361" s="2" t="s">
        <v>6575</v>
      </c>
      <c r="C2361" s="2" t="s">
        <v>8006</v>
      </c>
      <c r="D2361" s="2">
        <v>7401100113</v>
      </c>
    </row>
    <row r="2362" spans="1:4">
      <c r="A2362" s="2" t="s">
        <v>3697</v>
      </c>
      <c r="B2362" s="2" t="s">
        <v>6575</v>
      </c>
      <c r="C2362" s="2" t="s">
        <v>8006</v>
      </c>
      <c r="D2362" s="2">
        <v>7401100114</v>
      </c>
    </row>
    <row r="2363" spans="1:4">
      <c r="A2363" s="2" t="s">
        <v>3698</v>
      </c>
      <c r="B2363" s="2" t="s">
        <v>6575</v>
      </c>
      <c r="C2363" s="2" t="s">
        <v>8006</v>
      </c>
      <c r="D2363" s="2">
        <v>7401100115</v>
      </c>
    </row>
    <row r="2364" spans="1:4">
      <c r="A2364" s="2" t="s">
        <v>3699</v>
      </c>
      <c r="B2364" s="2" t="s">
        <v>6575</v>
      </c>
      <c r="C2364" s="2" t="s">
        <v>8006</v>
      </c>
      <c r="D2364" s="2">
        <v>7401100116</v>
      </c>
    </row>
    <row r="2365" spans="1:4">
      <c r="A2365" s="2" t="s">
        <v>3700</v>
      </c>
      <c r="B2365" s="2" t="s">
        <v>6575</v>
      </c>
      <c r="C2365" s="2" t="s">
        <v>8006</v>
      </c>
      <c r="D2365" s="2">
        <v>7401100130</v>
      </c>
    </row>
    <row r="2366" spans="1:4">
      <c r="A2366" s="2" t="s">
        <v>1277</v>
      </c>
      <c r="B2366" s="2" t="s">
        <v>6575</v>
      </c>
      <c r="C2366" s="2" t="s">
        <v>8005</v>
      </c>
      <c r="D2366" s="2">
        <v>74011002</v>
      </c>
    </row>
    <row r="2367" spans="1:4">
      <c r="A2367" s="2" t="s">
        <v>3701</v>
      </c>
      <c r="B2367" s="2" t="s">
        <v>6575</v>
      </c>
      <c r="C2367" s="2" t="s">
        <v>8006</v>
      </c>
      <c r="D2367" s="2">
        <v>7401100201</v>
      </c>
    </row>
    <row r="2368" spans="1:4">
      <c r="A2368" s="2" t="s">
        <v>3702</v>
      </c>
      <c r="B2368" s="2" t="s">
        <v>6575</v>
      </c>
      <c r="C2368" s="2" t="s">
        <v>8006</v>
      </c>
      <c r="D2368" s="2">
        <v>7401100202</v>
      </c>
    </row>
    <row r="2369" spans="1:4">
      <c r="A2369" s="2" t="s">
        <v>3703</v>
      </c>
      <c r="B2369" s="2" t="s">
        <v>6575</v>
      </c>
      <c r="C2369" s="2" t="s">
        <v>8006</v>
      </c>
      <c r="D2369" s="2">
        <v>7401100203</v>
      </c>
    </row>
    <row r="2370" spans="1:4">
      <c r="A2370" s="2" t="s">
        <v>3704</v>
      </c>
      <c r="B2370" s="2" t="s">
        <v>6575</v>
      </c>
      <c r="C2370" s="2" t="s">
        <v>8006</v>
      </c>
      <c r="D2370" s="2">
        <v>7401100204</v>
      </c>
    </row>
    <row r="2371" spans="1:4">
      <c r="A2371" s="2" t="s">
        <v>3705</v>
      </c>
      <c r="B2371" s="2" t="s">
        <v>6575</v>
      </c>
      <c r="C2371" s="2" t="s">
        <v>8006</v>
      </c>
      <c r="D2371" s="2">
        <v>7401100205</v>
      </c>
    </row>
    <row r="2372" spans="1:4">
      <c r="A2372" s="2" t="s">
        <v>3706</v>
      </c>
      <c r="B2372" s="2" t="s">
        <v>6575</v>
      </c>
      <c r="C2372" s="2" t="s">
        <v>8006</v>
      </c>
      <c r="D2372" s="2">
        <v>7401100206</v>
      </c>
    </row>
    <row r="2373" spans="1:4">
      <c r="A2373" s="2" t="s">
        <v>3707</v>
      </c>
      <c r="B2373" s="2" t="s">
        <v>6575</v>
      </c>
      <c r="C2373" s="2" t="s">
        <v>8006</v>
      </c>
      <c r="D2373" s="2">
        <v>7401100230</v>
      </c>
    </row>
    <row r="2374" spans="1:4">
      <c r="A2374" s="2" t="s">
        <v>1278</v>
      </c>
      <c r="B2374" s="2" t="s">
        <v>6575</v>
      </c>
      <c r="C2374" s="2" t="s">
        <v>8005</v>
      </c>
      <c r="D2374" s="2">
        <v>74011003</v>
      </c>
    </row>
    <row r="2375" spans="1:4">
      <c r="A2375" s="2" t="s">
        <v>3708</v>
      </c>
      <c r="B2375" s="2" t="s">
        <v>6575</v>
      </c>
      <c r="C2375" s="2" t="s">
        <v>8006</v>
      </c>
      <c r="D2375" s="2">
        <v>7401100301</v>
      </c>
    </row>
    <row r="2376" spans="1:4">
      <c r="A2376" s="2" t="s">
        <v>3709</v>
      </c>
      <c r="B2376" s="2" t="s">
        <v>6575</v>
      </c>
      <c r="C2376" s="2" t="s">
        <v>8006</v>
      </c>
      <c r="D2376" s="2">
        <v>7401100302</v>
      </c>
    </row>
    <row r="2377" spans="1:4">
      <c r="A2377" s="2" t="s">
        <v>3710</v>
      </c>
      <c r="B2377" s="2" t="s">
        <v>6575</v>
      </c>
      <c r="C2377" s="2" t="s">
        <v>8006</v>
      </c>
      <c r="D2377" s="2">
        <v>7401100303</v>
      </c>
    </row>
    <row r="2378" spans="1:4">
      <c r="A2378" s="2" t="s">
        <v>3711</v>
      </c>
      <c r="B2378" s="2" t="s">
        <v>6575</v>
      </c>
      <c r="C2378" s="2" t="s">
        <v>8006</v>
      </c>
      <c r="D2378" s="2">
        <v>7401100304</v>
      </c>
    </row>
    <row r="2379" spans="1:4">
      <c r="A2379" s="2" t="s">
        <v>3712</v>
      </c>
      <c r="B2379" s="2" t="s">
        <v>6575</v>
      </c>
      <c r="C2379" s="2" t="s">
        <v>8006</v>
      </c>
      <c r="D2379" s="2">
        <v>7401100305</v>
      </c>
    </row>
    <row r="2380" spans="1:4">
      <c r="A2380" s="2" t="s">
        <v>3713</v>
      </c>
      <c r="B2380" s="2" t="s">
        <v>6575</v>
      </c>
      <c r="C2380" s="2" t="s">
        <v>8006</v>
      </c>
      <c r="D2380" s="2">
        <v>7401100306</v>
      </c>
    </row>
    <row r="2381" spans="1:4">
      <c r="A2381" s="2" t="s">
        <v>529</v>
      </c>
      <c r="B2381" s="2" t="s">
        <v>6575</v>
      </c>
      <c r="C2381" s="2" t="s">
        <v>6545</v>
      </c>
      <c r="D2381" s="2">
        <v>740120</v>
      </c>
    </row>
    <row r="2382" spans="1:4">
      <c r="A2382" s="2" t="s">
        <v>1279</v>
      </c>
      <c r="B2382" s="2" t="s">
        <v>6575</v>
      </c>
      <c r="C2382" s="2" t="s">
        <v>8005</v>
      </c>
      <c r="D2382" s="2">
        <v>74012001</v>
      </c>
    </row>
    <row r="2383" spans="1:4">
      <c r="A2383" s="2" t="s">
        <v>3714</v>
      </c>
      <c r="B2383" s="2" t="s">
        <v>6575</v>
      </c>
      <c r="C2383" s="2" t="s">
        <v>8006</v>
      </c>
      <c r="D2383" s="2">
        <v>7401200101</v>
      </c>
    </row>
    <row r="2384" spans="1:4">
      <c r="A2384" s="2" t="s">
        <v>3715</v>
      </c>
      <c r="B2384" s="2" t="s">
        <v>6575</v>
      </c>
      <c r="C2384" s="2" t="s">
        <v>8006</v>
      </c>
      <c r="D2384" s="2">
        <v>7401200102</v>
      </c>
    </row>
    <row r="2385" spans="1:4">
      <c r="A2385" s="2" t="s">
        <v>3716</v>
      </c>
      <c r="B2385" s="2" t="s">
        <v>6575</v>
      </c>
      <c r="C2385" s="2" t="s">
        <v>8006</v>
      </c>
      <c r="D2385" s="2">
        <v>7401200103</v>
      </c>
    </row>
    <row r="2386" spans="1:4">
      <c r="A2386" s="2" t="s">
        <v>3717</v>
      </c>
      <c r="B2386" s="2" t="s">
        <v>6575</v>
      </c>
      <c r="C2386" s="2" t="s">
        <v>8006</v>
      </c>
      <c r="D2386" s="2">
        <v>7401200104</v>
      </c>
    </row>
    <row r="2387" spans="1:4">
      <c r="A2387" s="2" t="s">
        <v>3718</v>
      </c>
      <c r="B2387" s="2" t="s">
        <v>6575</v>
      </c>
      <c r="C2387" s="2" t="s">
        <v>8006</v>
      </c>
      <c r="D2387" s="2">
        <v>7401200105</v>
      </c>
    </row>
    <row r="2388" spans="1:4">
      <c r="A2388" s="2" t="s">
        <v>3719</v>
      </c>
      <c r="B2388" s="2" t="s">
        <v>6575</v>
      </c>
      <c r="C2388" s="2" t="s">
        <v>8006</v>
      </c>
      <c r="D2388" s="2">
        <v>7401200106</v>
      </c>
    </row>
    <row r="2389" spans="1:4">
      <c r="A2389" s="2" t="s">
        <v>3720</v>
      </c>
      <c r="B2389" s="2" t="s">
        <v>6575</v>
      </c>
      <c r="C2389" s="2" t="s">
        <v>8006</v>
      </c>
      <c r="D2389" s="2">
        <v>7401200107</v>
      </c>
    </row>
    <row r="2390" spans="1:4">
      <c r="A2390" s="2" t="s">
        <v>3721</v>
      </c>
      <c r="B2390" s="2" t="s">
        <v>6575</v>
      </c>
      <c r="C2390" s="2" t="s">
        <v>8006</v>
      </c>
      <c r="D2390" s="2">
        <v>7401200108</v>
      </c>
    </row>
    <row r="2391" spans="1:4">
      <c r="A2391" s="2" t="s">
        <v>3722</v>
      </c>
      <c r="B2391" s="2" t="s">
        <v>6575</v>
      </c>
      <c r="C2391" s="2" t="s">
        <v>8006</v>
      </c>
      <c r="D2391" s="2">
        <v>7401200109</v>
      </c>
    </row>
    <row r="2392" spans="1:4">
      <c r="A2392" s="2" t="s">
        <v>3723</v>
      </c>
      <c r="B2392" s="2" t="s">
        <v>6575</v>
      </c>
      <c r="C2392" s="2" t="s">
        <v>8006</v>
      </c>
      <c r="D2392" s="2">
        <v>7401200130</v>
      </c>
    </row>
    <row r="2393" spans="1:4">
      <c r="A2393" s="2" t="s">
        <v>1280</v>
      </c>
      <c r="B2393" s="2" t="s">
        <v>6575</v>
      </c>
      <c r="C2393" s="2" t="s">
        <v>8005</v>
      </c>
      <c r="D2393" s="2">
        <v>74012002</v>
      </c>
    </row>
    <row r="2394" spans="1:4">
      <c r="A2394" s="2" t="s">
        <v>1281</v>
      </c>
      <c r="B2394" s="2" t="s">
        <v>6575</v>
      </c>
      <c r="C2394" s="2" t="s">
        <v>8005</v>
      </c>
      <c r="D2394" s="2">
        <v>74012003</v>
      </c>
    </row>
    <row r="2395" spans="1:4">
      <c r="A2395" s="2" t="s">
        <v>3724</v>
      </c>
      <c r="B2395" s="2" t="s">
        <v>6575</v>
      </c>
      <c r="C2395" s="2" t="s">
        <v>8006</v>
      </c>
      <c r="D2395" s="2">
        <v>7401200301</v>
      </c>
    </row>
    <row r="2396" spans="1:4">
      <c r="A2396" s="2" t="s">
        <v>3725</v>
      </c>
      <c r="B2396" s="2" t="s">
        <v>6575</v>
      </c>
      <c r="C2396" s="2" t="s">
        <v>8006</v>
      </c>
      <c r="D2396" s="2">
        <v>7401200302</v>
      </c>
    </row>
    <row r="2397" spans="1:4">
      <c r="A2397" s="2" t="s">
        <v>1282</v>
      </c>
      <c r="B2397" s="2" t="s">
        <v>6575</v>
      </c>
      <c r="C2397" s="2" t="s">
        <v>8005</v>
      </c>
      <c r="D2397" s="2">
        <v>74012004</v>
      </c>
    </row>
    <row r="2398" spans="1:4">
      <c r="A2398" s="2" t="s">
        <v>3726</v>
      </c>
      <c r="B2398" s="2" t="s">
        <v>6575</v>
      </c>
      <c r="C2398" s="2" t="s">
        <v>8006</v>
      </c>
      <c r="D2398" s="2">
        <v>7401200401</v>
      </c>
    </row>
    <row r="2399" spans="1:4">
      <c r="A2399" s="2" t="s">
        <v>3727</v>
      </c>
      <c r="B2399" s="2" t="s">
        <v>6575</v>
      </c>
      <c r="C2399" s="2" t="s">
        <v>8006</v>
      </c>
      <c r="D2399" s="2">
        <v>7401200402</v>
      </c>
    </row>
    <row r="2400" spans="1:4">
      <c r="A2400" s="2" t="s">
        <v>3728</v>
      </c>
      <c r="B2400" s="2" t="s">
        <v>6575</v>
      </c>
      <c r="C2400" s="2" t="s">
        <v>8006</v>
      </c>
      <c r="D2400" s="2">
        <v>7401200403</v>
      </c>
    </row>
    <row r="2401" spans="1:4">
      <c r="A2401" s="2" t="s">
        <v>3729</v>
      </c>
      <c r="B2401" s="2" t="s">
        <v>6575</v>
      </c>
      <c r="C2401" s="2" t="s">
        <v>8006</v>
      </c>
      <c r="D2401" s="2">
        <v>7401200404</v>
      </c>
    </row>
    <row r="2402" spans="1:4">
      <c r="A2402" s="2" t="s">
        <v>1283</v>
      </c>
      <c r="B2402" s="2" t="s">
        <v>6575</v>
      </c>
      <c r="C2402" s="2" t="s">
        <v>8005</v>
      </c>
      <c r="D2402" s="2">
        <v>74012005</v>
      </c>
    </row>
    <row r="2403" spans="1:4">
      <c r="A2403" s="2" t="s">
        <v>3730</v>
      </c>
      <c r="B2403" s="2" t="s">
        <v>6575</v>
      </c>
      <c r="C2403" s="2" t="s">
        <v>8006</v>
      </c>
      <c r="D2403" s="2">
        <v>7401200501</v>
      </c>
    </row>
    <row r="2404" spans="1:4">
      <c r="A2404" s="2" t="s">
        <v>3731</v>
      </c>
      <c r="B2404" s="2" t="s">
        <v>6575</v>
      </c>
      <c r="C2404" s="2" t="s">
        <v>8006</v>
      </c>
      <c r="D2404" s="2">
        <v>7401200503</v>
      </c>
    </row>
    <row r="2405" spans="1:4">
      <c r="A2405" s="2" t="s">
        <v>3732</v>
      </c>
      <c r="B2405" s="2" t="s">
        <v>6575</v>
      </c>
      <c r="C2405" s="2" t="s">
        <v>8006</v>
      </c>
      <c r="D2405" s="2">
        <v>7401200530</v>
      </c>
    </row>
    <row r="2406" spans="1:4">
      <c r="A2406" s="2" t="s">
        <v>1284</v>
      </c>
      <c r="B2406" s="2" t="s">
        <v>6575</v>
      </c>
      <c r="C2406" s="2" t="s">
        <v>8005</v>
      </c>
      <c r="D2406" s="2">
        <v>74012006</v>
      </c>
    </row>
    <row r="2407" spans="1:4">
      <c r="A2407" s="2" t="s">
        <v>3733</v>
      </c>
      <c r="B2407" s="2" t="s">
        <v>6575</v>
      </c>
      <c r="C2407" s="2" t="s">
        <v>8006</v>
      </c>
      <c r="D2407" s="2">
        <v>7401200601</v>
      </c>
    </row>
    <row r="2408" spans="1:4">
      <c r="A2408" s="2" t="s">
        <v>3734</v>
      </c>
      <c r="B2408" s="2" t="s">
        <v>6575</v>
      </c>
      <c r="C2408" s="2" t="s">
        <v>8006</v>
      </c>
      <c r="D2408" s="2">
        <v>7401200602</v>
      </c>
    </row>
    <row r="2409" spans="1:4">
      <c r="A2409" s="2" t="s">
        <v>1285</v>
      </c>
      <c r="B2409" s="2" t="s">
        <v>6575</v>
      </c>
      <c r="C2409" s="2" t="s">
        <v>8005</v>
      </c>
      <c r="D2409" s="2">
        <v>74012009</v>
      </c>
    </row>
    <row r="2410" spans="1:4">
      <c r="A2410" s="2" t="s">
        <v>1286</v>
      </c>
      <c r="B2410" s="2" t="s">
        <v>6575</v>
      </c>
      <c r="C2410" s="2" t="s">
        <v>8005</v>
      </c>
      <c r="D2410" s="2">
        <v>74012010</v>
      </c>
    </row>
    <row r="2411" spans="1:4">
      <c r="A2411" s="2" t="s">
        <v>1287</v>
      </c>
      <c r="B2411" s="2" t="s">
        <v>6575</v>
      </c>
      <c r="C2411" s="2" t="s">
        <v>8005</v>
      </c>
      <c r="D2411" s="2">
        <v>74012011</v>
      </c>
    </row>
    <row r="2412" spans="1:4">
      <c r="A2412" s="2" t="s">
        <v>1288</v>
      </c>
      <c r="B2412" s="2" t="s">
        <v>6575</v>
      </c>
      <c r="C2412" s="2" t="s">
        <v>8005</v>
      </c>
      <c r="D2412" s="2">
        <v>74012012</v>
      </c>
    </row>
    <row r="2413" spans="1:4">
      <c r="A2413" s="2" t="s">
        <v>1289</v>
      </c>
      <c r="B2413" s="2" t="s">
        <v>6575</v>
      </c>
      <c r="C2413" s="2" t="s">
        <v>8005</v>
      </c>
      <c r="D2413" s="2">
        <v>74012013</v>
      </c>
    </row>
    <row r="2414" spans="1:4">
      <c r="A2414" s="2" t="s">
        <v>1290</v>
      </c>
      <c r="B2414" s="2" t="s">
        <v>6575</v>
      </c>
      <c r="C2414" s="2" t="s">
        <v>8005</v>
      </c>
      <c r="D2414" s="2">
        <v>74012014</v>
      </c>
    </row>
    <row r="2415" spans="1:4">
      <c r="A2415" s="2" t="s">
        <v>1291</v>
      </c>
      <c r="B2415" s="2" t="s">
        <v>6575</v>
      </c>
      <c r="C2415" s="2" t="s">
        <v>8005</v>
      </c>
      <c r="D2415" s="2">
        <v>74012015</v>
      </c>
    </row>
    <row r="2416" spans="1:4">
      <c r="A2416" s="2" t="s">
        <v>1292</v>
      </c>
      <c r="B2416" s="2" t="s">
        <v>6575</v>
      </c>
      <c r="C2416" s="2" t="s">
        <v>8005</v>
      </c>
      <c r="D2416" s="2">
        <v>74012016</v>
      </c>
    </row>
    <row r="2417" spans="1:4">
      <c r="A2417" s="2" t="s">
        <v>1293</v>
      </c>
      <c r="B2417" s="2" t="s">
        <v>6575</v>
      </c>
      <c r="C2417" s="2" t="s">
        <v>8005</v>
      </c>
      <c r="D2417" s="2">
        <v>74012018</v>
      </c>
    </row>
    <row r="2418" spans="1:4">
      <c r="A2418" s="2" t="s">
        <v>1294</v>
      </c>
      <c r="B2418" s="2" t="s">
        <v>6575</v>
      </c>
      <c r="C2418" s="2" t="s">
        <v>8005</v>
      </c>
      <c r="D2418" s="2">
        <v>74012019</v>
      </c>
    </row>
    <row r="2419" spans="1:4">
      <c r="A2419" s="2" t="s">
        <v>1295</v>
      </c>
      <c r="B2419" s="2" t="s">
        <v>6575</v>
      </c>
      <c r="C2419" s="2" t="s">
        <v>8005</v>
      </c>
      <c r="D2419" s="2">
        <v>74012020</v>
      </c>
    </row>
    <row r="2420" spans="1:4">
      <c r="A2420" s="2" t="s">
        <v>1296</v>
      </c>
      <c r="B2420" s="2" t="s">
        <v>6575</v>
      </c>
      <c r="C2420" s="2" t="s">
        <v>8005</v>
      </c>
      <c r="D2420" s="2">
        <v>74012021</v>
      </c>
    </row>
    <row r="2421" spans="1:4">
      <c r="A2421" s="2" t="s">
        <v>1297</v>
      </c>
      <c r="B2421" s="2" t="s">
        <v>6575</v>
      </c>
      <c r="C2421" s="2" t="s">
        <v>8005</v>
      </c>
      <c r="D2421" s="2">
        <v>74012022</v>
      </c>
    </row>
    <row r="2422" spans="1:4">
      <c r="A2422" s="2" t="s">
        <v>1298</v>
      </c>
      <c r="B2422" s="2" t="s">
        <v>6575</v>
      </c>
      <c r="C2422" s="2" t="s">
        <v>8005</v>
      </c>
      <c r="D2422" s="2">
        <v>74012023</v>
      </c>
    </row>
    <row r="2423" spans="1:4">
      <c r="A2423" s="2" t="s">
        <v>1299</v>
      </c>
      <c r="B2423" s="2" t="s">
        <v>6575</v>
      </c>
      <c r="C2423" s="2" t="s">
        <v>8005</v>
      </c>
      <c r="D2423" s="2">
        <v>74012024</v>
      </c>
    </row>
    <row r="2424" spans="1:4">
      <c r="A2424" s="2" t="s">
        <v>3735</v>
      </c>
      <c r="B2424" s="2" t="s">
        <v>6575</v>
      </c>
      <c r="C2424" s="2" t="s">
        <v>8006</v>
      </c>
      <c r="D2424" s="2">
        <v>7401202401</v>
      </c>
    </row>
    <row r="2425" spans="1:4">
      <c r="A2425" s="2" t="s">
        <v>3736</v>
      </c>
      <c r="B2425" s="2" t="s">
        <v>6575</v>
      </c>
      <c r="C2425" s="2" t="s">
        <v>8006</v>
      </c>
      <c r="D2425" s="2">
        <v>7401202402</v>
      </c>
    </row>
    <row r="2426" spans="1:4">
      <c r="A2426" s="2" t="s">
        <v>3737</v>
      </c>
      <c r="B2426" s="2" t="s">
        <v>6575</v>
      </c>
      <c r="C2426" s="2" t="s">
        <v>8006</v>
      </c>
      <c r="D2426" s="2">
        <v>7401202403</v>
      </c>
    </row>
    <row r="2427" spans="1:4">
      <c r="A2427" s="2" t="s">
        <v>3738</v>
      </c>
      <c r="B2427" s="2" t="s">
        <v>6575</v>
      </c>
      <c r="C2427" s="2" t="s">
        <v>8006</v>
      </c>
      <c r="D2427" s="2">
        <v>7401202404</v>
      </c>
    </row>
    <row r="2428" spans="1:4">
      <c r="A2428" s="2" t="s">
        <v>1300</v>
      </c>
      <c r="B2428" s="2" t="s">
        <v>6575</v>
      </c>
      <c r="C2428" s="2" t="s">
        <v>8005</v>
      </c>
      <c r="D2428" s="2">
        <v>74012025</v>
      </c>
    </row>
    <row r="2429" spans="1:4">
      <c r="A2429" s="2" t="s">
        <v>1301</v>
      </c>
      <c r="B2429" s="2" t="s">
        <v>6575</v>
      </c>
      <c r="C2429" s="2" t="s">
        <v>8005</v>
      </c>
      <c r="D2429" s="2">
        <v>74012027</v>
      </c>
    </row>
    <row r="2430" spans="1:4">
      <c r="A2430" s="2" t="s">
        <v>1302</v>
      </c>
      <c r="B2430" s="2" t="s">
        <v>6575</v>
      </c>
      <c r="C2430" s="2" t="s">
        <v>8005</v>
      </c>
      <c r="D2430" s="2">
        <v>74012028</v>
      </c>
    </row>
    <row r="2431" spans="1:4">
      <c r="A2431" s="2" t="s">
        <v>1303</v>
      </c>
      <c r="B2431" s="2" t="s">
        <v>6575</v>
      </c>
      <c r="C2431" s="2" t="s">
        <v>8005</v>
      </c>
      <c r="D2431" s="2">
        <v>74012030</v>
      </c>
    </row>
    <row r="2432" spans="1:4">
      <c r="A2432" s="2" t="s">
        <v>3739</v>
      </c>
      <c r="B2432" s="2" t="s">
        <v>6575</v>
      </c>
      <c r="C2432" s="2" t="s">
        <v>8006</v>
      </c>
      <c r="D2432" s="2">
        <v>7401203001</v>
      </c>
    </row>
    <row r="2433" spans="1:4">
      <c r="A2433" s="2" t="s">
        <v>3740</v>
      </c>
      <c r="B2433" s="2" t="s">
        <v>6575</v>
      </c>
      <c r="C2433" s="2" t="s">
        <v>8006</v>
      </c>
      <c r="D2433" s="2">
        <v>7401203002</v>
      </c>
    </row>
    <row r="2434" spans="1:4">
      <c r="A2434" s="2" t="s">
        <v>3741</v>
      </c>
      <c r="B2434" s="2" t="s">
        <v>6575</v>
      </c>
      <c r="C2434" s="2" t="s">
        <v>8006</v>
      </c>
      <c r="D2434" s="2">
        <v>7401203003</v>
      </c>
    </row>
    <row r="2435" spans="1:4">
      <c r="A2435" s="2" t="s">
        <v>3742</v>
      </c>
      <c r="B2435" s="2" t="s">
        <v>6575</v>
      </c>
      <c r="C2435" s="2" t="s">
        <v>8006</v>
      </c>
      <c r="D2435" s="2">
        <v>7401203004</v>
      </c>
    </row>
    <row r="2436" spans="1:4">
      <c r="A2436" s="2" t="s">
        <v>3743</v>
      </c>
      <c r="B2436" s="2" t="s">
        <v>6575</v>
      </c>
      <c r="C2436" s="2" t="s">
        <v>8006</v>
      </c>
      <c r="D2436" s="2">
        <v>7401203006</v>
      </c>
    </row>
    <row r="2437" spans="1:4">
      <c r="A2437" s="2" t="s">
        <v>3744</v>
      </c>
      <c r="B2437" s="2" t="s">
        <v>6575</v>
      </c>
      <c r="C2437" s="2" t="s">
        <v>8006</v>
      </c>
      <c r="D2437" s="2">
        <v>7401203007</v>
      </c>
    </row>
    <row r="2438" spans="1:4">
      <c r="A2438" s="2" t="s">
        <v>3745</v>
      </c>
      <c r="B2438" s="2" t="s">
        <v>6575</v>
      </c>
      <c r="C2438" s="2" t="s">
        <v>8006</v>
      </c>
      <c r="D2438" s="2">
        <v>7401203008</v>
      </c>
    </row>
    <row r="2439" spans="1:4">
      <c r="A2439" s="2" t="s">
        <v>3746</v>
      </c>
      <c r="B2439" s="2" t="s">
        <v>6575</v>
      </c>
      <c r="C2439" s="2" t="s">
        <v>8006</v>
      </c>
      <c r="D2439" s="2">
        <v>7401203009</v>
      </c>
    </row>
    <row r="2440" spans="1:4">
      <c r="A2440" s="2" t="s">
        <v>3747</v>
      </c>
      <c r="B2440" s="2" t="s">
        <v>6575</v>
      </c>
      <c r="C2440" s="2" t="s">
        <v>8006</v>
      </c>
      <c r="D2440" s="2">
        <v>7401203030</v>
      </c>
    </row>
    <row r="2441" spans="1:4">
      <c r="A2441" s="2" t="s">
        <v>530</v>
      </c>
      <c r="B2441" s="2" t="s">
        <v>6575</v>
      </c>
      <c r="C2441" s="2" t="s">
        <v>6545</v>
      </c>
      <c r="D2441" s="2">
        <v>740130</v>
      </c>
    </row>
    <row r="2442" spans="1:4">
      <c r="A2442" s="2" t="s">
        <v>1304</v>
      </c>
      <c r="B2442" s="2" t="s">
        <v>6575</v>
      </c>
      <c r="C2442" s="2" t="s">
        <v>8005</v>
      </c>
      <c r="D2442" s="2">
        <v>74013001</v>
      </c>
    </row>
    <row r="2443" spans="1:4">
      <c r="A2443" s="2" t="s">
        <v>3748</v>
      </c>
      <c r="B2443" s="2" t="s">
        <v>6575</v>
      </c>
      <c r="C2443" s="2" t="s">
        <v>8006</v>
      </c>
      <c r="D2443" s="2">
        <v>7401300101</v>
      </c>
    </row>
    <row r="2444" spans="1:4">
      <c r="A2444" s="2" t="s">
        <v>3749</v>
      </c>
      <c r="B2444" s="2" t="s">
        <v>6575</v>
      </c>
      <c r="C2444" s="2" t="s">
        <v>8006</v>
      </c>
      <c r="D2444" s="2">
        <v>7401300102</v>
      </c>
    </row>
    <row r="2445" spans="1:4">
      <c r="A2445" s="2" t="s">
        <v>1305</v>
      </c>
      <c r="B2445" s="2" t="s">
        <v>6575</v>
      </c>
      <c r="C2445" s="2" t="s">
        <v>8005</v>
      </c>
      <c r="D2445" s="2">
        <v>74013002</v>
      </c>
    </row>
    <row r="2446" spans="1:4">
      <c r="A2446" s="2" t="s">
        <v>3750</v>
      </c>
      <c r="B2446" s="2" t="s">
        <v>6575</v>
      </c>
      <c r="C2446" s="2" t="s">
        <v>8006</v>
      </c>
      <c r="D2446" s="2">
        <v>7401300201</v>
      </c>
    </row>
    <row r="2447" spans="1:4">
      <c r="A2447" s="2" t="s">
        <v>3751</v>
      </c>
      <c r="B2447" s="2" t="s">
        <v>6575</v>
      </c>
      <c r="C2447" s="2" t="s">
        <v>8006</v>
      </c>
      <c r="D2447" s="2">
        <v>7401300202</v>
      </c>
    </row>
    <row r="2448" spans="1:4">
      <c r="A2448" s="2" t="s">
        <v>3752</v>
      </c>
      <c r="B2448" s="2" t="s">
        <v>6575</v>
      </c>
      <c r="C2448" s="2" t="s">
        <v>8006</v>
      </c>
      <c r="D2448" s="2">
        <v>7401300203</v>
      </c>
    </row>
    <row r="2449" spans="1:4">
      <c r="A2449" s="2" t="s">
        <v>3753</v>
      </c>
      <c r="B2449" s="2" t="s">
        <v>6575</v>
      </c>
      <c r="C2449" s="2" t="s">
        <v>8006</v>
      </c>
      <c r="D2449" s="2">
        <v>7401300205</v>
      </c>
    </row>
    <row r="2450" spans="1:4">
      <c r="A2450" s="2" t="s">
        <v>1306</v>
      </c>
      <c r="B2450" s="2" t="s">
        <v>6575</v>
      </c>
      <c r="C2450" s="2" t="s">
        <v>8005</v>
      </c>
      <c r="D2450" s="2">
        <v>74013003</v>
      </c>
    </row>
    <row r="2451" spans="1:4">
      <c r="A2451" s="2" t="s">
        <v>3754</v>
      </c>
      <c r="B2451" s="2" t="s">
        <v>6575</v>
      </c>
      <c r="C2451" s="2" t="s">
        <v>8006</v>
      </c>
      <c r="D2451" s="2">
        <v>7401300301</v>
      </c>
    </row>
    <row r="2452" spans="1:4">
      <c r="A2452" s="2" t="s">
        <v>3755</v>
      </c>
      <c r="B2452" s="2" t="s">
        <v>6575</v>
      </c>
      <c r="C2452" s="2" t="s">
        <v>8006</v>
      </c>
      <c r="D2452" s="2">
        <v>7401300302</v>
      </c>
    </row>
    <row r="2453" spans="1:4">
      <c r="A2453" s="2" t="s">
        <v>3756</v>
      </c>
      <c r="B2453" s="2" t="s">
        <v>6575</v>
      </c>
      <c r="C2453" s="2" t="s">
        <v>8006</v>
      </c>
      <c r="D2453" s="2">
        <v>7401300303</v>
      </c>
    </row>
    <row r="2454" spans="1:4">
      <c r="A2454" s="2" t="s">
        <v>3757</v>
      </c>
      <c r="B2454" s="2" t="s">
        <v>6575</v>
      </c>
      <c r="C2454" s="2" t="s">
        <v>8006</v>
      </c>
      <c r="D2454" s="2">
        <v>7401300304</v>
      </c>
    </row>
    <row r="2455" spans="1:4">
      <c r="A2455" s="2" t="s">
        <v>3758</v>
      </c>
      <c r="B2455" s="2" t="s">
        <v>6575</v>
      </c>
      <c r="C2455" s="2" t="s">
        <v>8006</v>
      </c>
      <c r="D2455" s="2">
        <v>7401300305</v>
      </c>
    </row>
    <row r="2456" spans="1:4">
      <c r="A2456" s="2" t="s">
        <v>1307</v>
      </c>
      <c r="B2456" s="2" t="s">
        <v>6575</v>
      </c>
      <c r="C2456" s="2" t="s">
        <v>8005</v>
      </c>
      <c r="D2456" s="2">
        <v>74013004</v>
      </c>
    </row>
    <row r="2457" spans="1:4">
      <c r="A2457" s="2" t="s">
        <v>531</v>
      </c>
      <c r="B2457" s="2" t="s">
        <v>6575</v>
      </c>
      <c r="C2457" s="2" t="s">
        <v>6545</v>
      </c>
      <c r="D2457" s="2">
        <v>740140</v>
      </c>
    </row>
    <row r="2458" spans="1:4">
      <c r="A2458" s="2" t="s">
        <v>1308</v>
      </c>
      <c r="B2458" s="2" t="s">
        <v>6575</v>
      </c>
      <c r="C2458" s="2" t="s">
        <v>8005</v>
      </c>
      <c r="D2458" s="2">
        <v>74014001</v>
      </c>
    </row>
    <row r="2459" spans="1:4">
      <c r="A2459" s="2" t="s">
        <v>1309</v>
      </c>
      <c r="B2459" s="2" t="s">
        <v>6575</v>
      </c>
      <c r="C2459" s="2" t="s">
        <v>8005</v>
      </c>
      <c r="D2459" s="2">
        <v>74014002</v>
      </c>
    </row>
    <row r="2460" spans="1:4">
      <c r="A2460" s="2" t="s">
        <v>1310</v>
      </c>
      <c r="B2460" s="2" t="s">
        <v>6575</v>
      </c>
      <c r="C2460" s="2" t="s">
        <v>8005</v>
      </c>
      <c r="D2460" s="2">
        <v>74014003</v>
      </c>
    </row>
    <row r="2461" spans="1:4">
      <c r="A2461" s="2" t="s">
        <v>1311</v>
      </c>
      <c r="B2461" s="2" t="s">
        <v>6575</v>
      </c>
      <c r="C2461" s="2" t="s">
        <v>8005</v>
      </c>
      <c r="D2461" s="2">
        <v>74014004</v>
      </c>
    </row>
    <row r="2462" spans="1:4">
      <c r="A2462" s="2" t="s">
        <v>1312</v>
      </c>
      <c r="B2462" s="2" t="s">
        <v>6575</v>
      </c>
      <c r="C2462" s="2" t="s">
        <v>8005</v>
      </c>
      <c r="D2462" s="2">
        <v>74014005</v>
      </c>
    </row>
    <row r="2463" spans="1:4">
      <c r="A2463" s="2" t="s">
        <v>1313</v>
      </c>
      <c r="B2463" s="2" t="s">
        <v>6575</v>
      </c>
      <c r="C2463" s="2" t="s">
        <v>8005</v>
      </c>
      <c r="D2463" s="2">
        <v>74014006</v>
      </c>
    </row>
    <row r="2464" spans="1:4">
      <c r="A2464" s="2" t="s">
        <v>1314</v>
      </c>
      <c r="B2464" s="2" t="s">
        <v>6575</v>
      </c>
      <c r="C2464" s="2" t="s">
        <v>8005</v>
      </c>
      <c r="D2464" s="2">
        <v>74014007</v>
      </c>
    </row>
    <row r="2465" spans="1:4">
      <c r="A2465" s="2" t="s">
        <v>1315</v>
      </c>
      <c r="B2465" s="2" t="s">
        <v>6575</v>
      </c>
      <c r="C2465" s="2" t="s">
        <v>8005</v>
      </c>
      <c r="D2465" s="2">
        <v>74014008</v>
      </c>
    </row>
    <row r="2466" spans="1:4">
      <c r="A2466" s="2" t="s">
        <v>1316</v>
      </c>
      <c r="B2466" s="2" t="s">
        <v>6575</v>
      </c>
      <c r="C2466" s="2" t="s">
        <v>8005</v>
      </c>
      <c r="D2466" s="2">
        <v>74014009</v>
      </c>
    </row>
    <row r="2467" spans="1:4">
      <c r="A2467" s="2" t="s">
        <v>1317</v>
      </c>
      <c r="B2467" s="2" t="s">
        <v>6575</v>
      </c>
      <c r="C2467" s="2" t="s">
        <v>8005</v>
      </c>
      <c r="D2467" s="2">
        <v>74014010</v>
      </c>
    </row>
    <row r="2468" spans="1:4">
      <c r="A2468" s="2" t="s">
        <v>1318</v>
      </c>
      <c r="B2468" s="2" t="s">
        <v>6575</v>
      </c>
      <c r="C2468" s="2" t="s">
        <v>8005</v>
      </c>
      <c r="D2468" s="2">
        <v>74014011</v>
      </c>
    </row>
    <row r="2469" spans="1:4">
      <c r="A2469" s="2" t="s">
        <v>1319</v>
      </c>
      <c r="B2469" s="2" t="s">
        <v>6575</v>
      </c>
      <c r="C2469" s="2" t="s">
        <v>8005</v>
      </c>
      <c r="D2469" s="2">
        <v>74014012</v>
      </c>
    </row>
    <row r="2470" spans="1:4">
      <c r="A2470" s="2" t="s">
        <v>1320</v>
      </c>
      <c r="B2470" s="2" t="s">
        <v>6575</v>
      </c>
      <c r="C2470" s="2" t="s">
        <v>8005</v>
      </c>
      <c r="D2470" s="2">
        <v>74014013</v>
      </c>
    </row>
    <row r="2471" spans="1:4">
      <c r="A2471" s="2" t="s">
        <v>1321</v>
      </c>
      <c r="B2471" s="2" t="s">
        <v>6575</v>
      </c>
      <c r="C2471" s="2" t="s">
        <v>8005</v>
      </c>
      <c r="D2471" s="2">
        <v>74014014</v>
      </c>
    </row>
    <row r="2472" spans="1:4">
      <c r="A2472" s="2" t="s">
        <v>1322</v>
      </c>
      <c r="B2472" s="2" t="s">
        <v>6575</v>
      </c>
      <c r="C2472" s="2" t="s">
        <v>8005</v>
      </c>
      <c r="D2472" s="2">
        <v>74014015</v>
      </c>
    </row>
    <row r="2473" spans="1:4">
      <c r="A2473" s="2" t="s">
        <v>1323</v>
      </c>
      <c r="B2473" s="2" t="s">
        <v>6575</v>
      </c>
      <c r="C2473" s="2" t="s">
        <v>8005</v>
      </c>
      <c r="D2473" s="2">
        <v>74014016</v>
      </c>
    </row>
    <row r="2474" spans="1:4">
      <c r="A2474" s="2" t="s">
        <v>1324</v>
      </c>
      <c r="B2474" s="2" t="s">
        <v>6575</v>
      </c>
      <c r="C2474" s="2" t="s">
        <v>8005</v>
      </c>
      <c r="D2474" s="2">
        <v>74014017</v>
      </c>
    </row>
    <row r="2475" spans="1:4">
      <c r="A2475" s="2" t="s">
        <v>1325</v>
      </c>
      <c r="B2475" s="2" t="s">
        <v>6575</v>
      </c>
      <c r="C2475" s="2" t="s">
        <v>8005</v>
      </c>
      <c r="D2475" s="2">
        <v>74014018</v>
      </c>
    </row>
    <row r="2476" spans="1:4">
      <c r="A2476" s="2" t="s">
        <v>1326</v>
      </c>
      <c r="B2476" s="2" t="s">
        <v>6575</v>
      </c>
      <c r="C2476" s="2" t="s">
        <v>8005</v>
      </c>
      <c r="D2476" s="2">
        <v>74014019</v>
      </c>
    </row>
    <row r="2477" spans="1:4">
      <c r="A2477" s="2" t="s">
        <v>1327</v>
      </c>
      <c r="B2477" s="2" t="s">
        <v>6575</v>
      </c>
      <c r="C2477" s="2" t="s">
        <v>8005</v>
      </c>
      <c r="D2477" s="2">
        <v>74014020</v>
      </c>
    </row>
    <row r="2478" spans="1:4">
      <c r="A2478" s="2" t="s">
        <v>1328</v>
      </c>
      <c r="B2478" s="2" t="s">
        <v>6575</v>
      </c>
      <c r="C2478" s="2" t="s">
        <v>8005</v>
      </c>
      <c r="D2478" s="2">
        <v>74014030</v>
      </c>
    </row>
    <row r="2479" spans="1:4">
      <c r="A2479" s="2" t="s">
        <v>532</v>
      </c>
      <c r="B2479" s="2" t="s">
        <v>6575</v>
      </c>
      <c r="C2479" s="2" t="s">
        <v>6545</v>
      </c>
      <c r="D2479" s="2">
        <v>740150</v>
      </c>
    </row>
    <row r="2480" spans="1:4">
      <c r="A2480" s="2" t="s">
        <v>1329</v>
      </c>
      <c r="B2480" s="2" t="s">
        <v>6575</v>
      </c>
      <c r="C2480" s="2" t="s">
        <v>8005</v>
      </c>
      <c r="D2480" s="2">
        <v>74015001</v>
      </c>
    </row>
    <row r="2481" spans="1:4">
      <c r="A2481" s="2" t="s">
        <v>1330</v>
      </c>
      <c r="B2481" s="2" t="s">
        <v>6575</v>
      </c>
      <c r="C2481" s="2" t="s">
        <v>8005</v>
      </c>
      <c r="D2481" s="2">
        <v>74015002</v>
      </c>
    </row>
    <row r="2482" spans="1:4">
      <c r="A2482" s="2" t="s">
        <v>1331</v>
      </c>
      <c r="B2482" s="2" t="s">
        <v>6575</v>
      </c>
      <c r="C2482" s="2" t="s">
        <v>8005</v>
      </c>
      <c r="D2482" s="2">
        <v>74015004</v>
      </c>
    </row>
    <row r="2483" spans="1:4">
      <c r="A2483" s="2" t="s">
        <v>533</v>
      </c>
      <c r="B2483" s="2" t="s">
        <v>6575</v>
      </c>
      <c r="C2483" s="2" t="s">
        <v>6545</v>
      </c>
      <c r="D2483" s="2">
        <v>740151</v>
      </c>
    </row>
    <row r="2484" spans="1:4">
      <c r="A2484" s="2" t="s">
        <v>1332</v>
      </c>
      <c r="B2484" s="2" t="s">
        <v>6575</v>
      </c>
      <c r="C2484" s="2" t="s">
        <v>8005</v>
      </c>
      <c r="D2484" s="2">
        <v>74015101</v>
      </c>
    </row>
    <row r="2485" spans="1:4">
      <c r="A2485" s="2" t="s">
        <v>3759</v>
      </c>
      <c r="B2485" s="2" t="s">
        <v>6575</v>
      </c>
      <c r="C2485" s="2" t="s">
        <v>8006</v>
      </c>
      <c r="D2485" s="2">
        <v>7401510101</v>
      </c>
    </row>
    <row r="2486" spans="1:4">
      <c r="A2486" s="2" t="s">
        <v>3760</v>
      </c>
      <c r="B2486" s="2" t="s">
        <v>6575</v>
      </c>
      <c r="C2486" s="2" t="s">
        <v>8006</v>
      </c>
      <c r="D2486" s="2">
        <v>7401510102</v>
      </c>
    </row>
    <row r="2487" spans="1:4">
      <c r="A2487" s="2" t="s">
        <v>3761</v>
      </c>
      <c r="B2487" s="2" t="s">
        <v>6575</v>
      </c>
      <c r="C2487" s="2" t="s">
        <v>8006</v>
      </c>
      <c r="D2487" s="2">
        <v>7401510103</v>
      </c>
    </row>
    <row r="2488" spans="1:4">
      <c r="A2488" s="2" t="s">
        <v>3762</v>
      </c>
      <c r="B2488" s="2" t="s">
        <v>6575</v>
      </c>
      <c r="C2488" s="2" t="s">
        <v>8006</v>
      </c>
      <c r="D2488" s="2">
        <v>7401510104</v>
      </c>
    </row>
    <row r="2489" spans="1:4">
      <c r="A2489" s="2" t="s">
        <v>3763</v>
      </c>
      <c r="B2489" s="2" t="s">
        <v>6575</v>
      </c>
      <c r="C2489" s="2" t="s">
        <v>8006</v>
      </c>
      <c r="D2489" s="2">
        <v>7401510105</v>
      </c>
    </row>
    <row r="2490" spans="1:4">
      <c r="A2490" s="2" t="s">
        <v>3764</v>
      </c>
      <c r="B2490" s="2" t="s">
        <v>6575</v>
      </c>
      <c r="C2490" s="2" t="s">
        <v>8006</v>
      </c>
      <c r="D2490" s="2">
        <v>7401510106</v>
      </c>
    </row>
    <row r="2491" spans="1:4">
      <c r="A2491" s="2" t="s">
        <v>3765</v>
      </c>
      <c r="B2491" s="2" t="s">
        <v>6575</v>
      </c>
      <c r="C2491" s="2" t="s">
        <v>8006</v>
      </c>
      <c r="D2491" s="2">
        <v>7401510107</v>
      </c>
    </row>
    <row r="2492" spans="1:4">
      <c r="A2492" s="2" t="s">
        <v>3766</v>
      </c>
      <c r="B2492" s="2" t="s">
        <v>6575</v>
      </c>
      <c r="C2492" s="2" t="s">
        <v>8006</v>
      </c>
      <c r="D2492" s="2">
        <v>7401510108</v>
      </c>
    </row>
    <row r="2493" spans="1:4">
      <c r="A2493" s="2" t="s">
        <v>3767</v>
      </c>
      <c r="B2493" s="2" t="s">
        <v>6575</v>
      </c>
      <c r="C2493" s="2" t="s">
        <v>8006</v>
      </c>
      <c r="D2493" s="2">
        <v>7401510109</v>
      </c>
    </row>
    <row r="2494" spans="1:4">
      <c r="A2494" s="2" t="s">
        <v>3768</v>
      </c>
      <c r="B2494" s="2" t="s">
        <v>6575</v>
      </c>
      <c r="C2494" s="2" t="s">
        <v>8006</v>
      </c>
      <c r="D2494" s="2">
        <v>7401510110</v>
      </c>
    </row>
    <row r="2495" spans="1:4">
      <c r="A2495" s="2" t="s">
        <v>3769</v>
      </c>
      <c r="B2495" s="2" t="s">
        <v>6575</v>
      </c>
      <c r="C2495" s="2" t="s">
        <v>8006</v>
      </c>
      <c r="D2495" s="2">
        <v>7401510111</v>
      </c>
    </row>
    <row r="2496" spans="1:4">
      <c r="A2496" s="2" t="s">
        <v>3770</v>
      </c>
      <c r="B2496" s="2" t="s">
        <v>6575</v>
      </c>
      <c r="C2496" s="2" t="s">
        <v>8006</v>
      </c>
      <c r="D2496" s="2">
        <v>7401510112</v>
      </c>
    </row>
    <row r="2497" spans="1:4">
      <c r="A2497" s="2" t="s">
        <v>3771</v>
      </c>
      <c r="B2497" s="2" t="s">
        <v>6575</v>
      </c>
      <c r="C2497" s="2" t="s">
        <v>8006</v>
      </c>
      <c r="D2497" s="2">
        <v>7401510113</v>
      </c>
    </row>
    <row r="2498" spans="1:4">
      <c r="A2498" s="2" t="s">
        <v>3772</v>
      </c>
      <c r="B2498" s="2" t="s">
        <v>6575</v>
      </c>
      <c r="C2498" s="2" t="s">
        <v>8006</v>
      </c>
      <c r="D2498" s="2">
        <v>7401510114</v>
      </c>
    </row>
    <row r="2499" spans="1:4">
      <c r="A2499" s="2" t="s">
        <v>3773</v>
      </c>
      <c r="B2499" s="2" t="s">
        <v>6575</v>
      </c>
      <c r="C2499" s="2" t="s">
        <v>8006</v>
      </c>
      <c r="D2499" s="2">
        <v>7401510115</v>
      </c>
    </row>
    <row r="2500" spans="1:4">
      <c r="A2500" s="2" t="s">
        <v>3774</v>
      </c>
      <c r="B2500" s="2" t="s">
        <v>6575</v>
      </c>
      <c r="C2500" s="2" t="s">
        <v>8006</v>
      </c>
      <c r="D2500" s="2">
        <v>7401510116</v>
      </c>
    </row>
    <row r="2501" spans="1:4">
      <c r="A2501" s="2" t="s">
        <v>3775</v>
      </c>
      <c r="B2501" s="2" t="s">
        <v>6575</v>
      </c>
      <c r="C2501" s="2" t="s">
        <v>8006</v>
      </c>
      <c r="D2501" s="2">
        <v>7401510117</v>
      </c>
    </row>
    <row r="2502" spans="1:4">
      <c r="A2502" s="2" t="s">
        <v>3776</v>
      </c>
      <c r="B2502" s="2" t="s">
        <v>6575</v>
      </c>
      <c r="C2502" s="2" t="s">
        <v>8006</v>
      </c>
      <c r="D2502" s="2">
        <v>7401510118</v>
      </c>
    </row>
    <row r="2503" spans="1:4">
      <c r="A2503" s="2" t="s">
        <v>3777</v>
      </c>
      <c r="B2503" s="2" t="s">
        <v>6575</v>
      </c>
      <c r="C2503" s="2" t="s">
        <v>8006</v>
      </c>
      <c r="D2503" s="2">
        <v>7401510119</v>
      </c>
    </row>
    <row r="2504" spans="1:4">
      <c r="A2504" s="2" t="s">
        <v>3778</v>
      </c>
      <c r="B2504" s="2" t="s">
        <v>6575</v>
      </c>
      <c r="C2504" s="2" t="s">
        <v>8006</v>
      </c>
      <c r="D2504" s="2">
        <v>7401510120</v>
      </c>
    </row>
    <row r="2505" spans="1:4">
      <c r="A2505" s="2" t="s">
        <v>3779</v>
      </c>
      <c r="B2505" s="2" t="s">
        <v>6575</v>
      </c>
      <c r="C2505" s="2" t="s">
        <v>8006</v>
      </c>
      <c r="D2505" s="2">
        <v>7401510121</v>
      </c>
    </row>
    <row r="2506" spans="1:4">
      <c r="A2506" s="2" t="s">
        <v>3780</v>
      </c>
      <c r="B2506" s="2" t="s">
        <v>6575</v>
      </c>
      <c r="C2506" s="2" t="s">
        <v>8006</v>
      </c>
      <c r="D2506" s="2">
        <v>7401510122</v>
      </c>
    </row>
    <row r="2507" spans="1:4">
      <c r="A2507" s="2" t="s">
        <v>3781</v>
      </c>
      <c r="B2507" s="2" t="s">
        <v>6575</v>
      </c>
      <c r="C2507" s="2" t="s">
        <v>8006</v>
      </c>
      <c r="D2507" s="2">
        <v>7401510123</v>
      </c>
    </row>
    <row r="2508" spans="1:4">
      <c r="A2508" s="2" t="s">
        <v>3782</v>
      </c>
      <c r="B2508" s="2" t="s">
        <v>6575</v>
      </c>
      <c r="C2508" s="2" t="s">
        <v>8006</v>
      </c>
      <c r="D2508" s="2">
        <v>7401510124</v>
      </c>
    </row>
    <row r="2509" spans="1:4">
      <c r="A2509" s="2" t="s">
        <v>3783</v>
      </c>
      <c r="B2509" s="2" t="s">
        <v>6575</v>
      </c>
      <c r="C2509" s="2" t="s">
        <v>8006</v>
      </c>
      <c r="D2509" s="2">
        <v>7401510125</v>
      </c>
    </row>
    <row r="2510" spans="1:4">
      <c r="A2510" s="2" t="s">
        <v>3784</v>
      </c>
      <c r="B2510" s="2" t="s">
        <v>6575</v>
      </c>
      <c r="C2510" s="2" t="s">
        <v>8006</v>
      </c>
      <c r="D2510" s="2">
        <v>7401510126</v>
      </c>
    </row>
    <row r="2511" spans="1:4">
      <c r="A2511" s="2" t="s">
        <v>3785</v>
      </c>
      <c r="B2511" s="2" t="s">
        <v>6575</v>
      </c>
      <c r="C2511" s="2" t="s">
        <v>8006</v>
      </c>
      <c r="D2511" s="2">
        <v>7401510127</v>
      </c>
    </row>
    <row r="2512" spans="1:4">
      <c r="A2512" s="2" t="s">
        <v>3786</v>
      </c>
      <c r="B2512" s="2" t="s">
        <v>6575</v>
      </c>
      <c r="C2512" s="2" t="s">
        <v>8006</v>
      </c>
      <c r="D2512" s="2">
        <v>7401510128</v>
      </c>
    </row>
    <row r="2513" spans="1:4">
      <c r="A2513" s="2" t="s">
        <v>3787</v>
      </c>
      <c r="B2513" s="2" t="s">
        <v>6575</v>
      </c>
      <c r="C2513" s="2" t="s">
        <v>8006</v>
      </c>
      <c r="D2513" s="2">
        <v>7401510130</v>
      </c>
    </row>
    <row r="2514" spans="1:4">
      <c r="A2514" s="2" t="s">
        <v>3788</v>
      </c>
      <c r="B2514" s="2" t="s">
        <v>6575</v>
      </c>
      <c r="C2514" s="2" t="s">
        <v>8006</v>
      </c>
      <c r="D2514" s="2">
        <v>7401510131</v>
      </c>
    </row>
    <row r="2515" spans="1:4">
      <c r="A2515" s="2" t="s">
        <v>3789</v>
      </c>
      <c r="B2515" s="2" t="s">
        <v>6575</v>
      </c>
      <c r="C2515" s="2" t="s">
        <v>8006</v>
      </c>
      <c r="D2515" s="2">
        <v>7401510132</v>
      </c>
    </row>
    <row r="2516" spans="1:4">
      <c r="A2516" s="2" t="s">
        <v>3790</v>
      </c>
      <c r="B2516" s="2" t="s">
        <v>6575</v>
      </c>
      <c r="C2516" s="2" t="s">
        <v>8006</v>
      </c>
      <c r="D2516" s="2">
        <v>7401510134</v>
      </c>
    </row>
    <row r="2517" spans="1:4">
      <c r="A2517" s="2" t="s">
        <v>3791</v>
      </c>
      <c r="B2517" s="2" t="s">
        <v>6575</v>
      </c>
      <c r="C2517" s="2" t="s">
        <v>8006</v>
      </c>
      <c r="D2517" s="2">
        <v>7401510135</v>
      </c>
    </row>
    <row r="2518" spans="1:4">
      <c r="A2518" s="2" t="s">
        <v>3792</v>
      </c>
      <c r="B2518" s="2" t="s">
        <v>6575</v>
      </c>
      <c r="C2518" s="2" t="s">
        <v>8006</v>
      </c>
      <c r="D2518" s="2">
        <v>7401510136</v>
      </c>
    </row>
    <row r="2519" spans="1:4">
      <c r="A2519" s="2" t="s">
        <v>3793</v>
      </c>
      <c r="B2519" s="2" t="s">
        <v>6575</v>
      </c>
      <c r="C2519" s="2" t="s">
        <v>8006</v>
      </c>
      <c r="D2519" s="2">
        <v>7401510137</v>
      </c>
    </row>
    <row r="2520" spans="1:4">
      <c r="A2520" s="2" t="s">
        <v>3794</v>
      </c>
      <c r="B2520" s="2" t="s">
        <v>6575</v>
      </c>
      <c r="C2520" s="2" t="s">
        <v>8006</v>
      </c>
      <c r="D2520" s="2">
        <v>7401510138</v>
      </c>
    </row>
    <row r="2521" spans="1:4">
      <c r="A2521" s="2" t="s">
        <v>3795</v>
      </c>
      <c r="B2521" s="2" t="s">
        <v>6575</v>
      </c>
      <c r="C2521" s="2" t="s">
        <v>8006</v>
      </c>
      <c r="D2521" s="2">
        <v>7401510139</v>
      </c>
    </row>
    <row r="2522" spans="1:4">
      <c r="A2522" s="2" t="s">
        <v>3796</v>
      </c>
      <c r="B2522" s="2" t="s">
        <v>6575</v>
      </c>
      <c r="C2522" s="2" t="s">
        <v>8006</v>
      </c>
      <c r="D2522" s="2">
        <v>7401510140</v>
      </c>
    </row>
    <row r="2523" spans="1:4">
      <c r="A2523" s="2" t="s">
        <v>3797</v>
      </c>
      <c r="B2523" s="2" t="s">
        <v>6575</v>
      </c>
      <c r="C2523" s="2" t="s">
        <v>8006</v>
      </c>
      <c r="D2523" s="2">
        <v>7401510141</v>
      </c>
    </row>
    <row r="2524" spans="1:4">
      <c r="A2524" s="2" t="s">
        <v>3798</v>
      </c>
      <c r="B2524" s="2" t="s">
        <v>6575</v>
      </c>
      <c r="C2524" s="2" t="s">
        <v>8006</v>
      </c>
      <c r="D2524" s="2">
        <v>7401510142</v>
      </c>
    </row>
    <row r="2525" spans="1:4">
      <c r="A2525" s="2" t="s">
        <v>3799</v>
      </c>
      <c r="B2525" s="2" t="s">
        <v>6575</v>
      </c>
      <c r="C2525" s="2" t="s">
        <v>8006</v>
      </c>
      <c r="D2525" s="2">
        <v>7401510143</v>
      </c>
    </row>
    <row r="2526" spans="1:4">
      <c r="A2526" s="2" t="s">
        <v>3800</v>
      </c>
      <c r="B2526" s="2" t="s">
        <v>6575</v>
      </c>
      <c r="C2526" s="2" t="s">
        <v>8006</v>
      </c>
      <c r="D2526" s="2">
        <v>7401510144</v>
      </c>
    </row>
    <row r="2527" spans="1:4">
      <c r="A2527" s="2" t="s">
        <v>3801</v>
      </c>
      <c r="B2527" s="2" t="s">
        <v>6575</v>
      </c>
      <c r="C2527" s="2" t="s">
        <v>8006</v>
      </c>
      <c r="D2527" s="2">
        <v>7401510145</v>
      </c>
    </row>
    <row r="2528" spans="1:4">
      <c r="A2528" s="2" t="s">
        <v>3802</v>
      </c>
      <c r="B2528" s="2" t="s">
        <v>6575</v>
      </c>
      <c r="C2528" s="2" t="s">
        <v>8006</v>
      </c>
      <c r="D2528" s="2">
        <v>7401510146</v>
      </c>
    </row>
    <row r="2529" spans="1:4">
      <c r="A2529" s="2" t="s">
        <v>3803</v>
      </c>
      <c r="B2529" s="2" t="s">
        <v>6575</v>
      </c>
      <c r="C2529" s="2" t="s">
        <v>8006</v>
      </c>
      <c r="D2529" s="2">
        <v>7401510147</v>
      </c>
    </row>
    <row r="2530" spans="1:4">
      <c r="A2530" s="2" t="s">
        <v>1333</v>
      </c>
      <c r="B2530" s="2" t="s">
        <v>6575</v>
      </c>
      <c r="C2530" s="2" t="s">
        <v>8005</v>
      </c>
      <c r="D2530" s="2">
        <v>74015102</v>
      </c>
    </row>
    <row r="2531" spans="1:4">
      <c r="A2531" s="2" t="s">
        <v>3804</v>
      </c>
      <c r="B2531" s="2" t="s">
        <v>6575</v>
      </c>
      <c r="C2531" s="2" t="s">
        <v>8006</v>
      </c>
      <c r="D2531" s="2">
        <v>7401510201</v>
      </c>
    </row>
    <row r="2532" spans="1:4">
      <c r="A2532" s="2" t="s">
        <v>3805</v>
      </c>
      <c r="B2532" s="2" t="s">
        <v>6575</v>
      </c>
      <c r="C2532" s="2" t="s">
        <v>8006</v>
      </c>
      <c r="D2532" s="2">
        <v>7401510202</v>
      </c>
    </row>
    <row r="2533" spans="1:4">
      <c r="A2533" s="2" t="s">
        <v>3806</v>
      </c>
      <c r="B2533" s="2" t="s">
        <v>6575</v>
      </c>
      <c r="C2533" s="2" t="s">
        <v>8006</v>
      </c>
      <c r="D2533" s="2">
        <v>7401510203</v>
      </c>
    </row>
    <row r="2534" spans="1:4">
      <c r="A2534" s="2" t="s">
        <v>3807</v>
      </c>
      <c r="B2534" s="2" t="s">
        <v>6575</v>
      </c>
      <c r="C2534" s="2" t="s">
        <v>8006</v>
      </c>
      <c r="D2534" s="2">
        <v>7401510204</v>
      </c>
    </row>
    <row r="2535" spans="1:4">
      <c r="A2535" s="2" t="s">
        <v>3808</v>
      </c>
      <c r="B2535" s="2" t="s">
        <v>6575</v>
      </c>
      <c r="C2535" s="2" t="s">
        <v>8006</v>
      </c>
      <c r="D2535" s="2">
        <v>7401510205</v>
      </c>
    </row>
    <row r="2536" spans="1:4">
      <c r="A2536" s="2" t="s">
        <v>3809</v>
      </c>
      <c r="B2536" s="2" t="s">
        <v>6575</v>
      </c>
      <c r="C2536" s="2" t="s">
        <v>8006</v>
      </c>
      <c r="D2536" s="2">
        <v>7401510206</v>
      </c>
    </row>
    <row r="2537" spans="1:4">
      <c r="A2537" s="2" t="s">
        <v>3810</v>
      </c>
      <c r="B2537" s="2" t="s">
        <v>6575</v>
      </c>
      <c r="C2537" s="2" t="s">
        <v>8006</v>
      </c>
      <c r="D2537" s="2">
        <v>7401510207</v>
      </c>
    </row>
    <row r="2538" spans="1:4">
      <c r="A2538" s="2" t="s">
        <v>3811</v>
      </c>
      <c r="B2538" s="2" t="s">
        <v>6575</v>
      </c>
      <c r="C2538" s="2" t="s">
        <v>8006</v>
      </c>
      <c r="D2538" s="2">
        <v>7401510208</v>
      </c>
    </row>
    <row r="2539" spans="1:4">
      <c r="A2539" s="2" t="s">
        <v>3812</v>
      </c>
      <c r="B2539" s="2" t="s">
        <v>6575</v>
      </c>
      <c r="C2539" s="2" t="s">
        <v>8006</v>
      </c>
      <c r="D2539" s="2">
        <v>7401510209</v>
      </c>
    </row>
    <row r="2540" spans="1:4">
      <c r="A2540" s="2" t="s">
        <v>3813</v>
      </c>
      <c r="B2540" s="2" t="s">
        <v>6575</v>
      </c>
      <c r="C2540" s="2" t="s">
        <v>8006</v>
      </c>
      <c r="D2540" s="2">
        <v>7401510210</v>
      </c>
    </row>
    <row r="2541" spans="1:4">
      <c r="A2541" s="2" t="s">
        <v>3814</v>
      </c>
      <c r="B2541" s="2" t="s">
        <v>6575</v>
      </c>
      <c r="C2541" s="2" t="s">
        <v>8006</v>
      </c>
      <c r="D2541" s="2">
        <v>7401510211</v>
      </c>
    </row>
    <row r="2542" spans="1:4">
      <c r="A2542" s="2" t="s">
        <v>3815</v>
      </c>
      <c r="B2542" s="2" t="s">
        <v>6575</v>
      </c>
      <c r="C2542" s="2" t="s">
        <v>8006</v>
      </c>
      <c r="D2542" s="2">
        <v>7401510212</v>
      </c>
    </row>
    <row r="2543" spans="1:4">
      <c r="A2543" s="2" t="s">
        <v>3816</v>
      </c>
      <c r="B2543" s="2" t="s">
        <v>6575</v>
      </c>
      <c r="C2543" s="2" t="s">
        <v>8006</v>
      </c>
      <c r="D2543" s="2">
        <v>7401510213</v>
      </c>
    </row>
    <row r="2544" spans="1:4">
      <c r="A2544" s="2" t="s">
        <v>3817</v>
      </c>
      <c r="B2544" s="2" t="s">
        <v>6575</v>
      </c>
      <c r="C2544" s="2" t="s">
        <v>8006</v>
      </c>
      <c r="D2544" s="2">
        <v>7401510214</v>
      </c>
    </row>
    <row r="2545" spans="1:4">
      <c r="A2545" s="2" t="s">
        <v>3818</v>
      </c>
      <c r="B2545" s="2" t="s">
        <v>6575</v>
      </c>
      <c r="C2545" s="2" t="s">
        <v>8006</v>
      </c>
      <c r="D2545" s="2">
        <v>7401510215</v>
      </c>
    </row>
    <row r="2546" spans="1:4">
      <c r="A2546" s="2" t="s">
        <v>3819</v>
      </c>
      <c r="B2546" s="2" t="s">
        <v>6575</v>
      </c>
      <c r="C2546" s="2" t="s">
        <v>8006</v>
      </c>
      <c r="D2546" s="2">
        <v>7401510216</v>
      </c>
    </row>
    <row r="2547" spans="1:4">
      <c r="A2547" s="2" t="s">
        <v>3820</v>
      </c>
      <c r="B2547" s="2" t="s">
        <v>6575</v>
      </c>
      <c r="C2547" s="2" t="s">
        <v>8006</v>
      </c>
      <c r="D2547" s="2">
        <v>7401510217</v>
      </c>
    </row>
    <row r="2548" spans="1:4">
      <c r="A2548" s="2" t="s">
        <v>3821</v>
      </c>
      <c r="B2548" s="2" t="s">
        <v>6575</v>
      </c>
      <c r="C2548" s="2" t="s">
        <v>8006</v>
      </c>
      <c r="D2548" s="2">
        <v>7401510218</v>
      </c>
    </row>
    <row r="2549" spans="1:4">
      <c r="A2549" s="2" t="s">
        <v>3822</v>
      </c>
      <c r="B2549" s="2" t="s">
        <v>6575</v>
      </c>
      <c r="C2549" s="2" t="s">
        <v>8006</v>
      </c>
      <c r="D2549" s="2">
        <v>7401510220</v>
      </c>
    </row>
    <row r="2550" spans="1:4">
      <c r="A2550" s="2" t="s">
        <v>3823</v>
      </c>
      <c r="B2550" s="2" t="s">
        <v>6575</v>
      </c>
      <c r="C2550" s="2" t="s">
        <v>8006</v>
      </c>
      <c r="D2550" s="2">
        <v>7401510221</v>
      </c>
    </row>
    <row r="2551" spans="1:4">
      <c r="A2551" s="2" t="s">
        <v>534</v>
      </c>
      <c r="B2551" s="2" t="s">
        <v>6575</v>
      </c>
      <c r="C2551" s="2" t="s">
        <v>6545</v>
      </c>
      <c r="D2551" s="2">
        <v>740155</v>
      </c>
    </row>
    <row r="2552" spans="1:4">
      <c r="A2552" s="2" t="s">
        <v>1334</v>
      </c>
      <c r="B2552" s="2" t="s">
        <v>6575</v>
      </c>
      <c r="C2552" s="2" t="s">
        <v>8005</v>
      </c>
      <c r="D2552" s="2">
        <v>74015501</v>
      </c>
    </row>
    <row r="2553" spans="1:4">
      <c r="A2553" s="2" t="s">
        <v>3824</v>
      </c>
      <c r="B2553" s="2" t="s">
        <v>6575</v>
      </c>
      <c r="C2553" s="2" t="s">
        <v>8006</v>
      </c>
      <c r="D2553" s="2">
        <v>7401574011</v>
      </c>
    </row>
    <row r="2554" spans="1:4">
      <c r="A2554" s="2" t="s">
        <v>3825</v>
      </c>
      <c r="B2554" s="2" t="s">
        <v>6575</v>
      </c>
      <c r="C2554" s="2" t="s">
        <v>8006</v>
      </c>
      <c r="D2554" s="2">
        <v>7401574012</v>
      </c>
    </row>
    <row r="2555" spans="1:4">
      <c r="A2555" s="2" t="s">
        <v>3826</v>
      </c>
      <c r="B2555" s="2" t="s">
        <v>6575</v>
      </c>
      <c r="C2555" s="2" t="s">
        <v>8006</v>
      </c>
      <c r="D2555" s="2">
        <v>7401574013</v>
      </c>
    </row>
    <row r="2556" spans="1:4">
      <c r="A2556" s="2" t="s">
        <v>3827</v>
      </c>
      <c r="B2556" s="2" t="s">
        <v>6575</v>
      </c>
      <c r="C2556" s="2" t="s">
        <v>8006</v>
      </c>
      <c r="D2556" s="2">
        <v>7401574014</v>
      </c>
    </row>
    <row r="2557" spans="1:4">
      <c r="A2557" s="2" t="s">
        <v>3828</v>
      </c>
      <c r="B2557" s="2" t="s">
        <v>6575</v>
      </c>
      <c r="C2557" s="2" t="s">
        <v>8006</v>
      </c>
      <c r="D2557" s="2">
        <v>7401574015</v>
      </c>
    </row>
    <row r="2558" spans="1:4">
      <c r="A2558" s="2" t="s">
        <v>3829</v>
      </c>
      <c r="B2558" s="2" t="s">
        <v>6575</v>
      </c>
      <c r="C2558" s="2" t="s">
        <v>8006</v>
      </c>
      <c r="D2558" s="2">
        <v>7401574016</v>
      </c>
    </row>
    <row r="2559" spans="1:4">
      <c r="A2559" s="2" t="s">
        <v>3830</v>
      </c>
      <c r="B2559" s="2" t="s">
        <v>6575</v>
      </c>
      <c r="C2559" s="2" t="s">
        <v>8006</v>
      </c>
      <c r="D2559" s="2">
        <v>7401574017</v>
      </c>
    </row>
    <row r="2560" spans="1:4">
      <c r="A2560" s="2" t="s">
        <v>3831</v>
      </c>
      <c r="B2560" s="2" t="s">
        <v>6575</v>
      </c>
      <c r="C2560" s="2" t="s">
        <v>8006</v>
      </c>
      <c r="D2560" s="2">
        <v>7401574018</v>
      </c>
    </row>
    <row r="2561" spans="1:4">
      <c r="A2561" s="2" t="s">
        <v>3832</v>
      </c>
      <c r="B2561" s="2" t="s">
        <v>6575</v>
      </c>
      <c r="C2561" s="2" t="s">
        <v>8006</v>
      </c>
      <c r="D2561" s="2">
        <v>7401574019</v>
      </c>
    </row>
    <row r="2562" spans="1:4">
      <c r="A2562" s="2" t="s">
        <v>3833</v>
      </c>
      <c r="B2562" s="2" t="s">
        <v>6575</v>
      </c>
      <c r="C2562" s="2" t="s">
        <v>8006</v>
      </c>
      <c r="D2562" s="2">
        <v>7401550110</v>
      </c>
    </row>
    <row r="2563" spans="1:4">
      <c r="A2563" s="2" t="s">
        <v>3834</v>
      </c>
      <c r="B2563" s="2" t="s">
        <v>6575</v>
      </c>
      <c r="C2563" s="2" t="s">
        <v>8006</v>
      </c>
      <c r="D2563" s="2">
        <v>7401550111</v>
      </c>
    </row>
    <row r="2564" spans="1:4">
      <c r="A2564" s="2" t="s">
        <v>3835</v>
      </c>
      <c r="B2564" s="2" t="s">
        <v>6575</v>
      </c>
      <c r="C2564" s="2" t="s">
        <v>8006</v>
      </c>
      <c r="D2564" s="2">
        <v>7401550112</v>
      </c>
    </row>
    <row r="2565" spans="1:4">
      <c r="A2565" s="2" t="s">
        <v>3836</v>
      </c>
      <c r="B2565" s="2" t="s">
        <v>6575</v>
      </c>
      <c r="C2565" s="2" t="s">
        <v>8006</v>
      </c>
      <c r="D2565" s="2">
        <v>7401550113</v>
      </c>
    </row>
    <row r="2566" spans="1:4">
      <c r="A2566" s="2" t="s">
        <v>3837</v>
      </c>
      <c r="B2566" s="2" t="s">
        <v>6575</v>
      </c>
      <c r="C2566" s="2" t="s">
        <v>8006</v>
      </c>
      <c r="D2566" s="2">
        <v>7401550114</v>
      </c>
    </row>
    <row r="2567" spans="1:4">
      <c r="A2567" s="2" t="s">
        <v>3838</v>
      </c>
      <c r="B2567" s="2" t="s">
        <v>6575</v>
      </c>
      <c r="C2567" s="2" t="s">
        <v>8006</v>
      </c>
      <c r="D2567" s="2">
        <v>7401550115</v>
      </c>
    </row>
    <row r="2568" spans="1:4">
      <c r="A2568" s="2" t="s">
        <v>3839</v>
      </c>
      <c r="B2568" s="2" t="s">
        <v>6575</v>
      </c>
      <c r="C2568" s="2" t="s">
        <v>8006</v>
      </c>
      <c r="D2568" s="2">
        <v>7401550116</v>
      </c>
    </row>
    <row r="2569" spans="1:4">
      <c r="A2569" s="2" t="s">
        <v>3840</v>
      </c>
      <c r="B2569" s="2" t="s">
        <v>6575</v>
      </c>
      <c r="C2569" s="2" t="s">
        <v>8006</v>
      </c>
      <c r="D2569" s="2">
        <v>7401550117</v>
      </c>
    </row>
    <row r="2570" spans="1:4">
      <c r="A2570" s="2" t="s">
        <v>3841</v>
      </c>
      <c r="B2570" s="2" t="s">
        <v>6575</v>
      </c>
      <c r="C2570" s="2" t="s">
        <v>8006</v>
      </c>
      <c r="D2570" s="2">
        <v>7401550118</v>
      </c>
    </row>
    <row r="2571" spans="1:4">
      <c r="A2571" s="2" t="s">
        <v>3842</v>
      </c>
      <c r="B2571" s="2" t="s">
        <v>6575</v>
      </c>
      <c r="C2571" s="2" t="s">
        <v>8006</v>
      </c>
      <c r="D2571" s="2">
        <v>7401550119</v>
      </c>
    </row>
    <row r="2572" spans="1:4">
      <c r="A2572" s="2" t="s">
        <v>3843</v>
      </c>
      <c r="B2572" s="2" t="s">
        <v>6575</v>
      </c>
      <c r="C2572" s="2" t="s">
        <v>8006</v>
      </c>
      <c r="D2572" s="2">
        <v>7401550120</v>
      </c>
    </row>
    <row r="2573" spans="1:4">
      <c r="A2573" s="2" t="s">
        <v>3844</v>
      </c>
      <c r="B2573" s="2" t="s">
        <v>6575</v>
      </c>
      <c r="C2573" s="2" t="s">
        <v>8006</v>
      </c>
      <c r="D2573" s="2">
        <v>7401550126</v>
      </c>
    </row>
    <row r="2574" spans="1:4">
      <c r="A2574" s="2" t="s">
        <v>3845</v>
      </c>
      <c r="B2574" s="2" t="s">
        <v>6575</v>
      </c>
      <c r="C2574" s="2" t="s">
        <v>8006</v>
      </c>
      <c r="D2574" s="2">
        <v>7401550128</v>
      </c>
    </row>
    <row r="2575" spans="1:4">
      <c r="A2575" s="2" t="s">
        <v>3846</v>
      </c>
      <c r="B2575" s="2" t="s">
        <v>6575</v>
      </c>
      <c r="C2575" s="2" t="s">
        <v>8006</v>
      </c>
      <c r="D2575" s="2">
        <v>7401550129</v>
      </c>
    </row>
    <row r="2576" spans="1:4">
      <c r="A2576" s="2" t="s">
        <v>3847</v>
      </c>
      <c r="B2576" s="2" t="s">
        <v>6575</v>
      </c>
      <c r="C2576" s="2" t="s">
        <v>8006</v>
      </c>
      <c r="D2576" s="2">
        <v>7401550141</v>
      </c>
    </row>
    <row r="2577" spans="1:4">
      <c r="A2577" s="2" t="s">
        <v>3848</v>
      </c>
      <c r="B2577" s="2" t="s">
        <v>6575</v>
      </c>
      <c r="C2577" s="2" t="s">
        <v>8006</v>
      </c>
      <c r="D2577" s="2">
        <v>7401550142</v>
      </c>
    </row>
    <row r="2578" spans="1:4">
      <c r="A2578" s="2" t="s">
        <v>3849</v>
      </c>
      <c r="B2578" s="2" t="s">
        <v>6575</v>
      </c>
      <c r="C2578" s="2" t="s">
        <v>8006</v>
      </c>
      <c r="D2578" s="2">
        <v>7401550146</v>
      </c>
    </row>
    <row r="2579" spans="1:4">
      <c r="A2579" s="2" t="s">
        <v>3850</v>
      </c>
      <c r="B2579" s="2" t="s">
        <v>6575</v>
      </c>
      <c r="C2579" s="2" t="s">
        <v>8006</v>
      </c>
      <c r="D2579" s="2">
        <v>7401550147</v>
      </c>
    </row>
    <row r="2580" spans="1:4">
      <c r="A2580" s="2" t="s">
        <v>3851</v>
      </c>
      <c r="B2580" s="2" t="s">
        <v>6575</v>
      </c>
      <c r="C2580" s="2" t="s">
        <v>8006</v>
      </c>
      <c r="D2580" s="2">
        <v>7401550148</v>
      </c>
    </row>
    <row r="2581" spans="1:4">
      <c r="A2581" s="2" t="s">
        <v>3852</v>
      </c>
      <c r="B2581" s="2" t="s">
        <v>6575</v>
      </c>
      <c r="C2581" s="2" t="s">
        <v>8006</v>
      </c>
      <c r="D2581" s="2">
        <v>7401550151</v>
      </c>
    </row>
    <row r="2582" spans="1:4">
      <c r="A2582" s="2" t="s">
        <v>3853</v>
      </c>
      <c r="B2582" s="2" t="s">
        <v>6575</v>
      </c>
      <c r="C2582" s="2" t="s">
        <v>8006</v>
      </c>
      <c r="D2582" s="2">
        <v>7401550152</v>
      </c>
    </row>
    <row r="2583" spans="1:4">
      <c r="A2583" s="2" t="s">
        <v>1335</v>
      </c>
      <c r="B2583" s="2" t="s">
        <v>6575</v>
      </c>
      <c r="C2583" s="2" t="s">
        <v>8005</v>
      </c>
      <c r="D2583" s="2">
        <v>74015502</v>
      </c>
    </row>
    <row r="2584" spans="1:4">
      <c r="A2584" s="2" t="s">
        <v>3854</v>
      </c>
      <c r="B2584" s="2" t="s">
        <v>6575</v>
      </c>
      <c r="C2584" s="2" t="s">
        <v>8006</v>
      </c>
      <c r="D2584" s="2">
        <v>7401550201</v>
      </c>
    </row>
    <row r="2585" spans="1:4">
      <c r="A2585" s="2" t="s">
        <v>3855</v>
      </c>
      <c r="B2585" s="2" t="s">
        <v>6575</v>
      </c>
      <c r="C2585" s="2" t="s">
        <v>8006</v>
      </c>
      <c r="D2585" s="2">
        <v>7401550202</v>
      </c>
    </row>
    <row r="2586" spans="1:4">
      <c r="A2586" s="2" t="s">
        <v>3856</v>
      </c>
      <c r="B2586" s="2" t="s">
        <v>6575</v>
      </c>
      <c r="C2586" s="2" t="s">
        <v>8006</v>
      </c>
      <c r="D2586" s="2">
        <v>7401550203</v>
      </c>
    </row>
    <row r="2587" spans="1:4">
      <c r="A2587" s="2" t="s">
        <v>3857</v>
      </c>
      <c r="B2587" s="2" t="s">
        <v>6575</v>
      </c>
      <c r="C2587" s="2" t="s">
        <v>8006</v>
      </c>
      <c r="D2587" s="2">
        <v>7401550204</v>
      </c>
    </row>
    <row r="2588" spans="1:4">
      <c r="A2588" s="2" t="s">
        <v>1336</v>
      </c>
      <c r="B2588" s="2" t="s">
        <v>6575</v>
      </c>
      <c r="C2588" s="2" t="s">
        <v>8005</v>
      </c>
      <c r="D2588" s="2">
        <v>74015503</v>
      </c>
    </row>
    <row r="2589" spans="1:4">
      <c r="A2589" s="2" t="s">
        <v>3858</v>
      </c>
      <c r="B2589" s="2" t="s">
        <v>6575</v>
      </c>
      <c r="C2589" s="2" t="s">
        <v>8006</v>
      </c>
      <c r="D2589" s="2">
        <v>7401550301</v>
      </c>
    </row>
    <row r="2590" spans="1:4">
      <c r="A2590" s="2" t="s">
        <v>3859</v>
      </c>
      <c r="B2590" s="2" t="s">
        <v>6575</v>
      </c>
      <c r="C2590" s="2" t="s">
        <v>8006</v>
      </c>
      <c r="D2590" s="2">
        <v>7401550303</v>
      </c>
    </row>
    <row r="2591" spans="1:4">
      <c r="A2591" s="2" t="s">
        <v>3860</v>
      </c>
      <c r="B2591" s="2" t="s">
        <v>6575</v>
      </c>
      <c r="C2591" s="2" t="s">
        <v>8006</v>
      </c>
      <c r="D2591" s="2">
        <v>7401550304</v>
      </c>
    </row>
    <row r="2592" spans="1:4">
      <c r="A2592" s="2" t="s">
        <v>3861</v>
      </c>
      <c r="B2592" s="2" t="s">
        <v>6575</v>
      </c>
      <c r="C2592" s="2" t="s">
        <v>8006</v>
      </c>
      <c r="D2592" s="2">
        <v>7401550305</v>
      </c>
    </row>
    <row r="2593" spans="1:4">
      <c r="A2593" s="2" t="s">
        <v>3862</v>
      </c>
      <c r="B2593" s="2" t="s">
        <v>6575</v>
      </c>
      <c r="C2593" s="2" t="s">
        <v>8006</v>
      </c>
      <c r="D2593" s="2">
        <v>7401550306</v>
      </c>
    </row>
    <row r="2594" spans="1:4">
      <c r="A2594" s="2" t="s">
        <v>3863</v>
      </c>
      <c r="B2594" s="2" t="s">
        <v>6575</v>
      </c>
      <c r="C2594" s="2" t="s">
        <v>8006</v>
      </c>
      <c r="D2594" s="2">
        <v>7401550307</v>
      </c>
    </row>
    <row r="2595" spans="1:4">
      <c r="A2595" s="2" t="s">
        <v>3864</v>
      </c>
      <c r="B2595" s="2" t="s">
        <v>6575</v>
      </c>
      <c r="C2595" s="2" t="s">
        <v>8006</v>
      </c>
      <c r="D2595" s="2">
        <v>7401550310</v>
      </c>
    </row>
    <row r="2596" spans="1:4">
      <c r="A2596" s="2" t="s">
        <v>1337</v>
      </c>
      <c r="B2596" s="2" t="s">
        <v>6575</v>
      </c>
      <c r="C2596" s="2" t="s">
        <v>8005</v>
      </c>
      <c r="D2596" s="2">
        <v>74015504</v>
      </c>
    </row>
    <row r="2597" spans="1:4">
      <c r="A2597" s="2" t="s">
        <v>3865</v>
      </c>
      <c r="B2597" s="2" t="s">
        <v>6575</v>
      </c>
      <c r="C2597" s="2" t="s">
        <v>8006</v>
      </c>
      <c r="D2597" s="2">
        <v>7401550401</v>
      </c>
    </row>
    <row r="2598" spans="1:4">
      <c r="A2598" s="2" t="s">
        <v>3866</v>
      </c>
      <c r="B2598" s="2" t="s">
        <v>6575</v>
      </c>
      <c r="C2598" s="2" t="s">
        <v>8006</v>
      </c>
      <c r="D2598" s="2">
        <v>7401550402</v>
      </c>
    </row>
    <row r="2599" spans="1:4">
      <c r="A2599" s="2" t="s">
        <v>3867</v>
      </c>
      <c r="B2599" s="2" t="s">
        <v>6575</v>
      </c>
      <c r="C2599" s="2" t="s">
        <v>8006</v>
      </c>
      <c r="D2599" s="2">
        <v>7401550403</v>
      </c>
    </row>
    <row r="2600" spans="1:4">
      <c r="A2600" s="2" t="s">
        <v>535</v>
      </c>
      <c r="B2600" s="2" t="s">
        <v>6575</v>
      </c>
      <c r="C2600" s="2" t="s">
        <v>6545</v>
      </c>
      <c r="D2600" s="2">
        <v>740156</v>
      </c>
    </row>
    <row r="2601" spans="1:4">
      <c r="A2601" s="2" t="s">
        <v>1338</v>
      </c>
      <c r="B2601" s="2" t="s">
        <v>6575</v>
      </c>
      <c r="C2601" s="2" t="s">
        <v>8005</v>
      </c>
      <c r="D2601" s="2">
        <v>74015601</v>
      </c>
    </row>
    <row r="2602" spans="1:4">
      <c r="A2602" s="2" t="s">
        <v>3868</v>
      </c>
      <c r="B2602" s="2" t="s">
        <v>6575</v>
      </c>
      <c r="C2602" s="2" t="s">
        <v>8006</v>
      </c>
      <c r="D2602" s="2">
        <v>7401560101</v>
      </c>
    </row>
    <row r="2603" spans="1:4">
      <c r="A2603" s="2" t="s">
        <v>3869</v>
      </c>
      <c r="B2603" s="2" t="s">
        <v>6575</v>
      </c>
      <c r="C2603" s="2" t="s">
        <v>8006</v>
      </c>
      <c r="D2603" s="2">
        <v>7401560102</v>
      </c>
    </row>
    <row r="2604" spans="1:4">
      <c r="A2604" s="2" t="s">
        <v>3870</v>
      </c>
      <c r="B2604" s="2" t="s">
        <v>6575</v>
      </c>
      <c r="C2604" s="2" t="s">
        <v>8006</v>
      </c>
      <c r="D2604" s="2">
        <v>7401560103</v>
      </c>
    </row>
    <row r="2605" spans="1:4">
      <c r="A2605" s="2" t="s">
        <v>1339</v>
      </c>
      <c r="B2605" s="2" t="s">
        <v>6575</v>
      </c>
      <c r="C2605" s="2" t="s">
        <v>8005</v>
      </c>
      <c r="D2605" s="2">
        <v>74015602</v>
      </c>
    </row>
    <row r="2606" spans="1:4">
      <c r="A2606" s="2" t="s">
        <v>3871</v>
      </c>
      <c r="B2606" s="2" t="s">
        <v>6575</v>
      </c>
      <c r="C2606" s="2" t="s">
        <v>8006</v>
      </c>
      <c r="D2606" s="2">
        <v>7401560201</v>
      </c>
    </row>
    <row r="2607" spans="1:4">
      <c r="A2607" s="2" t="s">
        <v>3872</v>
      </c>
      <c r="B2607" s="2" t="s">
        <v>6575</v>
      </c>
      <c r="C2607" s="2" t="s">
        <v>8006</v>
      </c>
      <c r="D2607" s="2">
        <v>7401560202</v>
      </c>
    </row>
    <row r="2608" spans="1:4">
      <c r="A2608" s="2" t="s">
        <v>3873</v>
      </c>
      <c r="B2608" s="2" t="s">
        <v>6575</v>
      </c>
      <c r="C2608" s="2" t="s">
        <v>8006</v>
      </c>
      <c r="D2608" s="2">
        <v>7401560203</v>
      </c>
    </row>
    <row r="2609" spans="1:4">
      <c r="A2609" s="2" t="s">
        <v>1340</v>
      </c>
      <c r="B2609" s="2" t="s">
        <v>6575</v>
      </c>
      <c r="C2609" s="2" t="s">
        <v>8005</v>
      </c>
      <c r="D2609" s="2">
        <v>74015603</v>
      </c>
    </row>
    <row r="2610" spans="1:4">
      <c r="A2610" s="2" t="s">
        <v>3874</v>
      </c>
      <c r="B2610" s="2" t="s">
        <v>6575</v>
      </c>
      <c r="C2610" s="2" t="s">
        <v>8006</v>
      </c>
      <c r="D2610" s="2">
        <v>7401560301</v>
      </c>
    </row>
    <row r="2611" spans="1:4">
      <c r="A2611" s="2" t="s">
        <v>3875</v>
      </c>
      <c r="B2611" s="2" t="s">
        <v>6575</v>
      </c>
      <c r="C2611" s="2" t="s">
        <v>8006</v>
      </c>
      <c r="D2611" s="2">
        <v>7401560302</v>
      </c>
    </row>
    <row r="2612" spans="1:4">
      <c r="A2612" s="2" t="s">
        <v>3876</v>
      </c>
      <c r="B2612" s="2" t="s">
        <v>6575</v>
      </c>
      <c r="C2612" s="2" t="s">
        <v>8006</v>
      </c>
      <c r="D2612" s="2">
        <v>7401560303</v>
      </c>
    </row>
    <row r="2613" spans="1:4">
      <c r="A2613" s="2" t="s">
        <v>1341</v>
      </c>
      <c r="B2613" s="2" t="s">
        <v>6575</v>
      </c>
      <c r="C2613" s="2" t="s">
        <v>8005</v>
      </c>
      <c r="D2613" s="2">
        <v>74015604</v>
      </c>
    </row>
    <row r="2614" spans="1:4">
      <c r="A2614" s="2" t="s">
        <v>3877</v>
      </c>
      <c r="B2614" s="2" t="s">
        <v>6575</v>
      </c>
      <c r="C2614" s="2" t="s">
        <v>8006</v>
      </c>
      <c r="D2614" s="2">
        <v>7401560401</v>
      </c>
    </row>
    <row r="2615" spans="1:4">
      <c r="A2615" s="2" t="s">
        <v>3878</v>
      </c>
      <c r="B2615" s="2" t="s">
        <v>6575</v>
      </c>
      <c r="C2615" s="2" t="s">
        <v>8006</v>
      </c>
      <c r="D2615" s="2">
        <v>7401560402</v>
      </c>
    </row>
    <row r="2616" spans="1:4">
      <c r="A2616" s="2" t="s">
        <v>3879</v>
      </c>
      <c r="B2616" s="2" t="s">
        <v>6575</v>
      </c>
      <c r="C2616" s="2" t="s">
        <v>8006</v>
      </c>
      <c r="D2616" s="2">
        <v>7401560403</v>
      </c>
    </row>
    <row r="2617" spans="1:4">
      <c r="A2617" s="2" t="s">
        <v>1342</v>
      </c>
      <c r="B2617" s="2" t="s">
        <v>6575</v>
      </c>
      <c r="C2617" s="2" t="s">
        <v>8005</v>
      </c>
      <c r="D2617" s="2">
        <v>74015605</v>
      </c>
    </row>
    <row r="2618" spans="1:4">
      <c r="A2618" s="2" t="s">
        <v>3880</v>
      </c>
      <c r="B2618" s="2" t="s">
        <v>6575</v>
      </c>
      <c r="C2618" s="2" t="s">
        <v>8006</v>
      </c>
      <c r="D2618" s="2">
        <v>7401560501</v>
      </c>
    </row>
    <row r="2619" spans="1:4">
      <c r="A2619" s="2" t="s">
        <v>3881</v>
      </c>
      <c r="B2619" s="2" t="s">
        <v>6575</v>
      </c>
      <c r="C2619" s="2" t="s">
        <v>8006</v>
      </c>
      <c r="D2619" s="2">
        <v>7401560502</v>
      </c>
    </row>
    <row r="2620" spans="1:4">
      <c r="A2620" s="2" t="s">
        <v>3882</v>
      </c>
      <c r="B2620" s="2" t="s">
        <v>6575</v>
      </c>
      <c r="C2620" s="2" t="s">
        <v>8006</v>
      </c>
      <c r="D2620" s="2">
        <v>7401560503</v>
      </c>
    </row>
    <row r="2621" spans="1:4">
      <c r="A2621" s="2" t="s">
        <v>1343</v>
      </c>
      <c r="B2621" s="2" t="s">
        <v>6575</v>
      </c>
      <c r="C2621" s="2" t="s">
        <v>8005</v>
      </c>
      <c r="D2621" s="2">
        <v>74015606</v>
      </c>
    </row>
    <row r="2622" spans="1:4">
      <c r="A2622" s="2" t="s">
        <v>3883</v>
      </c>
      <c r="B2622" s="2" t="s">
        <v>6575</v>
      </c>
      <c r="C2622" s="2" t="s">
        <v>8006</v>
      </c>
      <c r="D2622" s="2">
        <v>7401560601</v>
      </c>
    </row>
    <row r="2623" spans="1:4">
      <c r="A2623" s="2" t="s">
        <v>3884</v>
      </c>
      <c r="B2623" s="2" t="s">
        <v>6575</v>
      </c>
      <c r="C2623" s="2" t="s">
        <v>8006</v>
      </c>
      <c r="D2623" s="2">
        <v>7401560602</v>
      </c>
    </row>
    <row r="2624" spans="1:4">
      <c r="A2624" s="2" t="s">
        <v>3885</v>
      </c>
      <c r="B2624" s="2" t="s">
        <v>6575</v>
      </c>
      <c r="C2624" s="2" t="s">
        <v>8006</v>
      </c>
      <c r="D2624" s="2">
        <v>7401560603</v>
      </c>
    </row>
    <row r="2625" spans="1:4">
      <c r="A2625" s="2" t="s">
        <v>1344</v>
      </c>
      <c r="B2625" s="2" t="s">
        <v>6575</v>
      </c>
      <c r="C2625" s="2" t="s">
        <v>8005</v>
      </c>
      <c r="D2625" s="2">
        <v>74015607</v>
      </c>
    </row>
    <row r="2626" spans="1:4">
      <c r="A2626" s="2" t="s">
        <v>3886</v>
      </c>
      <c r="B2626" s="2" t="s">
        <v>6575</v>
      </c>
      <c r="C2626" s="2" t="s">
        <v>8006</v>
      </c>
      <c r="D2626" s="2">
        <v>7401560701</v>
      </c>
    </row>
    <row r="2627" spans="1:4">
      <c r="A2627" s="2" t="s">
        <v>3887</v>
      </c>
      <c r="B2627" s="2" t="s">
        <v>6575</v>
      </c>
      <c r="C2627" s="2" t="s">
        <v>8006</v>
      </c>
      <c r="D2627" s="2">
        <v>7401560702</v>
      </c>
    </row>
    <row r="2628" spans="1:4">
      <c r="A2628" s="2" t="s">
        <v>3888</v>
      </c>
      <c r="B2628" s="2" t="s">
        <v>6575</v>
      </c>
      <c r="C2628" s="2" t="s">
        <v>8006</v>
      </c>
      <c r="D2628" s="2">
        <v>7401560703</v>
      </c>
    </row>
    <row r="2629" spans="1:4">
      <c r="A2629" s="2" t="s">
        <v>1345</v>
      </c>
      <c r="B2629" s="2" t="s">
        <v>6575</v>
      </c>
      <c r="C2629" s="2" t="s">
        <v>8005</v>
      </c>
      <c r="D2629" s="2">
        <v>74015608</v>
      </c>
    </row>
    <row r="2630" spans="1:4">
      <c r="A2630" s="2" t="s">
        <v>3889</v>
      </c>
      <c r="B2630" s="2" t="s">
        <v>6575</v>
      </c>
      <c r="C2630" s="2" t="s">
        <v>8006</v>
      </c>
      <c r="D2630" s="2">
        <v>7401560801</v>
      </c>
    </row>
    <row r="2631" spans="1:4">
      <c r="A2631" s="2" t="s">
        <v>3890</v>
      </c>
      <c r="B2631" s="2" t="s">
        <v>6575</v>
      </c>
      <c r="C2631" s="2" t="s">
        <v>8006</v>
      </c>
      <c r="D2631" s="2">
        <v>7401560802</v>
      </c>
    </row>
    <row r="2632" spans="1:4">
      <c r="A2632" s="2" t="s">
        <v>3891</v>
      </c>
      <c r="B2632" s="2" t="s">
        <v>6575</v>
      </c>
      <c r="C2632" s="2" t="s">
        <v>8006</v>
      </c>
      <c r="D2632" s="2">
        <v>7401560803</v>
      </c>
    </row>
    <row r="2633" spans="1:4">
      <c r="A2633" s="2" t="s">
        <v>1346</v>
      </c>
      <c r="B2633" s="2" t="s">
        <v>6575</v>
      </c>
      <c r="C2633" s="2" t="s">
        <v>8005</v>
      </c>
      <c r="D2633" s="2">
        <v>74015609</v>
      </c>
    </row>
    <row r="2634" spans="1:4">
      <c r="A2634" s="2" t="s">
        <v>3892</v>
      </c>
      <c r="B2634" s="2" t="s">
        <v>6575</v>
      </c>
      <c r="C2634" s="2" t="s">
        <v>8006</v>
      </c>
      <c r="D2634" s="2">
        <v>7401560901</v>
      </c>
    </row>
    <row r="2635" spans="1:4">
      <c r="A2635" s="2" t="s">
        <v>3893</v>
      </c>
      <c r="B2635" s="2" t="s">
        <v>6575</v>
      </c>
      <c r="C2635" s="2" t="s">
        <v>8006</v>
      </c>
      <c r="D2635" s="2">
        <v>7401560902</v>
      </c>
    </row>
    <row r="2636" spans="1:4">
      <c r="A2636" s="2" t="s">
        <v>3894</v>
      </c>
      <c r="B2636" s="2" t="s">
        <v>6575</v>
      </c>
      <c r="C2636" s="2" t="s">
        <v>8006</v>
      </c>
      <c r="D2636" s="2">
        <v>7401560903</v>
      </c>
    </row>
    <row r="2637" spans="1:4">
      <c r="A2637" s="2" t="s">
        <v>1347</v>
      </c>
      <c r="B2637" s="2" t="s">
        <v>6575</v>
      </c>
      <c r="C2637" s="2" t="s">
        <v>8005</v>
      </c>
      <c r="D2637" s="2">
        <v>74015610</v>
      </c>
    </row>
    <row r="2638" spans="1:4">
      <c r="A2638" s="2" t="s">
        <v>3895</v>
      </c>
      <c r="B2638" s="2" t="s">
        <v>6575</v>
      </c>
      <c r="C2638" s="2" t="s">
        <v>8006</v>
      </c>
      <c r="D2638" s="2">
        <v>7401561001</v>
      </c>
    </row>
    <row r="2639" spans="1:4">
      <c r="A2639" s="2" t="s">
        <v>3896</v>
      </c>
      <c r="B2639" s="2" t="s">
        <v>6575</v>
      </c>
      <c r="C2639" s="2" t="s">
        <v>8006</v>
      </c>
      <c r="D2639" s="2">
        <v>7401561002</v>
      </c>
    </row>
    <row r="2640" spans="1:4">
      <c r="A2640" s="2" t="s">
        <v>3897</v>
      </c>
      <c r="B2640" s="2" t="s">
        <v>6575</v>
      </c>
      <c r="C2640" s="2" t="s">
        <v>8006</v>
      </c>
      <c r="D2640" s="2">
        <v>7401561003</v>
      </c>
    </row>
    <row r="2641" spans="1:4">
      <c r="A2641" s="2" t="s">
        <v>1348</v>
      </c>
      <c r="B2641" s="2" t="s">
        <v>6575</v>
      </c>
      <c r="C2641" s="2" t="s">
        <v>8005</v>
      </c>
      <c r="D2641" s="2">
        <v>74015611</v>
      </c>
    </row>
    <row r="2642" spans="1:4">
      <c r="A2642" s="2" t="s">
        <v>3898</v>
      </c>
      <c r="B2642" s="2" t="s">
        <v>6575</v>
      </c>
      <c r="C2642" s="2" t="s">
        <v>8006</v>
      </c>
      <c r="D2642" s="2">
        <v>7401561101</v>
      </c>
    </row>
    <row r="2643" spans="1:4">
      <c r="A2643" s="2" t="s">
        <v>3899</v>
      </c>
      <c r="B2643" s="2" t="s">
        <v>6575</v>
      </c>
      <c r="C2643" s="2" t="s">
        <v>8006</v>
      </c>
      <c r="D2643" s="2">
        <v>7401561102</v>
      </c>
    </row>
    <row r="2644" spans="1:4">
      <c r="A2644" s="2" t="s">
        <v>3900</v>
      </c>
      <c r="B2644" s="2" t="s">
        <v>6575</v>
      </c>
      <c r="C2644" s="2" t="s">
        <v>8006</v>
      </c>
      <c r="D2644" s="2">
        <v>7401561103</v>
      </c>
    </row>
    <row r="2645" spans="1:4">
      <c r="A2645" s="2" t="s">
        <v>1349</v>
      </c>
      <c r="B2645" s="2" t="s">
        <v>6575</v>
      </c>
      <c r="C2645" s="2" t="s">
        <v>8005</v>
      </c>
      <c r="D2645" s="2">
        <v>74015612</v>
      </c>
    </row>
    <row r="2646" spans="1:4">
      <c r="A2646" s="2" t="s">
        <v>3901</v>
      </c>
      <c r="B2646" s="2" t="s">
        <v>6575</v>
      </c>
      <c r="C2646" s="2" t="s">
        <v>8006</v>
      </c>
      <c r="D2646" s="2">
        <v>7401561201</v>
      </c>
    </row>
    <row r="2647" spans="1:4">
      <c r="A2647" s="2" t="s">
        <v>3902</v>
      </c>
      <c r="B2647" s="2" t="s">
        <v>6575</v>
      </c>
      <c r="C2647" s="2" t="s">
        <v>8006</v>
      </c>
      <c r="D2647" s="2">
        <v>7401561202</v>
      </c>
    </row>
    <row r="2648" spans="1:4">
      <c r="A2648" s="2" t="s">
        <v>3903</v>
      </c>
      <c r="B2648" s="2" t="s">
        <v>6575</v>
      </c>
      <c r="C2648" s="2" t="s">
        <v>8006</v>
      </c>
      <c r="D2648" s="2">
        <v>7401561203</v>
      </c>
    </row>
    <row r="2649" spans="1:4">
      <c r="A2649" s="2" t="s">
        <v>1350</v>
      </c>
      <c r="B2649" s="2" t="s">
        <v>6575</v>
      </c>
      <c r="C2649" s="2" t="s">
        <v>8005</v>
      </c>
      <c r="D2649" s="2">
        <v>74015613</v>
      </c>
    </row>
    <row r="2650" spans="1:4">
      <c r="A2650" s="2" t="s">
        <v>3904</v>
      </c>
      <c r="B2650" s="2" t="s">
        <v>6575</v>
      </c>
      <c r="C2650" s="2" t="s">
        <v>8006</v>
      </c>
      <c r="D2650" s="2">
        <v>7401561301</v>
      </c>
    </row>
    <row r="2651" spans="1:4">
      <c r="A2651" s="2" t="s">
        <v>3905</v>
      </c>
      <c r="B2651" s="2" t="s">
        <v>6575</v>
      </c>
      <c r="C2651" s="2" t="s">
        <v>8006</v>
      </c>
      <c r="D2651" s="2">
        <v>7401561302</v>
      </c>
    </row>
    <row r="2652" spans="1:4">
      <c r="A2652" s="2" t="s">
        <v>3906</v>
      </c>
      <c r="B2652" s="2" t="s">
        <v>6575</v>
      </c>
      <c r="C2652" s="2" t="s">
        <v>8006</v>
      </c>
      <c r="D2652" s="2">
        <v>7401561303</v>
      </c>
    </row>
    <row r="2653" spans="1:4">
      <c r="A2653" s="2" t="s">
        <v>1351</v>
      </c>
      <c r="B2653" s="2" t="s">
        <v>6575</v>
      </c>
      <c r="C2653" s="2" t="s">
        <v>8005</v>
      </c>
      <c r="D2653" s="2">
        <v>74015614</v>
      </c>
    </row>
    <row r="2654" spans="1:4">
      <c r="A2654" s="2" t="s">
        <v>3907</v>
      </c>
      <c r="B2654" s="2" t="s">
        <v>6575</v>
      </c>
      <c r="C2654" s="2" t="s">
        <v>8006</v>
      </c>
      <c r="D2654" s="2">
        <v>7401561401</v>
      </c>
    </row>
    <row r="2655" spans="1:4">
      <c r="A2655" s="2" t="s">
        <v>3908</v>
      </c>
      <c r="B2655" s="2" t="s">
        <v>6575</v>
      </c>
      <c r="C2655" s="2" t="s">
        <v>8006</v>
      </c>
      <c r="D2655" s="2">
        <v>7401561402</v>
      </c>
    </row>
    <row r="2656" spans="1:4">
      <c r="A2656" s="2" t="s">
        <v>3909</v>
      </c>
      <c r="B2656" s="2" t="s">
        <v>6575</v>
      </c>
      <c r="C2656" s="2" t="s">
        <v>8006</v>
      </c>
      <c r="D2656" s="2">
        <v>7401561403</v>
      </c>
    </row>
    <row r="2657" spans="1:4">
      <c r="A2657" s="2" t="s">
        <v>1352</v>
      </c>
      <c r="B2657" s="2" t="s">
        <v>6575</v>
      </c>
      <c r="C2657" s="2" t="s">
        <v>8005</v>
      </c>
      <c r="D2657" s="2">
        <v>74015615</v>
      </c>
    </row>
    <row r="2658" spans="1:4">
      <c r="A2658" s="2" t="s">
        <v>3910</v>
      </c>
      <c r="B2658" s="2" t="s">
        <v>6575</v>
      </c>
      <c r="C2658" s="2" t="s">
        <v>8006</v>
      </c>
      <c r="D2658" s="2">
        <v>7401561501</v>
      </c>
    </row>
    <row r="2659" spans="1:4">
      <c r="A2659" s="2" t="s">
        <v>3911</v>
      </c>
      <c r="B2659" s="2" t="s">
        <v>6575</v>
      </c>
      <c r="C2659" s="2" t="s">
        <v>8006</v>
      </c>
      <c r="D2659" s="2">
        <v>7401561502</v>
      </c>
    </row>
    <row r="2660" spans="1:4">
      <c r="A2660" s="2" t="s">
        <v>3912</v>
      </c>
      <c r="B2660" s="2" t="s">
        <v>6575</v>
      </c>
      <c r="C2660" s="2" t="s">
        <v>8006</v>
      </c>
      <c r="D2660" s="2">
        <v>7401561503</v>
      </c>
    </row>
    <row r="2661" spans="1:4">
      <c r="A2661" s="2" t="s">
        <v>1353</v>
      </c>
      <c r="B2661" s="2" t="s">
        <v>6575</v>
      </c>
      <c r="C2661" s="2" t="s">
        <v>8005</v>
      </c>
      <c r="D2661" s="2">
        <v>74015616</v>
      </c>
    </row>
    <row r="2662" spans="1:4">
      <c r="A2662" s="2" t="s">
        <v>3913</v>
      </c>
      <c r="B2662" s="2" t="s">
        <v>6575</v>
      </c>
      <c r="C2662" s="2" t="s">
        <v>8006</v>
      </c>
      <c r="D2662" s="2">
        <v>7401561601</v>
      </c>
    </row>
    <row r="2663" spans="1:4">
      <c r="A2663" s="2" t="s">
        <v>3914</v>
      </c>
      <c r="B2663" s="2" t="s">
        <v>6575</v>
      </c>
      <c r="C2663" s="2" t="s">
        <v>8006</v>
      </c>
      <c r="D2663" s="2">
        <v>7401561602</v>
      </c>
    </row>
    <row r="2664" spans="1:4">
      <c r="A2664" s="2" t="s">
        <v>3915</v>
      </c>
      <c r="B2664" s="2" t="s">
        <v>6575</v>
      </c>
      <c r="C2664" s="2" t="s">
        <v>8006</v>
      </c>
      <c r="D2664" s="2">
        <v>7401561603</v>
      </c>
    </row>
    <row r="2665" spans="1:4">
      <c r="A2665" s="2" t="s">
        <v>1354</v>
      </c>
      <c r="B2665" s="2" t="s">
        <v>6575</v>
      </c>
      <c r="C2665" s="2" t="s">
        <v>8005</v>
      </c>
      <c r="D2665" s="2">
        <v>74015617</v>
      </c>
    </row>
    <row r="2666" spans="1:4">
      <c r="A2666" s="2" t="s">
        <v>3916</v>
      </c>
      <c r="B2666" s="2" t="s">
        <v>6575</v>
      </c>
      <c r="C2666" s="2" t="s">
        <v>8006</v>
      </c>
      <c r="D2666" s="2">
        <v>7401561701</v>
      </c>
    </row>
    <row r="2667" spans="1:4">
      <c r="A2667" s="2" t="s">
        <v>3917</v>
      </c>
      <c r="B2667" s="2" t="s">
        <v>6575</v>
      </c>
      <c r="C2667" s="2" t="s">
        <v>8006</v>
      </c>
      <c r="D2667" s="2">
        <v>7401561702</v>
      </c>
    </row>
    <row r="2668" spans="1:4">
      <c r="A2668" s="2" t="s">
        <v>3918</v>
      </c>
      <c r="B2668" s="2" t="s">
        <v>6575</v>
      </c>
      <c r="C2668" s="2" t="s">
        <v>8006</v>
      </c>
      <c r="D2668" s="2">
        <v>7401561703</v>
      </c>
    </row>
    <row r="2669" spans="1:4">
      <c r="A2669" s="2" t="s">
        <v>1355</v>
      </c>
      <c r="B2669" s="2" t="s">
        <v>6575</v>
      </c>
      <c r="C2669" s="2" t="s">
        <v>8005</v>
      </c>
      <c r="D2669" s="2">
        <v>74015618</v>
      </c>
    </row>
    <row r="2670" spans="1:4">
      <c r="A2670" s="2" t="s">
        <v>3919</v>
      </c>
      <c r="B2670" s="2" t="s">
        <v>6575</v>
      </c>
      <c r="C2670" s="2" t="s">
        <v>8006</v>
      </c>
      <c r="D2670" s="2">
        <v>7401561801</v>
      </c>
    </row>
    <row r="2671" spans="1:4">
      <c r="A2671" s="2" t="s">
        <v>3920</v>
      </c>
      <c r="B2671" s="2" t="s">
        <v>6575</v>
      </c>
      <c r="C2671" s="2" t="s">
        <v>8006</v>
      </c>
      <c r="D2671" s="2">
        <v>7401561802</v>
      </c>
    </row>
    <row r="2672" spans="1:4">
      <c r="A2672" s="2" t="s">
        <v>3921</v>
      </c>
      <c r="B2672" s="2" t="s">
        <v>6575</v>
      </c>
      <c r="C2672" s="2" t="s">
        <v>8006</v>
      </c>
      <c r="D2672" s="2">
        <v>7401561803</v>
      </c>
    </row>
    <row r="2673" spans="1:4">
      <c r="A2673" s="2" t="s">
        <v>1356</v>
      </c>
      <c r="B2673" s="2" t="s">
        <v>6575</v>
      </c>
      <c r="C2673" s="2" t="s">
        <v>8005</v>
      </c>
      <c r="D2673" s="2">
        <v>74015619</v>
      </c>
    </row>
    <row r="2674" spans="1:4">
      <c r="A2674" s="2" t="s">
        <v>3922</v>
      </c>
      <c r="B2674" s="2" t="s">
        <v>6575</v>
      </c>
      <c r="C2674" s="2" t="s">
        <v>8006</v>
      </c>
      <c r="D2674" s="2">
        <v>7401561901</v>
      </c>
    </row>
    <row r="2675" spans="1:4">
      <c r="A2675" s="2" t="s">
        <v>3923</v>
      </c>
      <c r="B2675" s="2" t="s">
        <v>6575</v>
      </c>
      <c r="C2675" s="2" t="s">
        <v>8006</v>
      </c>
      <c r="D2675" s="2">
        <v>7401561902</v>
      </c>
    </row>
    <row r="2676" spans="1:4">
      <c r="A2676" s="2" t="s">
        <v>3924</v>
      </c>
      <c r="B2676" s="2" t="s">
        <v>6575</v>
      </c>
      <c r="C2676" s="2" t="s">
        <v>8006</v>
      </c>
      <c r="D2676" s="2">
        <v>7401561903</v>
      </c>
    </row>
    <row r="2677" spans="1:4">
      <c r="A2677" s="2" t="s">
        <v>1357</v>
      </c>
      <c r="B2677" s="2" t="s">
        <v>6575</v>
      </c>
      <c r="C2677" s="2" t="s">
        <v>8005</v>
      </c>
      <c r="D2677" s="2">
        <v>74015620</v>
      </c>
    </row>
    <row r="2678" spans="1:4">
      <c r="A2678" s="2" t="s">
        <v>3925</v>
      </c>
      <c r="B2678" s="2" t="s">
        <v>6575</v>
      </c>
      <c r="C2678" s="2" t="s">
        <v>8006</v>
      </c>
      <c r="D2678" s="2">
        <v>7401562001</v>
      </c>
    </row>
    <row r="2679" spans="1:4">
      <c r="A2679" s="2" t="s">
        <v>3926</v>
      </c>
      <c r="B2679" s="2" t="s">
        <v>6575</v>
      </c>
      <c r="C2679" s="2" t="s">
        <v>8006</v>
      </c>
      <c r="D2679" s="2">
        <v>7401562002</v>
      </c>
    </row>
    <row r="2680" spans="1:4">
      <c r="A2680" s="2" t="s">
        <v>3927</v>
      </c>
      <c r="B2680" s="2" t="s">
        <v>6575</v>
      </c>
      <c r="C2680" s="2" t="s">
        <v>8006</v>
      </c>
      <c r="D2680" s="2">
        <v>7401562003</v>
      </c>
    </row>
    <row r="2681" spans="1:4">
      <c r="A2681" s="2" t="s">
        <v>1358</v>
      </c>
      <c r="B2681" s="2" t="s">
        <v>6575</v>
      </c>
      <c r="C2681" s="2" t="s">
        <v>8005</v>
      </c>
      <c r="D2681" s="2">
        <v>74015621</v>
      </c>
    </row>
    <row r="2682" spans="1:4">
      <c r="A2682" s="2" t="s">
        <v>1359</v>
      </c>
      <c r="B2682" s="2" t="s">
        <v>6575</v>
      </c>
      <c r="C2682" s="2" t="s">
        <v>8005</v>
      </c>
      <c r="D2682" s="2">
        <v>74015622</v>
      </c>
    </row>
    <row r="2683" spans="1:4">
      <c r="A2683" s="2" t="s">
        <v>3928</v>
      </c>
      <c r="B2683" s="2" t="s">
        <v>6575</v>
      </c>
      <c r="C2683" s="2" t="s">
        <v>8005</v>
      </c>
      <c r="D2683" s="2">
        <v>74015623</v>
      </c>
    </row>
    <row r="2684" spans="1:4">
      <c r="A2684" s="2" t="s">
        <v>3929</v>
      </c>
      <c r="B2684" s="2" t="s">
        <v>6575</v>
      </c>
      <c r="C2684" s="2" t="s">
        <v>8005</v>
      </c>
      <c r="D2684" s="2">
        <v>74015624</v>
      </c>
    </row>
    <row r="2685" spans="1:4">
      <c r="A2685" s="2" t="s">
        <v>1360</v>
      </c>
      <c r="B2685" s="2" t="s">
        <v>6575</v>
      </c>
      <c r="C2685" s="2" t="s">
        <v>8005</v>
      </c>
      <c r="D2685" s="2">
        <v>74015625</v>
      </c>
    </row>
    <row r="2686" spans="1:4">
      <c r="A2686" s="2" t="s">
        <v>1361</v>
      </c>
      <c r="B2686" s="2" t="s">
        <v>6575</v>
      </c>
      <c r="C2686" s="2" t="s">
        <v>8006</v>
      </c>
      <c r="D2686" s="2">
        <v>7401562501</v>
      </c>
    </row>
    <row r="2687" spans="1:4">
      <c r="A2687" s="2" t="s">
        <v>1362</v>
      </c>
      <c r="B2687" s="2" t="s">
        <v>6575</v>
      </c>
      <c r="C2687" s="2" t="s">
        <v>8006</v>
      </c>
      <c r="D2687" s="2">
        <v>7401562502</v>
      </c>
    </row>
    <row r="2688" spans="1:4">
      <c r="A2688" s="2" t="s">
        <v>3930</v>
      </c>
      <c r="B2688" s="2" t="s">
        <v>6575</v>
      </c>
      <c r="C2688" s="2" t="s">
        <v>8006</v>
      </c>
      <c r="D2688" s="2">
        <v>7401562503</v>
      </c>
    </row>
    <row r="2689" spans="1:4">
      <c r="A2689" s="2" t="s">
        <v>3931</v>
      </c>
      <c r="B2689" s="2" t="s">
        <v>6575</v>
      </c>
      <c r="C2689" s="2" t="s">
        <v>8005</v>
      </c>
      <c r="D2689" s="2">
        <v>74015626</v>
      </c>
    </row>
    <row r="2690" spans="1:4">
      <c r="A2690" s="2" t="s">
        <v>3932</v>
      </c>
      <c r="B2690" s="2" t="s">
        <v>6575</v>
      </c>
      <c r="C2690" s="2" t="s">
        <v>8006</v>
      </c>
      <c r="D2690" s="2">
        <v>7401562601</v>
      </c>
    </row>
    <row r="2691" spans="1:4">
      <c r="A2691" s="2" t="s">
        <v>1363</v>
      </c>
      <c r="B2691" s="2" t="s">
        <v>6575</v>
      </c>
      <c r="C2691" s="2" t="s">
        <v>8006</v>
      </c>
      <c r="D2691" s="2">
        <v>7401562602</v>
      </c>
    </row>
    <row r="2692" spans="1:4">
      <c r="A2692" s="2" t="s">
        <v>3933</v>
      </c>
      <c r="B2692" s="2" t="s">
        <v>6575</v>
      </c>
      <c r="C2692" s="2" t="s">
        <v>8006</v>
      </c>
      <c r="D2692" s="2">
        <v>7401562603</v>
      </c>
    </row>
    <row r="2693" spans="1:4">
      <c r="A2693" s="2" t="s">
        <v>3934</v>
      </c>
      <c r="B2693" s="2" t="s">
        <v>6575</v>
      </c>
      <c r="C2693" s="2" t="s">
        <v>8005</v>
      </c>
      <c r="D2693" s="2">
        <v>74015627</v>
      </c>
    </row>
    <row r="2694" spans="1:4">
      <c r="A2694" s="2" t="s">
        <v>3935</v>
      </c>
      <c r="B2694" s="2" t="s">
        <v>6575</v>
      </c>
      <c r="C2694" s="2" t="s">
        <v>8006</v>
      </c>
      <c r="D2694" s="2">
        <v>7401562701</v>
      </c>
    </row>
    <row r="2695" spans="1:4">
      <c r="A2695" s="2" t="s">
        <v>1364</v>
      </c>
      <c r="B2695" s="2" t="s">
        <v>6575</v>
      </c>
      <c r="C2695" s="2" t="s">
        <v>8006</v>
      </c>
      <c r="D2695" s="2">
        <v>7401562702</v>
      </c>
    </row>
    <row r="2696" spans="1:4">
      <c r="A2696" s="2" t="s">
        <v>3936</v>
      </c>
      <c r="B2696" s="2" t="s">
        <v>6575</v>
      </c>
      <c r="C2696" s="2" t="s">
        <v>8006</v>
      </c>
      <c r="D2696" s="2">
        <v>7401562703</v>
      </c>
    </row>
    <row r="2697" spans="1:4">
      <c r="A2697" s="2" t="s">
        <v>3937</v>
      </c>
      <c r="B2697" s="2" t="s">
        <v>6575</v>
      </c>
      <c r="C2697" s="2" t="s">
        <v>8005</v>
      </c>
      <c r="D2697" s="2">
        <v>74015628</v>
      </c>
    </row>
    <row r="2698" spans="1:4">
      <c r="A2698" s="2" t="s">
        <v>3938</v>
      </c>
      <c r="B2698" s="2" t="s">
        <v>6575</v>
      </c>
      <c r="C2698" s="2" t="s">
        <v>8006</v>
      </c>
      <c r="D2698" s="2">
        <v>7401562801</v>
      </c>
    </row>
    <row r="2699" spans="1:4">
      <c r="A2699" s="2" t="s">
        <v>1365</v>
      </c>
      <c r="B2699" s="2" t="s">
        <v>6575</v>
      </c>
      <c r="C2699" s="2" t="s">
        <v>8006</v>
      </c>
      <c r="D2699" s="2">
        <v>7401562802</v>
      </c>
    </row>
    <row r="2700" spans="1:4">
      <c r="A2700" s="2" t="s">
        <v>3939</v>
      </c>
      <c r="B2700" s="2" t="s">
        <v>6575</v>
      </c>
      <c r="C2700" s="2" t="s">
        <v>8006</v>
      </c>
      <c r="D2700" s="2">
        <v>7401562803</v>
      </c>
    </row>
    <row r="2701" spans="1:4">
      <c r="A2701" s="2" t="s">
        <v>3940</v>
      </c>
      <c r="B2701" s="2" t="s">
        <v>6575</v>
      </c>
      <c r="C2701" s="2" t="s">
        <v>8005</v>
      </c>
      <c r="D2701" s="2">
        <v>74015629</v>
      </c>
    </row>
    <row r="2702" spans="1:4">
      <c r="A2702" s="2" t="s">
        <v>3941</v>
      </c>
      <c r="B2702" s="2" t="s">
        <v>6575</v>
      </c>
      <c r="C2702" s="2" t="s">
        <v>8005</v>
      </c>
      <c r="D2702" s="2">
        <v>74015630</v>
      </c>
    </row>
    <row r="2703" spans="1:4">
      <c r="A2703" s="2" t="s">
        <v>1366</v>
      </c>
      <c r="B2703" s="2" t="s">
        <v>6575</v>
      </c>
      <c r="C2703" s="2" t="s">
        <v>8005</v>
      </c>
      <c r="D2703" s="2">
        <v>74015631</v>
      </c>
    </row>
    <row r="2704" spans="1:4">
      <c r="A2704" s="2" t="s">
        <v>1367</v>
      </c>
      <c r="B2704" s="2" t="s">
        <v>6575</v>
      </c>
      <c r="C2704" s="2" t="s">
        <v>6545</v>
      </c>
      <c r="D2704" s="2">
        <v>740157</v>
      </c>
    </row>
    <row r="2705" spans="1:4">
      <c r="A2705" s="2" t="s">
        <v>1368</v>
      </c>
      <c r="B2705" s="2" t="s">
        <v>6575</v>
      </c>
      <c r="C2705" s="2" t="s">
        <v>8005</v>
      </c>
      <c r="D2705" s="2">
        <v>74015701</v>
      </c>
    </row>
    <row r="2706" spans="1:4">
      <c r="A2706" s="2" t="s">
        <v>3942</v>
      </c>
      <c r="B2706" s="2" t="s">
        <v>6575</v>
      </c>
      <c r="C2706" s="2" t="s">
        <v>8005</v>
      </c>
      <c r="D2706" s="2">
        <v>74015702</v>
      </c>
    </row>
    <row r="2707" spans="1:4">
      <c r="A2707" s="2" t="s">
        <v>3943</v>
      </c>
      <c r="B2707" s="2" t="s">
        <v>6575</v>
      </c>
      <c r="C2707" s="2" t="s">
        <v>8006</v>
      </c>
      <c r="D2707" s="2">
        <v>7401570201</v>
      </c>
    </row>
    <row r="2708" spans="1:4">
      <c r="A2708" s="2" t="s">
        <v>1369</v>
      </c>
      <c r="B2708" s="2" t="s">
        <v>6575</v>
      </c>
      <c r="C2708" s="2" t="s">
        <v>8006</v>
      </c>
      <c r="D2708" s="2">
        <v>7401570202</v>
      </c>
    </row>
    <row r="2709" spans="1:4">
      <c r="A2709" s="2" t="s">
        <v>1370</v>
      </c>
      <c r="B2709" s="2" t="s">
        <v>6575</v>
      </c>
      <c r="C2709" s="2" t="s">
        <v>8006</v>
      </c>
      <c r="D2709" s="2">
        <v>7401570203</v>
      </c>
    </row>
    <row r="2710" spans="1:4">
      <c r="A2710" s="2" t="s">
        <v>536</v>
      </c>
      <c r="B2710" s="2" t="s">
        <v>6575</v>
      </c>
      <c r="C2710" s="2" t="s">
        <v>8006</v>
      </c>
      <c r="D2710" s="2">
        <v>7401570204</v>
      </c>
    </row>
    <row r="2711" spans="1:4">
      <c r="A2711" s="2" t="s">
        <v>1371</v>
      </c>
      <c r="B2711" s="2" t="s">
        <v>6575</v>
      </c>
      <c r="C2711" s="2" t="s">
        <v>6545</v>
      </c>
      <c r="D2711" s="2">
        <v>740159</v>
      </c>
    </row>
    <row r="2712" spans="1:4">
      <c r="A2712" s="2" t="s">
        <v>1372</v>
      </c>
      <c r="B2712" s="2" t="s">
        <v>6575</v>
      </c>
      <c r="C2712" s="2" t="s">
        <v>8005</v>
      </c>
      <c r="D2712" s="2">
        <v>74015901</v>
      </c>
    </row>
    <row r="2713" spans="1:4">
      <c r="A2713" s="2" t="s">
        <v>3944</v>
      </c>
      <c r="B2713" s="2" t="s">
        <v>6575</v>
      </c>
      <c r="C2713" s="2" t="s">
        <v>8005</v>
      </c>
      <c r="D2713" s="2">
        <v>74015902</v>
      </c>
    </row>
    <row r="2714" spans="1:4">
      <c r="A2714" s="2" t="s">
        <v>3945</v>
      </c>
      <c r="B2714" s="2" t="s">
        <v>6575</v>
      </c>
      <c r="C2714" s="2" t="s">
        <v>8005</v>
      </c>
      <c r="D2714" s="2">
        <v>74015903</v>
      </c>
    </row>
    <row r="2715" spans="1:4">
      <c r="A2715" s="2" t="s">
        <v>3946</v>
      </c>
      <c r="B2715" s="2" t="s">
        <v>6575</v>
      </c>
      <c r="C2715" s="2" t="s">
        <v>8005</v>
      </c>
      <c r="D2715" s="2">
        <v>74015904</v>
      </c>
    </row>
    <row r="2716" spans="1:4">
      <c r="A2716" s="2" t="s">
        <v>3947</v>
      </c>
      <c r="B2716" s="2" t="s">
        <v>6575</v>
      </c>
      <c r="C2716" s="2" t="s">
        <v>8005</v>
      </c>
      <c r="D2716" s="2">
        <v>74015905</v>
      </c>
    </row>
    <row r="2717" spans="1:4">
      <c r="A2717" s="2" t="s">
        <v>537</v>
      </c>
      <c r="B2717" s="2" t="s">
        <v>6575</v>
      </c>
      <c r="C2717" s="2" t="s">
        <v>8005</v>
      </c>
      <c r="D2717" s="2">
        <v>74015906</v>
      </c>
    </row>
    <row r="2718" spans="1:4">
      <c r="A2718" s="2" t="s">
        <v>1373</v>
      </c>
      <c r="B2718" s="2" t="s">
        <v>6575</v>
      </c>
      <c r="C2718" s="2" t="s">
        <v>8005</v>
      </c>
      <c r="D2718" s="2">
        <v>74015907</v>
      </c>
    </row>
    <row r="2719" spans="1:4">
      <c r="A2719" s="2" t="s">
        <v>1374</v>
      </c>
      <c r="B2719" s="2" t="s">
        <v>6575</v>
      </c>
      <c r="C2719" s="2" t="s">
        <v>8005</v>
      </c>
      <c r="D2719" s="2">
        <v>74015908</v>
      </c>
    </row>
    <row r="2720" spans="1:4">
      <c r="A2720" s="2" t="s">
        <v>1375</v>
      </c>
      <c r="B2720" s="2" t="s">
        <v>6575</v>
      </c>
      <c r="C2720" s="2" t="s">
        <v>8005</v>
      </c>
      <c r="D2720" s="2">
        <v>74015909</v>
      </c>
    </row>
    <row r="2721" spans="1:4">
      <c r="A2721" s="2" t="s">
        <v>1376</v>
      </c>
      <c r="B2721" s="2" t="s">
        <v>6575</v>
      </c>
      <c r="C2721" s="2" t="s">
        <v>8005</v>
      </c>
      <c r="D2721" s="2">
        <v>74015910</v>
      </c>
    </row>
    <row r="2722" spans="1:4">
      <c r="A2722" s="2" t="s">
        <v>1377</v>
      </c>
      <c r="B2722" s="2" t="s">
        <v>6575</v>
      </c>
      <c r="C2722" s="2" t="s">
        <v>8005</v>
      </c>
      <c r="D2722" s="2">
        <v>74015911</v>
      </c>
    </row>
    <row r="2723" spans="1:4">
      <c r="A2723" s="2" t="s">
        <v>1378</v>
      </c>
      <c r="B2723" s="2" t="s">
        <v>6575</v>
      </c>
      <c r="C2723" s="2" t="s">
        <v>8005</v>
      </c>
      <c r="D2723" s="2">
        <v>74015912</v>
      </c>
    </row>
    <row r="2724" spans="1:4">
      <c r="A2724" s="1" t="s">
        <v>1379</v>
      </c>
      <c r="B2724" s="1" t="s">
        <v>6575</v>
      </c>
      <c r="C2724" s="2" t="s">
        <v>8005</v>
      </c>
      <c r="D2724" s="2">
        <v>74015913</v>
      </c>
    </row>
    <row r="2725" spans="1:4">
      <c r="A2725" s="2" t="s">
        <v>1380</v>
      </c>
      <c r="B2725" s="2" t="s">
        <v>6575</v>
      </c>
      <c r="C2725" s="2" t="s">
        <v>8005</v>
      </c>
      <c r="D2725" s="2">
        <v>74015914</v>
      </c>
    </row>
    <row r="2726" spans="1:4">
      <c r="A2726" s="2" t="s">
        <v>1381</v>
      </c>
      <c r="B2726" s="2" t="s">
        <v>6575</v>
      </c>
      <c r="C2726" s="2" t="s">
        <v>8005</v>
      </c>
      <c r="D2726" s="2">
        <v>74015915</v>
      </c>
    </row>
    <row r="2727" spans="1:4">
      <c r="A2727" s="2" t="s">
        <v>1382</v>
      </c>
      <c r="B2727" s="2" t="s">
        <v>6575</v>
      </c>
      <c r="C2727" s="2" t="s">
        <v>8005</v>
      </c>
      <c r="D2727" s="2">
        <v>74015916</v>
      </c>
    </row>
    <row r="2728" spans="1:4">
      <c r="A2728" s="2" t="s">
        <v>1383</v>
      </c>
      <c r="B2728" s="2" t="s">
        <v>6575</v>
      </c>
      <c r="C2728" s="2" t="s">
        <v>8005</v>
      </c>
      <c r="D2728" s="2">
        <v>74015917</v>
      </c>
    </row>
    <row r="2729" spans="1:4">
      <c r="A2729" s="2" t="s">
        <v>1384</v>
      </c>
      <c r="B2729" s="2" t="s">
        <v>6575</v>
      </c>
      <c r="C2729" s="2" t="s">
        <v>8005</v>
      </c>
      <c r="D2729" s="2">
        <v>74015918</v>
      </c>
    </row>
    <row r="2730" spans="1:4">
      <c r="A2730" s="2" t="s">
        <v>1385</v>
      </c>
      <c r="B2730" s="2" t="s">
        <v>6575</v>
      </c>
      <c r="C2730" s="2" t="s">
        <v>8005</v>
      </c>
      <c r="D2730" s="2">
        <v>74015919</v>
      </c>
    </row>
    <row r="2731" spans="1:4">
      <c r="A2731" s="2" t="s">
        <v>1386</v>
      </c>
      <c r="B2731" s="2" t="s">
        <v>6575</v>
      </c>
      <c r="C2731" s="2" t="s">
        <v>8005</v>
      </c>
      <c r="D2731" s="2">
        <v>74015920</v>
      </c>
    </row>
    <row r="2732" spans="1:4">
      <c r="A2732" s="2" t="s">
        <v>1387</v>
      </c>
      <c r="B2732" s="2" t="s">
        <v>6575</v>
      </c>
      <c r="C2732" s="2" t="s">
        <v>8005</v>
      </c>
      <c r="D2732" s="2">
        <v>74015921</v>
      </c>
    </row>
    <row r="2733" spans="1:4">
      <c r="A2733" s="2" t="s">
        <v>1388</v>
      </c>
      <c r="B2733" s="2" t="s">
        <v>6575</v>
      </c>
      <c r="C2733" s="2" t="s">
        <v>8005</v>
      </c>
      <c r="D2733" s="2">
        <v>74015922</v>
      </c>
    </row>
    <row r="2734" spans="1:4">
      <c r="A2734" s="2" t="s">
        <v>1389</v>
      </c>
      <c r="B2734" s="2" t="s">
        <v>6575</v>
      </c>
      <c r="C2734" s="2" t="s">
        <v>8005</v>
      </c>
      <c r="D2734" s="2">
        <v>74015923</v>
      </c>
    </row>
    <row r="2735" spans="1:4">
      <c r="A2735" s="2" t="s">
        <v>1390</v>
      </c>
      <c r="B2735" s="2" t="s">
        <v>6575</v>
      </c>
      <c r="C2735" s="2" t="s">
        <v>8005</v>
      </c>
      <c r="D2735" s="2">
        <v>74015924</v>
      </c>
    </row>
    <row r="2736" spans="1:4">
      <c r="A2736" s="2" t="s">
        <v>1391</v>
      </c>
      <c r="B2736" s="2" t="s">
        <v>6575</v>
      </c>
      <c r="C2736" s="2" t="s">
        <v>8005</v>
      </c>
      <c r="D2736" s="2">
        <v>74015925</v>
      </c>
    </row>
    <row r="2737" spans="1:4">
      <c r="A2737" s="2" t="s">
        <v>1392</v>
      </c>
      <c r="B2737" s="2" t="s">
        <v>6575</v>
      </c>
      <c r="C2737" s="2" t="s">
        <v>8005</v>
      </c>
      <c r="D2737" s="2">
        <v>74015926</v>
      </c>
    </row>
    <row r="2738" spans="1:4">
      <c r="A2738" s="1" t="s">
        <v>1393</v>
      </c>
      <c r="B2738" s="1" t="s">
        <v>6575</v>
      </c>
      <c r="C2738" s="2" t="s">
        <v>8005</v>
      </c>
      <c r="D2738" s="2">
        <v>74015927</v>
      </c>
    </row>
    <row r="2739" spans="1:4">
      <c r="A2739" s="2" t="s">
        <v>1394</v>
      </c>
      <c r="B2739" s="2" t="s">
        <v>6575</v>
      </c>
      <c r="C2739" s="2" t="s">
        <v>8005</v>
      </c>
      <c r="D2739" s="2">
        <v>74015928</v>
      </c>
    </row>
    <row r="2740" spans="1:4">
      <c r="A2740" s="2" t="s">
        <v>1395</v>
      </c>
      <c r="B2740" s="2" t="s">
        <v>6575</v>
      </c>
      <c r="C2740" s="2" t="s">
        <v>8005</v>
      </c>
      <c r="D2740" s="2">
        <v>74015930</v>
      </c>
    </row>
    <row r="2741" spans="1:4">
      <c r="A2741" s="2" t="s">
        <v>1396</v>
      </c>
      <c r="B2741" s="2" t="s">
        <v>6575</v>
      </c>
      <c r="C2741" s="2" t="s">
        <v>8005</v>
      </c>
      <c r="D2741" s="2">
        <v>74015931</v>
      </c>
    </row>
    <row r="2742" spans="1:4">
      <c r="A2742" s="2" t="s">
        <v>1397</v>
      </c>
      <c r="B2742" s="2" t="s">
        <v>6575</v>
      </c>
      <c r="C2742" s="2" t="s">
        <v>6545</v>
      </c>
      <c r="D2742" s="2">
        <v>740165</v>
      </c>
    </row>
    <row r="2743" spans="1:4">
      <c r="A2743" s="2" t="s">
        <v>1398</v>
      </c>
      <c r="B2743" s="2" t="s">
        <v>6575</v>
      </c>
      <c r="C2743" s="2" t="s">
        <v>8005</v>
      </c>
      <c r="D2743" s="2">
        <v>74016501</v>
      </c>
    </row>
    <row r="2744" spans="1:4">
      <c r="A2744" s="2" t="s">
        <v>1399</v>
      </c>
      <c r="B2744" s="2" t="s">
        <v>6575</v>
      </c>
      <c r="C2744" s="1" t="s">
        <v>6150</v>
      </c>
      <c r="D2744" s="1">
        <v>740170</v>
      </c>
    </row>
    <row r="2745" spans="1:4">
      <c r="A2745" s="2" t="s">
        <v>1400</v>
      </c>
      <c r="B2745" s="2" t="s">
        <v>6575</v>
      </c>
      <c r="C2745" s="2" t="s">
        <v>6545</v>
      </c>
      <c r="D2745" s="2">
        <v>740171</v>
      </c>
    </row>
    <row r="2746" spans="1:4">
      <c r="A2746" s="2" t="s">
        <v>1401</v>
      </c>
      <c r="B2746" s="2" t="s">
        <v>6575</v>
      </c>
      <c r="C2746" s="2" t="s">
        <v>8005</v>
      </c>
      <c r="D2746" s="2">
        <v>74017101</v>
      </c>
    </row>
    <row r="2747" spans="1:4">
      <c r="A2747" s="2" t="s">
        <v>1402</v>
      </c>
      <c r="B2747" s="2" t="s">
        <v>6575</v>
      </c>
      <c r="C2747" s="2" t="s">
        <v>8006</v>
      </c>
      <c r="D2747" s="2">
        <v>7401710101</v>
      </c>
    </row>
    <row r="2748" spans="1:4">
      <c r="A2748" s="2" t="s">
        <v>538</v>
      </c>
      <c r="B2748" s="2" t="s">
        <v>6575</v>
      </c>
      <c r="C2748" s="2" t="s">
        <v>8006</v>
      </c>
      <c r="D2748" s="2">
        <v>7401710102</v>
      </c>
    </row>
    <row r="2749" spans="1:4">
      <c r="A2749" s="2" t="s">
        <v>1403</v>
      </c>
      <c r="B2749" s="2" t="s">
        <v>6575</v>
      </c>
      <c r="C2749" s="2" t="s">
        <v>8006</v>
      </c>
      <c r="D2749" s="2">
        <v>7401710103</v>
      </c>
    </row>
    <row r="2750" spans="1:4">
      <c r="A2750" s="2" t="s">
        <v>6167</v>
      </c>
      <c r="B2750" s="2" t="s">
        <v>6575</v>
      </c>
      <c r="C2750" s="2" t="s">
        <v>8006</v>
      </c>
      <c r="D2750" s="2">
        <v>7401710130</v>
      </c>
    </row>
    <row r="2751" spans="1:4">
      <c r="A2751" s="2" t="s">
        <v>539</v>
      </c>
      <c r="B2751" s="2" t="s">
        <v>6575</v>
      </c>
      <c r="C2751" s="2" t="s">
        <v>8005</v>
      </c>
      <c r="D2751" s="2">
        <v>74017102</v>
      </c>
    </row>
    <row r="2752" spans="1:4">
      <c r="A2752" s="2" t="s">
        <v>1404</v>
      </c>
      <c r="B2752" s="2" t="s">
        <v>6575</v>
      </c>
      <c r="C2752" s="2" t="s">
        <v>8006</v>
      </c>
      <c r="D2752" s="2">
        <v>7401710201</v>
      </c>
    </row>
    <row r="2753" spans="1:4">
      <c r="A2753" s="2" t="s">
        <v>3948</v>
      </c>
      <c r="B2753" s="2" t="s">
        <v>6575</v>
      </c>
      <c r="C2753" s="2" t="s">
        <v>8005</v>
      </c>
      <c r="D2753" s="2">
        <v>74017103</v>
      </c>
    </row>
    <row r="2754" spans="1:4">
      <c r="A2754" s="2" t="s">
        <v>3949</v>
      </c>
      <c r="B2754" s="2" t="s">
        <v>6575</v>
      </c>
      <c r="C2754" s="2" t="s">
        <v>6545</v>
      </c>
      <c r="D2754" s="2">
        <v>740172</v>
      </c>
    </row>
    <row r="2755" spans="1:4">
      <c r="A2755" s="2" t="s">
        <v>3950</v>
      </c>
      <c r="B2755" s="2" t="s">
        <v>6575</v>
      </c>
      <c r="C2755" s="2" t="s">
        <v>8005</v>
      </c>
      <c r="D2755" s="2">
        <v>74017201</v>
      </c>
    </row>
    <row r="2756" spans="1:4">
      <c r="A2756" s="2" t="s">
        <v>1405</v>
      </c>
      <c r="B2756" s="2" t="s">
        <v>6575</v>
      </c>
      <c r="C2756" s="2" t="s">
        <v>8006</v>
      </c>
      <c r="D2756" s="2">
        <v>7401720101</v>
      </c>
    </row>
    <row r="2757" spans="1:4">
      <c r="A2757" s="2" t="s">
        <v>3952</v>
      </c>
      <c r="B2757" s="2" t="s">
        <v>6575</v>
      </c>
      <c r="C2757" s="2" t="s">
        <v>6545</v>
      </c>
      <c r="D2757" s="2">
        <v>740175</v>
      </c>
    </row>
    <row r="2758" spans="1:4">
      <c r="A2758" s="2" t="s">
        <v>1406</v>
      </c>
      <c r="B2758" s="2" t="s">
        <v>6575</v>
      </c>
      <c r="C2758" s="1" t="s">
        <v>6150</v>
      </c>
      <c r="D2758" s="1">
        <v>740179</v>
      </c>
    </row>
    <row r="2759" spans="1:4">
      <c r="A2759" s="2" t="s">
        <v>3951</v>
      </c>
      <c r="B2759" s="2" t="s">
        <v>6575</v>
      </c>
      <c r="C2759" s="2" t="s">
        <v>6545</v>
      </c>
      <c r="D2759" s="2">
        <v>740180</v>
      </c>
    </row>
    <row r="2760" spans="1:4">
      <c r="A2760" s="2" t="s">
        <v>540</v>
      </c>
      <c r="B2760" s="2" t="s">
        <v>6575</v>
      </c>
      <c r="C2760" s="2" t="s">
        <v>8005</v>
      </c>
      <c r="D2760" s="2">
        <v>74018001</v>
      </c>
    </row>
    <row r="2761" spans="1:4">
      <c r="A2761" s="1" t="s">
        <v>1407</v>
      </c>
      <c r="B2761" s="1" t="s">
        <v>6575</v>
      </c>
      <c r="C2761" s="2" t="s">
        <v>8005</v>
      </c>
      <c r="D2761" s="2">
        <v>74018002</v>
      </c>
    </row>
    <row r="2762" spans="1:4">
      <c r="A2762" s="2" t="s">
        <v>3953</v>
      </c>
      <c r="B2762" s="2" t="s">
        <v>6575</v>
      </c>
      <c r="C2762" s="2" t="s">
        <v>8005</v>
      </c>
      <c r="D2762" s="2">
        <v>74018003</v>
      </c>
    </row>
    <row r="2763" spans="1:4">
      <c r="A2763" s="2" t="s">
        <v>541</v>
      </c>
      <c r="B2763" s="2" t="s">
        <v>6575</v>
      </c>
      <c r="C2763" s="2" t="s">
        <v>8005</v>
      </c>
      <c r="D2763" s="2">
        <v>74018004</v>
      </c>
    </row>
    <row r="2764" spans="1:4">
      <c r="A2764" s="2" t="s">
        <v>6168</v>
      </c>
      <c r="B2764" s="2" t="s">
        <v>6575</v>
      </c>
      <c r="C2764" s="2" t="s">
        <v>8005</v>
      </c>
      <c r="D2764" s="2">
        <v>74018005</v>
      </c>
    </row>
    <row r="2765" spans="1:4">
      <c r="A2765" s="2" t="s">
        <v>542</v>
      </c>
      <c r="B2765" s="2" t="s">
        <v>6575</v>
      </c>
      <c r="C2765" s="2" t="s">
        <v>8005</v>
      </c>
      <c r="D2765" s="2">
        <v>74018006</v>
      </c>
    </row>
    <row r="2766" spans="1:4">
      <c r="A2766" s="2" t="s">
        <v>1408</v>
      </c>
      <c r="B2766" s="2" t="s">
        <v>6575</v>
      </c>
      <c r="C2766" s="2" t="s">
        <v>8005</v>
      </c>
      <c r="D2766" s="2">
        <v>74018007</v>
      </c>
    </row>
    <row r="2767" spans="1:4">
      <c r="A2767" s="2" t="s">
        <v>1409</v>
      </c>
      <c r="B2767" s="2" t="s">
        <v>6575</v>
      </c>
      <c r="C2767" s="2" t="s">
        <v>8005</v>
      </c>
      <c r="D2767" s="2">
        <v>74018008</v>
      </c>
    </row>
    <row r="2768" spans="1:4">
      <c r="A2768" s="2" t="s">
        <v>1410</v>
      </c>
      <c r="B2768" s="2" t="s">
        <v>6575</v>
      </c>
      <c r="C2768" s="2" t="s">
        <v>8005</v>
      </c>
      <c r="D2768" s="2">
        <v>74018009</v>
      </c>
    </row>
    <row r="2769" spans="1:4">
      <c r="A2769" s="2" t="s">
        <v>1411</v>
      </c>
      <c r="B2769" s="2" t="s">
        <v>6575</v>
      </c>
      <c r="C2769" s="2" t="s">
        <v>8005</v>
      </c>
      <c r="D2769" s="2">
        <v>74018030</v>
      </c>
    </row>
    <row r="2770" spans="1:4">
      <c r="A2770" s="2" t="s">
        <v>1412</v>
      </c>
      <c r="B2770" s="2" t="s">
        <v>6575</v>
      </c>
      <c r="C2770" s="2" t="s">
        <v>6545</v>
      </c>
      <c r="D2770" s="2">
        <v>740181</v>
      </c>
    </row>
    <row r="2771" spans="1:4">
      <c r="A2771" s="2" t="s">
        <v>1413</v>
      </c>
      <c r="B2771" s="2" t="s">
        <v>6575</v>
      </c>
      <c r="C2771" s="2" t="s">
        <v>8005</v>
      </c>
      <c r="D2771" s="2">
        <v>74018101</v>
      </c>
    </row>
    <row r="2772" spans="1:4">
      <c r="A2772" s="2" t="s">
        <v>1414</v>
      </c>
      <c r="B2772" s="2" t="s">
        <v>6575</v>
      </c>
      <c r="C2772" s="2" t="s">
        <v>8006</v>
      </c>
      <c r="D2772" s="2">
        <v>7401810101</v>
      </c>
    </row>
    <row r="2773" spans="1:4">
      <c r="A2773" s="2" t="s">
        <v>1415</v>
      </c>
      <c r="B2773" s="2" t="s">
        <v>6575</v>
      </c>
      <c r="C2773" s="2" t="s">
        <v>8006</v>
      </c>
      <c r="D2773" s="2">
        <v>7401810102</v>
      </c>
    </row>
    <row r="2774" spans="1:4">
      <c r="A2774" s="2" t="s">
        <v>1416</v>
      </c>
      <c r="B2774" s="2" t="s">
        <v>6575</v>
      </c>
      <c r="C2774" s="2" t="s">
        <v>8006</v>
      </c>
      <c r="D2774" s="2">
        <v>7401810105</v>
      </c>
    </row>
    <row r="2775" spans="1:4">
      <c r="A2775" s="2" t="s">
        <v>1417</v>
      </c>
      <c r="B2775" s="2" t="s">
        <v>6575</v>
      </c>
      <c r="C2775" s="2" t="s">
        <v>8006</v>
      </c>
      <c r="D2775" s="2">
        <v>7401810106</v>
      </c>
    </row>
    <row r="2776" spans="1:4">
      <c r="A2776" s="2" t="s">
        <v>543</v>
      </c>
      <c r="B2776" s="2" t="s">
        <v>6575</v>
      </c>
      <c r="C2776" s="2" t="s">
        <v>8006</v>
      </c>
      <c r="D2776" s="2">
        <v>7401810201</v>
      </c>
    </row>
    <row r="2777" spans="1:4">
      <c r="A2777" s="2" t="s">
        <v>1418</v>
      </c>
      <c r="B2777" s="2" t="s">
        <v>6575</v>
      </c>
      <c r="C2777" s="2" t="s">
        <v>8006</v>
      </c>
      <c r="D2777" s="2">
        <v>7401810202</v>
      </c>
    </row>
    <row r="2778" spans="1:4">
      <c r="A2778" s="2" t="s">
        <v>3954</v>
      </c>
      <c r="B2778" s="2" t="s">
        <v>6575</v>
      </c>
      <c r="C2778" s="2" t="s">
        <v>8006</v>
      </c>
      <c r="D2778" s="2">
        <v>7401810205</v>
      </c>
    </row>
    <row r="2779" spans="1:4">
      <c r="A2779" s="2" t="s">
        <v>3955</v>
      </c>
      <c r="B2779" s="2" t="s">
        <v>6575</v>
      </c>
      <c r="C2779" s="2" t="s">
        <v>8005</v>
      </c>
      <c r="D2779" s="2">
        <v>74018102</v>
      </c>
    </row>
    <row r="2780" spans="1:4">
      <c r="A2780" s="2" t="s">
        <v>3956</v>
      </c>
      <c r="B2780" s="2" t="s">
        <v>6575</v>
      </c>
      <c r="C2780" s="2" t="s">
        <v>8005</v>
      </c>
      <c r="D2780" s="2">
        <v>74018103</v>
      </c>
    </row>
    <row r="2781" spans="1:4">
      <c r="A2781" s="2" t="s">
        <v>3957</v>
      </c>
      <c r="B2781" s="2" t="s">
        <v>6575</v>
      </c>
      <c r="C2781" s="1" t="s">
        <v>6150</v>
      </c>
      <c r="D2781" s="1">
        <v>740184</v>
      </c>
    </row>
    <row r="2782" spans="1:4">
      <c r="A2782" s="2" t="s">
        <v>1419</v>
      </c>
      <c r="B2782" s="2" t="s">
        <v>6575</v>
      </c>
      <c r="C2782" s="2" t="s">
        <v>6545</v>
      </c>
      <c r="D2782" s="2">
        <v>740185</v>
      </c>
    </row>
    <row r="2783" spans="1:4">
      <c r="A2783" s="2" t="s">
        <v>3958</v>
      </c>
      <c r="B2783" s="2" t="s">
        <v>6575</v>
      </c>
      <c r="C2783" s="2" t="s">
        <v>8005</v>
      </c>
      <c r="D2783" s="2">
        <v>74018501</v>
      </c>
    </row>
    <row r="2784" spans="1:4">
      <c r="A2784" s="2" t="s">
        <v>3959</v>
      </c>
      <c r="B2784" s="2" t="s">
        <v>6575</v>
      </c>
      <c r="C2784" s="2" t="s">
        <v>6545</v>
      </c>
      <c r="D2784" s="2">
        <v>740190</v>
      </c>
    </row>
    <row r="2785" spans="1:4">
      <c r="A2785" s="2" t="s">
        <v>3960</v>
      </c>
      <c r="B2785" s="2" t="s">
        <v>6575</v>
      </c>
      <c r="C2785" s="2" t="s">
        <v>8005</v>
      </c>
      <c r="D2785" s="2">
        <v>74019101</v>
      </c>
    </row>
    <row r="2786" spans="1:4">
      <c r="A2786" s="2" t="s">
        <v>1420</v>
      </c>
      <c r="B2786" s="2" t="s">
        <v>6575</v>
      </c>
      <c r="C2786" s="2" t="s">
        <v>8005</v>
      </c>
      <c r="D2786" s="2">
        <v>74019201</v>
      </c>
    </row>
    <row r="2787" spans="1:4">
      <c r="A2787" s="2" t="s">
        <v>6169</v>
      </c>
      <c r="B2787" s="2" t="s">
        <v>6575</v>
      </c>
      <c r="C2787" s="2" t="s">
        <v>8005</v>
      </c>
      <c r="D2787" s="2">
        <v>74019301</v>
      </c>
    </row>
    <row r="2788" spans="1:4">
      <c r="A2788" s="2" t="s">
        <v>6141</v>
      </c>
      <c r="B2788" s="2" t="s">
        <v>6575</v>
      </c>
      <c r="C2788" s="2" t="s">
        <v>6136</v>
      </c>
      <c r="D2788" s="2">
        <v>7406</v>
      </c>
    </row>
    <row r="2789" spans="1:4">
      <c r="A2789" s="2" t="s">
        <v>6170</v>
      </c>
      <c r="B2789" s="2" t="s">
        <v>6575</v>
      </c>
      <c r="C2789" s="2" t="s">
        <v>6150</v>
      </c>
      <c r="D2789" s="2">
        <v>740601</v>
      </c>
    </row>
    <row r="2790" spans="1:4">
      <c r="A2790" s="2" t="s">
        <v>546</v>
      </c>
      <c r="B2790" s="2" t="s">
        <v>6575</v>
      </c>
      <c r="C2790" s="2" t="s">
        <v>6545</v>
      </c>
      <c r="D2790" s="2">
        <v>740610</v>
      </c>
    </row>
    <row r="2791" spans="1:4">
      <c r="A2791" s="2" t="s">
        <v>1425</v>
      </c>
      <c r="B2791" s="2" t="s">
        <v>6575</v>
      </c>
      <c r="C2791" s="2" t="s">
        <v>8005</v>
      </c>
      <c r="D2791" s="2">
        <v>74061001</v>
      </c>
    </row>
    <row r="2792" spans="1:4">
      <c r="A2792" s="2" t="s">
        <v>3964</v>
      </c>
      <c r="B2792" s="2" t="s">
        <v>6575</v>
      </c>
      <c r="C2792" s="2" t="s">
        <v>8006</v>
      </c>
      <c r="D2792" s="2">
        <v>7406100101</v>
      </c>
    </row>
    <row r="2793" spans="1:4">
      <c r="A2793" s="2" t="s">
        <v>3965</v>
      </c>
      <c r="B2793" s="2" t="s">
        <v>6575</v>
      </c>
      <c r="C2793" s="2" t="s">
        <v>8006</v>
      </c>
      <c r="D2793" s="2">
        <v>7406100102</v>
      </c>
    </row>
    <row r="2794" spans="1:4">
      <c r="A2794" s="2" t="s">
        <v>3966</v>
      </c>
      <c r="B2794" s="2" t="s">
        <v>6575</v>
      </c>
      <c r="C2794" s="2" t="s">
        <v>8006</v>
      </c>
      <c r="D2794" s="2">
        <v>7406100103</v>
      </c>
    </row>
    <row r="2795" spans="1:4">
      <c r="A2795" s="2" t="s">
        <v>3967</v>
      </c>
      <c r="B2795" s="2" t="s">
        <v>6575</v>
      </c>
      <c r="C2795" s="2" t="s">
        <v>8006</v>
      </c>
      <c r="D2795" s="2">
        <v>7406100104</v>
      </c>
    </row>
    <row r="2796" spans="1:4">
      <c r="A2796" s="2" t="s">
        <v>3968</v>
      </c>
      <c r="B2796" s="2" t="s">
        <v>6575</v>
      </c>
      <c r="C2796" s="2" t="s">
        <v>8006</v>
      </c>
      <c r="D2796" s="2">
        <v>7406100105</v>
      </c>
    </row>
    <row r="2797" spans="1:4">
      <c r="A2797" s="2" t="s">
        <v>3969</v>
      </c>
      <c r="B2797" s="2" t="s">
        <v>6575</v>
      </c>
      <c r="C2797" s="2" t="s">
        <v>8006</v>
      </c>
      <c r="D2797" s="2">
        <v>7406100106</v>
      </c>
    </row>
    <row r="2798" spans="1:4">
      <c r="A2798" s="2" t="s">
        <v>3970</v>
      </c>
      <c r="B2798" s="2" t="s">
        <v>6575</v>
      </c>
      <c r="C2798" s="2" t="s">
        <v>8006</v>
      </c>
      <c r="D2798" s="2">
        <v>7406100107</v>
      </c>
    </row>
    <row r="2799" spans="1:4">
      <c r="A2799" s="2" t="s">
        <v>3971</v>
      </c>
      <c r="B2799" s="2" t="s">
        <v>6575</v>
      </c>
      <c r="C2799" s="2" t="s">
        <v>8006</v>
      </c>
      <c r="D2799" s="2">
        <v>7406100108</v>
      </c>
    </row>
    <row r="2800" spans="1:4">
      <c r="A2800" s="2" t="s">
        <v>3972</v>
      </c>
      <c r="B2800" s="2" t="s">
        <v>6575</v>
      </c>
      <c r="C2800" s="2" t="s">
        <v>8006</v>
      </c>
      <c r="D2800" s="2">
        <v>7406100109</v>
      </c>
    </row>
    <row r="2801" spans="1:4">
      <c r="A2801" s="2" t="s">
        <v>3973</v>
      </c>
      <c r="B2801" s="2" t="s">
        <v>6575</v>
      </c>
      <c r="C2801" s="2" t="s">
        <v>8006</v>
      </c>
      <c r="D2801" s="2">
        <v>7406100110</v>
      </c>
    </row>
    <row r="2802" spans="1:4">
      <c r="A2802" s="2" t="s">
        <v>3974</v>
      </c>
      <c r="B2802" s="2" t="s">
        <v>6575</v>
      </c>
      <c r="C2802" s="2" t="s">
        <v>8006</v>
      </c>
      <c r="D2802" s="2">
        <v>7406100111</v>
      </c>
    </row>
    <row r="2803" spans="1:4">
      <c r="A2803" s="2" t="s">
        <v>3975</v>
      </c>
      <c r="B2803" s="2" t="s">
        <v>6575</v>
      </c>
      <c r="C2803" s="2" t="s">
        <v>8006</v>
      </c>
      <c r="D2803" s="2">
        <v>7406100112</v>
      </c>
    </row>
    <row r="2804" spans="1:4">
      <c r="A2804" s="2" t="s">
        <v>3976</v>
      </c>
      <c r="B2804" s="2" t="s">
        <v>6575</v>
      </c>
      <c r="C2804" s="2" t="s">
        <v>8006</v>
      </c>
      <c r="D2804" s="2">
        <v>7406100113</v>
      </c>
    </row>
    <row r="2805" spans="1:4">
      <c r="A2805" s="2" t="s">
        <v>3977</v>
      </c>
      <c r="B2805" s="2" t="s">
        <v>6575</v>
      </c>
      <c r="C2805" s="2" t="s">
        <v>8006</v>
      </c>
      <c r="D2805" s="2">
        <v>7406100114</v>
      </c>
    </row>
    <row r="2806" spans="1:4">
      <c r="A2806" s="2" t="s">
        <v>3978</v>
      </c>
      <c r="B2806" s="2" t="s">
        <v>6575</v>
      </c>
      <c r="C2806" s="2" t="s">
        <v>8006</v>
      </c>
      <c r="D2806" s="2">
        <v>7406100115</v>
      </c>
    </row>
    <row r="2807" spans="1:4">
      <c r="A2807" s="2" t="s">
        <v>3979</v>
      </c>
      <c r="B2807" s="2" t="s">
        <v>6575</v>
      </c>
      <c r="C2807" s="2" t="s">
        <v>8006</v>
      </c>
      <c r="D2807" s="2">
        <v>7406100116</v>
      </c>
    </row>
    <row r="2808" spans="1:4">
      <c r="A2808" s="2" t="s">
        <v>3980</v>
      </c>
      <c r="B2808" s="2" t="s">
        <v>6575</v>
      </c>
      <c r="C2808" s="2" t="s">
        <v>8006</v>
      </c>
      <c r="D2808" s="2">
        <v>7406100130</v>
      </c>
    </row>
    <row r="2809" spans="1:4">
      <c r="A2809" s="2" t="s">
        <v>1426</v>
      </c>
      <c r="B2809" s="2" t="s">
        <v>6575</v>
      </c>
      <c r="C2809" s="2" t="s">
        <v>8005</v>
      </c>
      <c r="D2809" s="2">
        <v>74061002</v>
      </c>
    </row>
    <row r="2810" spans="1:4">
      <c r="A2810" s="2" t="s">
        <v>3981</v>
      </c>
      <c r="B2810" s="2" t="s">
        <v>6575</v>
      </c>
      <c r="C2810" s="2" t="s">
        <v>8006</v>
      </c>
      <c r="D2810" s="2">
        <v>7406100201</v>
      </c>
    </row>
    <row r="2811" spans="1:4">
      <c r="A2811" s="2" t="s">
        <v>3982</v>
      </c>
      <c r="B2811" s="2" t="s">
        <v>6575</v>
      </c>
      <c r="C2811" s="2" t="s">
        <v>8006</v>
      </c>
      <c r="D2811" s="2">
        <v>7406100202</v>
      </c>
    </row>
    <row r="2812" spans="1:4">
      <c r="A2812" s="2" t="s">
        <v>3983</v>
      </c>
      <c r="B2812" s="2" t="s">
        <v>6575</v>
      </c>
      <c r="C2812" s="2" t="s">
        <v>8006</v>
      </c>
      <c r="D2812" s="2">
        <v>7406100203</v>
      </c>
    </row>
    <row r="2813" spans="1:4">
      <c r="A2813" s="2" t="s">
        <v>3984</v>
      </c>
      <c r="B2813" s="2" t="s">
        <v>6575</v>
      </c>
      <c r="C2813" s="2" t="s">
        <v>8006</v>
      </c>
      <c r="D2813" s="2">
        <v>7406100204</v>
      </c>
    </row>
    <row r="2814" spans="1:4">
      <c r="A2814" s="2" t="s">
        <v>3985</v>
      </c>
      <c r="B2814" s="2" t="s">
        <v>6575</v>
      </c>
      <c r="C2814" s="2" t="s">
        <v>8006</v>
      </c>
      <c r="D2814" s="2">
        <v>7406100205</v>
      </c>
    </row>
    <row r="2815" spans="1:4">
      <c r="A2815" s="2" t="s">
        <v>3986</v>
      </c>
      <c r="B2815" s="2" t="s">
        <v>6575</v>
      </c>
      <c r="C2815" s="2" t="s">
        <v>8006</v>
      </c>
      <c r="D2815" s="2">
        <v>7406100206</v>
      </c>
    </row>
    <row r="2816" spans="1:4">
      <c r="A2816" s="2" t="s">
        <v>3987</v>
      </c>
      <c r="B2816" s="2" t="s">
        <v>6575</v>
      </c>
      <c r="C2816" s="2" t="s">
        <v>8006</v>
      </c>
      <c r="D2816" s="2">
        <v>7406100230</v>
      </c>
    </row>
    <row r="2817" spans="1:4">
      <c r="A2817" s="2" t="s">
        <v>1427</v>
      </c>
      <c r="B2817" s="2" t="s">
        <v>6575</v>
      </c>
      <c r="C2817" s="2" t="s">
        <v>8005</v>
      </c>
      <c r="D2817" s="2">
        <v>74061003</v>
      </c>
    </row>
    <row r="2818" spans="1:4">
      <c r="A2818" s="2" t="s">
        <v>3988</v>
      </c>
      <c r="B2818" s="2" t="s">
        <v>6575</v>
      </c>
      <c r="C2818" s="2" t="s">
        <v>8006</v>
      </c>
      <c r="D2818" s="2">
        <v>7406100301</v>
      </c>
    </row>
    <row r="2819" spans="1:4">
      <c r="A2819" s="2" t="s">
        <v>3989</v>
      </c>
      <c r="B2819" s="2" t="s">
        <v>6575</v>
      </c>
      <c r="C2819" s="2" t="s">
        <v>8006</v>
      </c>
      <c r="D2819" s="2">
        <v>7406100302</v>
      </c>
    </row>
    <row r="2820" spans="1:4">
      <c r="A2820" s="2" t="s">
        <v>3990</v>
      </c>
      <c r="B2820" s="2" t="s">
        <v>6575</v>
      </c>
      <c r="C2820" s="2" t="s">
        <v>8006</v>
      </c>
      <c r="D2820" s="2">
        <v>7406100303</v>
      </c>
    </row>
    <row r="2821" spans="1:4">
      <c r="A2821" s="2" t="s">
        <v>3991</v>
      </c>
      <c r="B2821" s="2" t="s">
        <v>6575</v>
      </c>
      <c r="C2821" s="2" t="s">
        <v>8006</v>
      </c>
      <c r="D2821" s="2">
        <v>7406100304</v>
      </c>
    </row>
    <row r="2822" spans="1:4">
      <c r="A2822" s="2" t="s">
        <v>3992</v>
      </c>
      <c r="B2822" s="2" t="s">
        <v>6575</v>
      </c>
      <c r="C2822" s="2" t="s">
        <v>8006</v>
      </c>
      <c r="D2822" s="2">
        <v>7406100305</v>
      </c>
    </row>
    <row r="2823" spans="1:4">
      <c r="A2823" s="2" t="s">
        <v>3993</v>
      </c>
      <c r="B2823" s="2" t="s">
        <v>6575</v>
      </c>
      <c r="C2823" s="2" t="s">
        <v>8006</v>
      </c>
      <c r="D2823" s="2">
        <v>7406100306</v>
      </c>
    </row>
    <row r="2824" spans="1:4">
      <c r="A2824" s="2" t="s">
        <v>547</v>
      </c>
      <c r="B2824" s="2" t="s">
        <v>6575</v>
      </c>
      <c r="C2824" s="2" t="s">
        <v>6545</v>
      </c>
      <c r="D2824" s="2">
        <v>740620</v>
      </c>
    </row>
    <row r="2825" spans="1:4">
      <c r="A2825" s="2" t="s">
        <v>1428</v>
      </c>
      <c r="B2825" s="2" t="s">
        <v>6575</v>
      </c>
      <c r="C2825" s="2" t="s">
        <v>8005</v>
      </c>
      <c r="D2825" s="2">
        <v>74062001</v>
      </c>
    </row>
    <row r="2826" spans="1:4">
      <c r="A2826" s="2" t="s">
        <v>3994</v>
      </c>
      <c r="B2826" s="2" t="s">
        <v>6575</v>
      </c>
      <c r="C2826" s="2" t="s">
        <v>8006</v>
      </c>
      <c r="D2826" s="2">
        <v>7406200101</v>
      </c>
    </row>
    <row r="2827" spans="1:4">
      <c r="A2827" s="2" t="s">
        <v>3995</v>
      </c>
      <c r="B2827" s="2" t="s">
        <v>6575</v>
      </c>
      <c r="C2827" s="2" t="s">
        <v>8006</v>
      </c>
      <c r="D2827" s="2">
        <v>7406200102</v>
      </c>
    </row>
    <row r="2828" spans="1:4">
      <c r="A2828" s="2" t="s">
        <v>3996</v>
      </c>
      <c r="B2828" s="2" t="s">
        <v>6575</v>
      </c>
      <c r="C2828" s="2" t="s">
        <v>8006</v>
      </c>
      <c r="D2828" s="2">
        <v>7406200103</v>
      </c>
    </row>
    <row r="2829" spans="1:4">
      <c r="A2829" s="2" t="s">
        <v>3997</v>
      </c>
      <c r="B2829" s="2" t="s">
        <v>6575</v>
      </c>
      <c r="C2829" s="2" t="s">
        <v>8006</v>
      </c>
      <c r="D2829" s="2">
        <v>7406200104</v>
      </c>
    </row>
    <row r="2830" spans="1:4">
      <c r="A2830" s="2" t="s">
        <v>3998</v>
      </c>
      <c r="B2830" s="2" t="s">
        <v>6575</v>
      </c>
      <c r="C2830" s="2" t="s">
        <v>8006</v>
      </c>
      <c r="D2830" s="2">
        <v>7406200105</v>
      </c>
    </row>
    <row r="2831" spans="1:4">
      <c r="A2831" s="2" t="s">
        <v>3999</v>
      </c>
      <c r="B2831" s="2" t="s">
        <v>6575</v>
      </c>
      <c r="C2831" s="2" t="s">
        <v>8006</v>
      </c>
      <c r="D2831" s="2">
        <v>7406200106</v>
      </c>
    </row>
    <row r="2832" spans="1:4">
      <c r="A2832" s="2" t="s">
        <v>4000</v>
      </c>
      <c r="B2832" s="2" t="s">
        <v>6575</v>
      </c>
      <c r="C2832" s="2" t="s">
        <v>8006</v>
      </c>
      <c r="D2832" s="2">
        <v>7406200107</v>
      </c>
    </row>
    <row r="2833" spans="1:4">
      <c r="A2833" s="2" t="s">
        <v>4001</v>
      </c>
      <c r="B2833" s="2" t="s">
        <v>6575</v>
      </c>
      <c r="C2833" s="2" t="s">
        <v>8006</v>
      </c>
      <c r="D2833" s="2">
        <v>7406200108</v>
      </c>
    </row>
    <row r="2834" spans="1:4">
      <c r="A2834" s="2" t="s">
        <v>4002</v>
      </c>
      <c r="B2834" s="2" t="s">
        <v>6575</v>
      </c>
      <c r="C2834" s="2" t="s">
        <v>8006</v>
      </c>
      <c r="D2834" s="2">
        <v>7406200109</v>
      </c>
    </row>
    <row r="2835" spans="1:4">
      <c r="A2835" s="2" t="s">
        <v>4003</v>
      </c>
      <c r="B2835" s="2" t="s">
        <v>6575</v>
      </c>
      <c r="C2835" s="2" t="s">
        <v>8006</v>
      </c>
      <c r="D2835" s="2">
        <v>7406200130</v>
      </c>
    </row>
    <row r="2836" spans="1:4">
      <c r="A2836" s="2" t="s">
        <v>1429</v>
      </c>
      <c r="B2836" s="2" t="s">
        <v>6575</v>
      </c>
      <c r="C2836" s="2" t="s">
        <v>8005</v>
      </c>
      <c r="D2836" s="2">
        <v>74062002</v>
      </c>
    </row>
    <row r="2837" spans="1:4">
      <c r="A2837" s="2" t="s">
        <v>1430</v>
      </c>
      <c r="B2837" s="2" t="s">
        <v>6575</v>
      </c>
      <c r="C2837" s="2" t="s">
        <v>8005</v>
      </c>
      <c r="D2837" s="2">
        <v>74062003</v>
      </c>
    </row>
    <row r="2838" spans="1:4">
      <c r="A2838" s="2" t="s">
        <v>4004</v>
      </c>
      <c r="B2838" s="2" t="s">
        <v>6575</v>
      </c>
      <c r="C2838" s="2" t="s">
        <v>8006</v>
      </c>
      <c r="D2838" s="2">
        <v>7406200301</v>
      </c>
    </row>
    <row r="2839" spans="1:4">
      <c r="A2839" s="2" t="s">
        <v>4005</v>
      </c>
      <c r="B2839" s="2" t="s">
        <v>6575</v>
      </c>
      <c r="C2839" s="2" t="s">
        <v>8006</v>
      </c>
      <c r="D2839" s="2">
        <v>7406200302</v>
      </c>
    </row>
    <row r="2840" spans="1:4">
      <c r="A2840" s="2" t="s">
        <v>1431</v>
      </c>
      <c r="B2840" s="2" t="s">
        <v>6575</v>
      </c>
      <c r="C2840" s="2" t="s">
        <v>8005</v>
      </c>
      <c r="D2840" s="2">
        <v>74062004</v>
      </c>
    </row>
    <row r="2841" spans="1:4">
      <c r="A2841" s="2" t="s">
        <v>4006</v>
      </c>
      <c r="B2841" s="2" t="s">
        <v>6575</v>
      </c>
      <c r="C2841" s="2" t="s">
        <v>8006</v>
      </c>
      <c r="D2841" s="2">
        <v>7406200401</v>
      </c>
    </row>
    <row r="2842" spans="1:4">
      <c r="A2842" s="2" t="s">
        <v>4007</v>
      </c>
      <c r="B2842" s="2" t="s">
        <v>6575</v>
      </c>
      <c r="C2842" s="2" t="s">
        <v>8006</v>
      </c>
      <c r="D2842" s="2">
        <v>7406200402</v>
      </c>
    </row>
    <row r="2843" spans="1:4">
      <c r="A2843" s="2" t="s">
        <v>4008</v>
      </c>
      <c r="B2843" s="2" t="s">
        <v>6575</v>
      </c>
      <c r="C2843" s="2" t="s">
        <v>8006</v>
      </c>
      <c r="D2843" s="2">
        <v>7406200403</v>
      </c>
    </row>
    <row r="2844" spans="1:4">
      <c r="A2844" s="2" t="s">
        <v>8035</v>
      </c>
      <c r="B2844" s="2" t="s">
        <v>6575</v>
      </c>
      <c r="C2844" s="2" t="s">
        <v>8006</v>
      </c>
      <c r="D2844" s="2">
        <v>7406200404</v>
      </c>
    </row>
    <row r="2845" spans="1:4">
      <c r="A2845" s="2" t="s">
        <v>1432</v>
      </c>
      <c r="B2845" s="2" t="s">
        <v>6575</v>
      </c>
      <c r="C2845" s="2" t="s">
        <v>8005</v>
      </c>
      <c r="D2845" s="2">
        <v>74062005</v>
      </c>
    </row>
    <row r="2846" spans="1:4">
      <c r="A2846" s="2" t="s">
        <v>4009</v>
      </c>
      <c r="B2846" s="2" t="s">
        <v>6575</v>
      </c>
      <c r="C2846" s="2" t="s">
        <v>8006</v>
      </c>
      <c r="D2846" s="2">
        <v>7406200501</v>
      </c>
    </row>
    <row r="2847" spans="1:4">
      <c r="A2847" s="2" t="s">
        <v>4010</v>
      </c>
      <c r="B2847" s="2" t="s">
        <v>6575</v>
      </c>
      <c r="C2847" s="2" t="s">
        <v>8006</v>
      </c>
      <c r="D2847" s="2">
        <v>7406200503</v>
      </c>
    </row>
    <row r="2848" spans="1:4">
      <c r="A2848" s="2" t="s">
        <v>8036</v>
      </c>
      <c r="B2848" s="2" t="s">
        <v>6575</v>
      </c>
      <c r="C2848" s="2" t="s">
        <v>8006</v>
      </c>
      <c r="D2848" s="2">
        <v>7406200530</v>
      </c>
    </row>
    <row r="2849" spans="1:4">
      <c r="A2849" s="2" t="s">
        <v>1433</v>
      </c>
      <c r="B2849" s="2" t="s">
        <v>6575</v>
      </c>
      <c r="C2849" s="2" t="s">
        <v>8005</v>
      </c>
      <c r="D2849" s="2">
        <v>74062006</v>
      </c>
    </row>
    <row r="2850" spans="1:4">
      <c r="A2850" s="2" t="s">
        <v>4011</v>
      </c>
      <c r="B2850" s="2" t="s">
        <v>6575</v>
      </c>
      <c r="C2850" s="2" t="s">
        <v>8006</v>
      </c>
      <c r="D2850" s="2">
        <v>7406200601</v>
      </c>
    </row>
    <row r="2851" spans="1:4">
      <c r="A2851" s="2" t="s">
        <v>4012</v>
      </c>
      <c r="B2851" s="2" t="s">
        <v>6575</v>
      </c>
      <c r="C2851" s="2" t="s">
        <v>8006</v>
      </c>
      <c r="D2851" s="2">
        <v>7406200602</v>
      </c>
    </row>
    <row r="2852" spans="1:4">
      <c r="A2852" s="2" t="s">
        <v>1434</v>
      </c>
      <c r="B2852" s="2" t="s">
        <v>6575</v>
      </c>
      <c r="C2852" s="2" t="s">
        <v>8005</v>
      </c>
      <c r="D2852" s="2">
        <v>74062009</v>
      </c>
    </row>
    <row r="2853" spans="1:4">
      <c r="A2853" s="2" t="s">
        <v>1435</v>
      </c>
      <c r="B2853" s="2" t="s">
        <v>6575</v>
      </c>
      <c r="C2853" s="2" t="s">
        <v>8005</v>
      </c>
      <c r="D2853" s="2">
        <v>74062010</v>
      </c>
    </row>
    <row r="2854" spans="1:4">
      <c r="A2854" s="2" t="s">
        <v>8037</v>
      </c>
      <c r="B2854" s="2" t="s">
        <v>6575</v>
      </c>
      <c r="C2854" s="2" t="s">
        <v>8005</v>
      </c>
      <c r="D2854" s="2">
        <v>74062011</v>
      </c>
    </row>
    <row r="2855" spans="1:4">
      <c r="A2855" s="2" t="s">
        <v>1437</v>
      </c>
      <c r="B2855" s="2" t="s">
        <v>6575</v>
      </c>
      <c r="C2855" s="2" t="s">
        <v>8005</v>
      </c>
      <c r="D2855" s="2">
        <v>74062012</v>
      </c>
    </row>
    <row r="2856" spans="1:4">
      <c r="A2856" s="2" t="s">
        <v>1438</v>
      </c>
      <c r="B2856" s="2" t="s">
        <v>6575</v>
      </c>
      <c r="C2856" s="2" t="s">
        <v>8005</v>
      </c>
      <c r="D2856" s="2">
        <v>74062013</v>
      </c>
    </row>
    <row r="2857" spans="1:4">
      <c r="A2857" s="2" t="s">
        <v>1436</v>
      </c>
      <c r="B2857" s="2" t="s">
        <v>6575</v>
      </c>
      <c r="C2857" s="2" t="s">
        <v>8005</v>
      </c>
      <c r="D2857" s="2">
        <v>74062014</v>
      </c>
    </row>
    <row r="2858" spans="1:4">
      <c r="A2858" s="2" t="s">
        <v>1439</v>
      </c>
      <c r="B2858" s="2" t="s">
        <v>6575</v>
      </c>
      <c r="C2858" s="2" t="s">
        <v>8005</v>
      </c>
      <c r="D2858" s="2">
        <v>74062015</v>
      </c>
    </row>
    <row r="2859" spans="1:4">
      <c r="A2859" s="2" t="s">
        <v>1440</v>
      </c>
      <c r="B2859" s="2" t="s">
        <v>6575</v>
      </c>
      <c r="C2859" s="2" t="s">
        <v>8005</v>
      </c>
      <c r="D2859" s="2">
        <v>74062016</v>
      </c>
    </row>
    <row r="2860" spans="1:4">
      <c r="A2860" s="2" t="s">
        <v>1441</v>
      </c>
      <c r="B2860" s="2" t="s">
        <v>6575</v>
      </c>
      <c r="C2860" s="2" t="s">
        <v>8005</v>
      </c>
      <c r="D2860" s="2">
        <v>74062018</v>
      </c>
    </row>
    <row r="2861" spans="1:4">
      <c r="A2861" s="2" t="s">
        <v>1442</v>
      </c>
      <c r="B2861" s="2" t="s">
        <v>6575</v>
      </c>
      <c r="C2861" s="2" t="s">
        <v>8005</v>
      </c>
      <c r="D2861" s="2">
        <v>74062019</v>
      </c>
    </row>
    <row r="2862" spans="1:4">
      <c r="A2862" s="2" t="s">
        <v>1443</v>
      </c>
      <c r="B2862" s="2" t="s">
        <v>6575</v>
      </c>
      <c r="C2862" s="2" t="s">
        <v>8005</v>
      </c>
      <c r="D2862" s="2">
        <v>74062020</v>
      </c>
    </row>
    <row r="2863" spans="1:4">
      <c r="A2863" s="2" t="s">
        <v>1444</v>
      </c>
      <c r="B2863" s="2" t="s">
        <v>6575</v>
      </c>
      <c r="C2863" s="2" t="s">
        <v>8005</v>
      </c>
      <c r="D2863" s="2">
        <v>74062021</v>
      </c>
    </row>
    <row r="2864" spans="1:4">
      <c r="A2864" s="2" t="s">
        <v>1445</v>
      </c>
      <c r="B2864" s="2" t="s">
        <v>6575</v>
      </c>
      <c r="C2864" s="2" t="s">
        <v>8005</v>
      </c>
      <c r="D2864" s="2">
        <v>74062022</v>
      </c>
    </row>
    <row r="2865" spans="1:4">
      <c r="A2865" s="2" t="s">
        <v>1446</v>
      </c>
      <c r="B2865" s="2" t="s">
        <v>6575</v>
      </c>
      <c r="C2865" s="2" t="s">
        <v>8005</v>
      </c>
      <c r="D2865" s="2">
        <v>74062023</v>
      </c>
    </row>
    <row r="2866" spans="1:4">
      <c r="A2866" s="2" t="s">
        <v>1447</v>
      </c>
      <c r="B2866" s="2" t="s">
        <v>6575</v>
      </c>
      <c r="C2866" s="2" t="s">
        <v>8005</v>
      </c>
      <c r="D2866" s="2">
        <v>74062024</v>
      </c>
    </row>
    <row r="2867" spans="1:4">
      <c r="A2867" s="2" t="s">
        <v>4013</v>
      </c>
      <c r="B2867" s="2" t="s">
        <v>6575</v>
      </c>
      <c r="C2867" s="2" t="s">
        <v>8006</v>
      </c>
      <c r="D2867" s="2">
        <v>7406202401</v>
      </c>
    </row>
    <row r="2868" spans="1:4">
      <c r="A2868" s="2" t="s">
        <v>4014</v>
      </c>
      <c r="B2868" s="2" t="s">
        <v>6575</v>
      </c>
      <c r="C2868" s="2" t="s">
        <v>8006</v>
      </c>
      <c r="D2868" s="2">
        <v>7406202402</v>
      </c>
    </row>
    <row r="2869" spans="1:4">
      <c r="A2869" s="2" t="s">
        <v>4015</v>
      </c>
      <c r="B2869" s="2" t="s">
        <v>6575</v>
      </c>
      <c r="C2869" s="2" t="s">
        <v>8006</v>
      </c>
      <c r="D2869" s="2">
        <v>7406202403</v>
      </c>
    </row>
    <row r="2870" spans="1:4">
      <c r="A2870" s="2" t="s">
        <v>4016</v>
      </c>
      <c r="B2870" s="2" t="s">
        <v>6575</v>
      </c>
      <c r="C2870" s="2" t="s">
        <v>8006</v>
      </c>
      <c r="D2870" s="2">
        <v>7406202404</v>
      </c>
    </row>
    <row r="2871" spans="1:4">
      <c r="A2871" s="2" t="s">
        <v>1448</v>
      </c>
      <c r="B2871" s="2" t="s">
        <v>6575</v>
      </c>
      <c r="C2871" s="2" t="s">
        <v>8005</v>
      </c>
      <c r="D2871" s="2">
        <v>74062025</v>
      </c>
    </row>
    <row r="2872" spans="1:4">
      <c r="A2872" s="2" t="s">
        <v>1449</v>
      </c>
      <c r="B2872" s="2" t="s">
        <v>6575</v>
      </c>
      <c r="C2872" s="2" t="s">
        <v>8005</v>
      </c>
      <c r="D2872" s="2">
        <v>74062027</v>
      </c>
    </row>
    <row r="2873" spans="1:4">
      <c r="A2873" s="2" t="s">
        <v>1450</v>
      </c>
      <c r="B2873" s="2" t="s">
        <v>6575</v>
      </c>
      <c r="C2873" s="2" t="s">
        <v>8005</v>
      </c>
      <c r="D2873" s="2">
        <v>74062028</v>
      </c>
    </row>
    <row r="2874" spans="1:4">
      <c r="A2874" s="2" t="s">
        <v>1451</v>
      </c>
      <c r="B2874" s="2" t="s">
        <v>6575</v>
      </c>
      <c r="C2874" s="2" t="s">
        <v>8005</v>
      </c>
      <c r="D2874" s="2">
        <v>74062030</v>
      </c>
    </row>
    <row r="2875" spans="1:4">
      <c r="A2875" s="2" t="s">
        <v>4017</v>
      </c>
      <c r="B2875" s="2" t="s">
        <v>6575</v>
      </c>
      <c r="C2875" s="2" t="s">
        <v>8006</v>
      </c>
      <c r="D2875" s="2">
        <v>7406203001</v>
      </c>
    </row>
    <row r="2876" spans="1:4">
      <c r="A2876" s="2" t="s">
        <v>4018</v>
      </c>
      <c r="B2876" s="2" t="s">
        <v>6575</v>
      </c>
      <c r="C2876" s="2" t="s">
        <v>8006</v>
      </c>
      <c r="D2876" s="2">
        <v>7406203002</v>
      </c>
    </row>
    <row r="2877" spans="1:4">
      <c r="A2877" s="2" t="s">
        <v>4019</v>
      </c>
      <c r="B2877" s="2" t="s">
        <v>6575</v>
      </c>
      <c r="C2877" s="2" t="s">
        <v>8006</v>
      </c>
      <c r="D2877" s="2">
        <v>7406203003</v>
      </c>
    </row>
    <row r="2878" spans="1:4">
      <c r="A2878" s="2" t="s">
        <v>4020</v>
      </c>
      <c r="B2878" s="2" t="s">
        <v>6575</v>
      </c>
      <c r="C2878" s="2" t="s">
        <v>8006</v>
      </c>
      <c r="D2878" s="2">
        <v>7406203004</v>
      </c>
    </row>
    <row r="2879" spans="1:4">
      <c r="A2879" s="2" t="s">
        <v>4021</v>
      </c>
      <c r="B2879" s="2" t="s">
        <v>6575</v>
      </c>
      <c r="C2879" s="2" t="s">
        <v>8006</v>
      </c>
      <c r="D2879" s="2">
        <v>7406203006</v>
      </c>
    </row>
    <row r="2880" spans="1:4">
      <c r="A2880" s="2" t="s">
        <v>4022</v>
      </c>
      <c r="B2880" s="2" t="s">
        <v>6575</v>
      </c>
      <c r="C2880" s="2" t="s">
        <v>8006</v>
      </c>
      <c r="D2880" s="2">
        <v>7406203007</v>
      </c>
    </row>
    <row r="2881" spans="1:4">
      <c r="A2881" s="2" t="s">
        <v>4023</v>
      </c>
      <c r="B2881" s="2" t="s">
        <v>6575</v>
      </c>
      <c r="C2881" s="2" t="s">
        <v>8006</v>
      </c>
      <c r="D2881" s="2">
        <v>7406203008</v>
      </c>
    </row>
    <row r="2882" spans="1:4">
      <c r="A2882" s="2" t="s">
        <v>4024</v>
      </c>
      <c r="B2882" s="2" t="s">
        <v>6575</v>
      </c>
      <c r="C2882" s="2" t="s">
        <v>8006</v>
      </c>
      <c r="D2882" s="2">
        <v>7406203009</v>
      </c>
    </row>
    <row r="2883" spans="1:4">
      <c r="A2883" s="2" t="s">
        <v>4025</v>
      </c>
      <c r="B2883" s="2" t="s">
        <v>6575</v>
      </c>
      <c r="C2883" s="2" t="s">
        <v>8006</v>
      </c>
      <c r="D2883" s="2">
        <v>7406203030</v>
      </c>
    </row>
    <row r="2884" spans="1:4">
      <c r="A2884" s="2" t="s">
        <v>548</v>
      </c>
      <c r="B2884" s="2" t="s">
        <v>6575</v>
      </c>
      <c r="C2884" s="2" t="s">
        <v>6545</v>
      </c>
      <c r="D2884" s="2">
        <v>740630</v>
      </c>
    </row>
    <row r="2885" spans="1:4">
      <c r="A2885" s="2" t="s">
        <v>1452</v>
      </c>
      <c r="B2885" s="2" t="s">
        <v>6575</v>
      </c>
      <c r="C2885" s="2" t="s">
        <v>8005</v>
      </c>
      <c r="D2885" s="2">
        <v>74063001</v>
      </c>
    </row>
    <row r="2886" spans="1:4">
      <c r="A2886" s="2" t="s">
        <v>4026</v>
      </c>
      <c r="B2886" s="2" t="s">
        <v>6575</v>
      </c>
      <c r="C2886" s="2" t="s">
        <v>8006</v>
      </c>
      <c r="D2886" s="2">
        <v>7406300101</v>
      </c>
    </row>
    <row r="2887" spans="1:4">
      <c r="A2887" s="2" t="s">
        <v>4027</v>
      </c>
      <c r="B2887" s="2" t="s">
        <v>6575</v>
      </c>
      <c r="C2887" s="2" t="s">
        <v>8006</v>
      </c>
      <c r="D2887" s="2">
        <v>7406300102</v>
      </c>
    </row>
    <row r="2888" spans="1:4">
      <c r="A2888" s="2" t="s">
        <v>1453</v>
      </c>
      <c r="B2888" s="2" t="s">
        <v>6575</v>
      </c>
      <c r="C2888" s="2" t="s">
        <v>8005</v>
      </c>
      <c r="D2888" s="2">
        <v>74063002</v>
      </c>
    </row>
    <row r="2889" spans="1:4">
      <c r="A2889" s="2" t="s">
        <v>4028</v>
      </c>
      <c r="B2889" s="2" t="s">
        <v>6575</v>
      </c>
      <c r="C2889" s="2" t="s">
        <v>8006</v>
      </c>
      <c r="D2889" s="2">
        <v>7406300201</v>
      </c>
    </row>
    <row r="2890" spans="1:4">
      <c r="A2890" s="2" t="s">
        <v>4029</v>
      </c>
      <c r="B2890" s="2" t="s">
        <v>6575</v>
      </c>
      <c r="C2890" s="2" t="s">
        <v>8006</v>
      </c>
      <c r="D2890" s="2">
        <v>7406300202</v>
      </c>
    </row>
    <row r="2891" spans="1:4">
      <c r="A2891" s="2" t="s">
        <v>4030</v>
      </c>
      <c r="B2891" s="2" t="s">
        <v>6575</v>
      </c>
      <c r="C2891" s="2" t="s">
        <v>8006</v>
      </c>
      <c r="D2891" s="2">
        <v>7406300203</v>
      </c>
    </row>
    <row r="2892" spans="1:4">
      <c r="A2892" s="2" t="s">
        <v>4031</v>
      </c>
      <c r="B2892" s="2" t="s">
        <v>6575</v>
      </c>
      <c r="C2892" s="2" t="s">
        <v>8006</v>
      </c>
      <c r="D2892" s="2">
        <v>7406300205</v>
      </c>
    </row>
    <row r="2893" spans="1:4">
      <c r="A2893" s="2" t="s">
        <v>1454</v>
      </c>
      <c r="B2893" s="2" t="s">
        <v>6575</v>
      </c>
      <c r="C2893" s="2" t="s">
        <v>8005</v>
      </c>
      <c r="D2893" s="2">
        <v>74063003</v>
      </c>
    </row>
    <row r="2894" spans="1:4">
      <c r="A2894" s="2" t="s">
        <v>4032</v>
      </c>
      <c r="B2894" s="2" t="s">
        <v>6575</v>
      </c>
      <c r="C2894" s="2" t="s">
        <v>8006</v>
      </c>
      <c r="D2894" s="2">
        <v>7406300301</v>
      </c>
    </row>
    <row r="2895" spans="1:4">
      <c r="A2895" s="2" t="s">
        <v>4033</v>
      </c>
      <c r="B2895" s="2" t="s">
        <v>6575</v>
      </c>
      <c r="C2895" s="2" t="s">
        <v>8006</v>
      </c>
      <c r="D2895" s="2">
        <v>7406300302</v>
      </c>
    </row>
    <row r="2896" spans="1:4">
      <c r="A2896" s="2" t="s">
        <v>4034</v>
      </c>
      <c r="B2896" s="2" t="s">
        <v>6575</v>
      </c>
      <c r="C2896" s="2" t="s">
        <v>8006</v>
      </c>
      <c r="D2896" s="2">
        <v>7406300303</v>
      </c>
    </row>
    <row r="2897" spans="1:4">
      <c r="A2897" s="2" t="s">
        <v>4035</v>
      </c>
      <c r="B2897" s="2" t="s">
        <v>6575</v>
      </c>
      <c r="C2897" s="2" t="s">
        <v>8006</v>
      </c>
      <c r="D2897" s="2">
        <v>7406300304</v>
      </c>
    </row>
    <row r="2898" spans="1:4">
      <c r="A2898" s="2" t="s">
        <v>4036</v>
      </c>
      <c r="B2898" s="2" t="s">
        <v>6575</v>
      </c>
      <c r="C2898" s="2" t="s">
        <v>8006</v>
      </c>
      <c r="D2898" s="2">
        <v>7406300305</v>
      </c>
    </row>
    <row r="2899" spans="1:4">
      <c r="A2899" s="2" t="s">
        <v>1455</v>
      </c>
      <c r="B2899" s="2" t="s">
        <v>6575</v>
      </c>
      <c r="C2899" s="2" t="s">
        <v>8005</v>
      </c>
      <c r="D2899" s="2">
        <v>74063004</v>
      </c>
    </row>
    <row r="2900" spans="1:4">
      <c r="A2900" s="2" t="s">
        <v>549</v>
      </c>
      <c r="B2900" s="2" t="s">
        <v>6575</v>
      </c>
      <c r="C2900" s="2" t="s">
        <v>6545</v>
      </c>
      <c r="D2900" s="2">
        <v>740640</v>
      </c>
    </row>
    <row r="2901" spans="1:4">
      <c r="A2901" s="2" t="s">
        <v>1456</v>
      </c>
      <c r="B2901" s="2" t="s">
        <v>6575</v>
      </c>
      <c r="C2901" s="2" t="s">
        <v>8005</v>
      </c>
      <c r="D2901" s="2">
        <v>74064001</v>
      </c>
    </row>
    <row r="2902" spans="1:4">
      <c r="A2902" s="2" t="s">
        <v>1457</v>
      </c>
      <c r="B2902" s="2" t="s">
        <v>6575</v>
      </c>
      <c r="C2902" s="2" t="s">
        <v>8005</v>
      </c>
      <c r="D2902" s="2">
        <v>74064002</v>
      </c>
    </row>
    <row r="2903" spans="1:4">
      <c r="A2903" s="2" t="s">
        <v>1458</v>
      </c>
      <c r="B2903" s="2" t="s">
        <v>6575</v>
      </c>
      <c r="C2903" s="2" t="s">
        <v>8005</v>
      </c>
      <c r="D2903" s="2">
        <v>74064003</v>
      </c>
    </row>
    <row r="2904" spans="1:4">
      <c r="A2904" s="2" t="s">
        <v>1459</v>
      </c>
      <c r="B2904" s="2" t="s">
        <v>6575</v>
      </c>
      <c r="C2904" s="2" t="s">
        <v>8005</v>
      </c>
      <c r="D2904" s="2">
        <v>74064004</v>
      </c>
    </row>
    <row r="2905" spans="1:4">
      <c r="A2905" s="2" t="s">
        <v>1460</v>
      </c>
      <c r="B2905" s="2" t="s">
        <v>6575</v>
      </c>
      <c r="C2905" s="2" t="s">
        <v>8005</v>
      </c>
      <c r="D2905" s="2">
        <v>74064005</v>
      </c>
    </row>
    <row r="2906" spans="1:4">
      <c r="A2906" s="2" t="s">
        <v>1461</v>
      </c>
      <c r="B2906" s="2" t="s">
        <v>6575</v>
      </c>
      <c r="C2906" s="2" t="s">
        <v>8005</v>
      </c>
      <c r="D2906" s="2">
        <v>74064006</v>
      </c>
    </row>
    <row r="2907" spans="1:4">
      <c r="A2907" s="2" t="s">
        <v>1462</v>
      </c>
      <c r="B2907" s="2" t="s">
        <v>6575</v>
      </c>
      <c r="C2907" s="2" t="s">
        <v>8005</v>
      </c>
      <c r="D2907" s="2">
        <v>74064007</v>
      </c>
    </row>
    <row r="2908" spans="1:4">
      <c r="A2908" s="2" t="s">
        <v>1463</v>
      </c>
      <c r="B2908" s="2" t="s">
        <v>6575</v>
      </c>
      <c r="C2908" s="2" t="s">
        <v>8005</v>
      </c>
      <c r="D2908" s="2">
        <v>74064008</v>
      </c>
    </row>
    <row r="2909" spans="1:4">
      <c r="A2909" s="2" t="s">
        <v>1464</v>
      </c>
      <c r="B2909" s="2" t="s">
        <v>6575</v>
      </c>
      <c r="C2909" s="2" t="s">
        <v>8005</v>
      </c>
      <c r="D2909" s="2">
        <v>74064009</v>
      </c>
    </row>
    <row r="2910" spans="1:4">
      <c r="A2910" s="2" t="s">
        <v>1465</v>
      </c>
      <c r="B2910" s="2" t="s">
        <v>6575</v>
      </c>
      <c r="C2910" s="2" t="s">
        <v>8005</v>
      </c>
      <c r="D2910" s="2">
        <v>74064010</v>
      </c>
    </row>
    <row r="2911" spans="1:4">
      <c r="A2911" s="2" t="s">
        <v>1466</v>
      </c>
      <c r="B2911" s="2" t="s">
        <v>6575</v>
      </c>
      <c r="C2911" s="2" t="s">
        <v>8005</v>
      </c>
      <c r="D2911" s="2">
        <v>74064011</v>
      </c>
    </row>
    <row r="2912" spans="1:4">
      <c r="A2912" s="2" t="s">
        <v>1467</v>
      </c>
      <c r="B2912" s="2" t="s">
        <v>6575</v>
      </c>
      <c r="C2912" s="2" t="s">
        <v>8005</v>
      </c>
      <c r="D2912" s="2">
        <v>74064012</v>
      </c>
    </row>
    <row r="2913" spans="1:4">
      <c r="A2913" s="2" t="s">
        <v>1468</v>
      </c>
      <c r="B2913" s="2" t="s">
        <v>6575</v>
      </c>
      <c r="C2913" s="2" t="s">
        <v>8005</v>
      </c>
      <c r="D2913" s="2">
        <v>74064013</v>
      </c>
    </row>
    <row r="2914" spans="1:4">
      <c r="A2914" s="2" t="s">
        <v>1469</v>
      </c>
      <c r="B2914" s="2" t="s">
        <v>6575</v>
      </c>
      <c r="C2914" s="2" t="s">
        <v>8005</v>
      </c>
      <c r="D2914" s="2">
        <v>74064014</v>
      </c>
    </row>
    <row r="2915" spans="1:4">
      <c r="A2915" s="2" t="s">
        <v>1470</v>
      </c>
      <c r="B2915" s="2" t="s">
        <v>6575</v>
      </c>
      <c r="C2915" s="2" t="s">
        <v>8005</v>
      </c>
      <c r="D2915" s="2">
        <v>74064015</v>
      </c>
    </row>
    <row r="2916" spans="1:4">
      <c r="A2916" s="2" t="s">
        <v>1471</v>
      </c>
      <c r="B2916" s="2" t="s">
        <v>6575</v>
      </c>
      <c r="C2916" s="2" t="s">
        <v>8005</v>
      </c>
      <c r="D2916" s="2">
        <v>74064016</v>
      </c>
    </row>
    <row r="2917" spans="1:4">
      <c r="A2917" s="2" t="s">
        <v>1472</v>
      </c>
      <c r="B2917" s="2" t="s">
        <v>6575</v>
      </c>
      <c r="C2917" s="2" t="s">
        <v>8005</v>
      </c>
      <c r="D2917" s="2">
        <v>74064017</v>
      </c>
    </row>
    <row r="2918" spans="1:4">
      <c r="A2918" s="2" t="s">
        <v>1473</v>
      </c>
      <c r="B2918" s="2" t="s">
        <v>6575</v>
      </c>
      <c r="C2918" s="2" t="s">
        <v>8005</v>
      </c>
      <c r="D2918" s="2">
        <v>74064018</v>
      </c>
    </row>
    <row r="2919" spans="1:4">
      <c r="A2919" s="2" t="s">
        <v>1474</v>
      </c>
      <c r="B2919" s="2" t="s">
        <v>6575</v>
      </c>
      <c r="C2919" s="2" t="s">
        <v>8005</v>
      </c>
      <c r="D2919" s="2">
        <v>74064019</v>
      </c>
    </row>
    <row r="2920" spans="1:4">
      <c r="A2920" s="2" t="s">
        <v>1475</v>
      </c>
      <c r="B2920" s="2" t="s">
        <v>6575</v>
      </c>
      <c r="C2920" s="2" t="s">
        <v>8005</v>
      </c>
      <c r="D2920" s="2">
        <v>74064020</v>
      </c>
    </row>
    <row r="2921" spans="1:4">
      <c r="A2921" s="2" t="s">
        <v>1476</v>
      </c>
      <c r="B2921" s="2" t="s">
        <v>6575</v>
      </c>
      <c r="C2921" s="2" t="s">
        <v>8005</v>
      </c>
      <c r="D2921" s="2">
        <v>74064030</v>
      </c>
    </row>
    <row r="2922" spans="1:4">
      <c r="A2922" s="2" t="s">
        <v>550</v>
      </c>
      <c r="B2922" s="2" t="s">
        <v>6575</v>
      </c>
      <c r="C2922" s="2" t="s">
        <v>6545</v>
      </c>
      <c r="D2922" s="2">
        <v>740650</v>
      </c>
    </row>
    <row r="2923" spans="1:4">
      <c r="A2923" s="2" t="s">
        <v>1477</v>
      </c>
      <c r="B2923" s="2" t="s">
        <v>6575</v>
      </c>
      <c r="C2923" s="2" t="s">
        <v>8005</v>
      </c>
      <c r="D2923" s="2">
        <v>74065001</v>
      </c>
    </row>
    <row r="2924" spans="1:4">
      <c r="A2924" s="2" t="s">
        <v>1478</v>
      </c>
      <c r="B2924" s="2" t="s">
        <v>6575</v>
      </c>
      <c r="C2924" s="2" t="s">
        <v>8005</v>
      </c>
      <c r="D2924" s="2">
        <v>74065002</v>
      </c>
    </row>
    <row r="2925" spans="1:4">
      <c r="A2925" s="2" t="s">
        <v>1479</v>
      </c>
      <c r="B2925" s="2" t="s">
        <v>6575</v>
      </c>
      <c r="C2925" s="2" t="s">
        <v>8005</v>
      </c>
      <c r="D2925" s="2">
        <v>74065004</v>
      </c>
    </row>
    <row r="2926" spans="1:4">
      <c r="A2926" s="2" t="s">
        <v>551</v>
      </c>
      <c r="B2926" s="2" t="s">
        <v>6575</v>
      </c>
      <c r="C2926" s="2" t="s">
        <v>6545</v>
      </c>
      <c r="D2926" s="2">
        <v>740651</v>
      </c>
    </row>
    <row r="2927" spans="1:4">
      <c r="A2927" s="2" t="s">
        <v>1480</v>
      </c>
      <c r="B2927" s="2" t="s">
        <v>6575</v>
      </c>
      <c r="C2927" s="2" t="s">
        <v>8005</v>
      </c>
      <c r="D2927" s="2">
        <v>74065101</v>
      </c>
    </row>
    <row r="2928" spans="1:4">
      <c r="A2928" s="2" t="s">
        <v>4037</v>
      </c>
      <c r="B2928" s="2" t="s">
        <v>6575</v>
      </c>
      <c r="C2928" s="2" t="s">
        <v>8006</v>
      </c>
      <c r="D2928" s="2">
        <v>7406510101</v>
      </c>
    </row>
    <row r="2929" spans="1:4">
      <c r="A2929" s="2" t="s">
        <v>4038</v>
      </c>
      <c r="B2929" s="2" t="s">
        <v>6575</v>
      </c>
      <c r="C2929" s="2" t="s">
        <v>8006</v>
      </c>
      <c r="D2929" s="2">
        <v>7406510102</v>
      </c>
    </row>
    <row r="2930" spans="1:4">
      <c r="A2930" s="2" t="s">
        <v>4039</v>
      </c>
      <c r="B2930" s="2" t="s">
        <v>6575</v>
      </c>
      <c r="C2930" s="2" t="s">
        <v>8006</v>
      </c>
      <c r="D2930" s="2">
        <v>7406510103</v>
      </c>
    </row>
    <row r="2931" spans="1:4">
      <c r="A2931" s="2" t="s">
        <v>4040</v>
      </c>
      <c r="B2931" s="2" t="s">
        <v>6575</v>
      </c>
      <c r="C2931" s="2" t="s">
        <v>8006</v>
      </c>
      <c r="D2931" s="2">
        <v>7406510104</v>
      </c>
    </row>
    <row r="2932" spans="1:4">
      <c r="A2932" s="2" t="s">
        <v>4041</v>
      </c>
      <c r="B2932" s="2" t="s">
        <v>6575</v>
      </c>
      <c r="C2932" s="2" t="s">
        <v>8006</v>
      </c>
      <c r="D2932" s="2">
        <v>7406510105</v>
      </c>
    </row>
    <row r="2933" spans="1:4">
      <c r="A2933" s="2" t="s">
        <v>4042</v>
      </c>
      <c r="B2933" s="2" t="s">
        <v>6575</v>
      </c>
      <c r="C2933" s="2" t="s">
        <v>8006</v>
      </c>
      <c r="D2933" s="2">
        <v>7406510106</v>
      </c>
    </row>
    <row r="2934" spans="1:4">
      <c r="A2934" s="2" t="s">
        <v>4043</v>
      </c>
      <c r="B2934" s="2" t="s">
        <v>6575</v>
      </c>
      <c r="C2934" s="2" t="s">
        <v>8006</v>
      </c>
      <c r="D2934" s="2">
        <v>7406510107</v>
      </c>
    </row>
    <row r="2935" spans="1:4">
      <c r="A2935" s="2" t="s">
        <v>4044</v>
      </c>
      <c r="B2935" s="2" t="s">
        <v>6575</v>
      </c>
      <c r="C2935" s="2" t="s">
        <v>8006</v>
      </c>
      <c r="D2935" s="2">
        <v>7406510108</v>
      </c>
    </row>
    <row r="2936" spans="1:4">
      <c r="A2936" s="2" t="s">
        <v>4045</v>
      </c>
      <c r="B2936" s="2" t="s">
        <v>6575</v>
      </c>
      <c r="C2936" s="2" t="s">
        <v>8006</v>
      </c>
      <c r="D2936" s="2">
        <v>7406510109</v>
      </c>
    </row>
    <row r="2937" spans="1:4">
      <c r="A2937" s="2" t="s">
        <v>4046</v>
      </c>
      <c r="B2937" s="2" t="s">
        <v>6575</v>
      </c>
      <c r="C2937" s="2" t="s">
        <v>8006</v>
      </c>
      <c r="D2937" s="2">
        <v>7406510110</v>
      </c>
    </row>
    <row r="2938" spans="1:4">
      <c r="A2938" s="2" t="s">
        <v>4047</v>
      </c>
      <c r="B2938" s="2" t="s">
        <v>6575</v>
      </c>
      <c r="C2938" s="2" t="s">
        <v>8006</v>
      </c>
      <c r="D2938" s="2">
        <v>7406510111</v>
      </c>
    </row>
    <row r="2939" spans="1:4">
      <c r="A2939" s="2" t="s">
        <v>4048</v>
      </c>
      <c r="B2939" s="2" t="s">
        <v>6575</v>
      </c>
      <c r="C2939" s="2" t="s">
        <v>8006</v>
      </c>
      <c r="D2939" s="2">
        <v>7406510112</v>
      </c>
    </row>
    <row r="2940" spans="1:4">
      <c r="A2940" s="2" t="s">
        <v>4049</v>
      </c>
      <c r="B2940" s="2" t="s">
        <v>6575</v>
      </c>
      <c r="C2940" s="2" t="s">
        <v>8006</v>
      </c>
      <c r="D2940" s="2">
        <v>7406510113</v>
      </c>
    </row>
    <row r="2941" spans="1:4">
      <c r="A2941" s="2" t="s">
        <v>4050</v>
      </c>
      <c r="B2941" s="2" t="s">
        <v>6575</v>
      </c>
      <c r="C2941" s="2" t="s">
        <v>8006</v>
      </c>
      <c r="D2941" s="2">
        <v>7406510114</v>
      </c>
    </row>
    <row r="2942" spans="1:4">
      <c r="A2942" s="2" t="s">
        <v>4051</v>
      </c>
      <c r="B2942" s="2" t="s">
        <v>6575</v>
      </c>
      <c r="C2942" s="2" t="s">
        <v>8006</v>
      </c>
      <c r="D2942" s="2">
        <v>7406510115</v>
      </c>
    </row>
    <row r="2943" spans="1:4">
      <c r="A2943" s="2" t="s">
        <v>4052</v>
      </c>
      <c r="B2943" s="2" t="s">
        <v>6575</v>
      </c>
      <c r="C2943" s="2" t="s">
        <v>8006</v>
      </c>
      <c r="D2943" s="2">
        <v>7406510116</v>
      </c>
    </row>
    <row r="2944" spans="1:4">
      <c r="A2944" s="2" t="s">
        <v>8038</v>
      </c>
      <c r="B2944" s="2" t="s">
        <v>6575</v>
      </c>
      <c r="C2944" s="2" t="s">
        <v>8006</v>
      </c>
      <c r="D2944" s="2">
        <v>7406510117</v>
      </c>
    </row>
    <row r="2945" spans="1:4">
      <c r="A2945" s="2" t="s">
        <v>4054</v>
      </c>
      <c r="B2945" s="2" t="s">
        <v>6575</v>
      </c>
      <c r="C2945" s="2" t="s">
        <v>8006</v>
      </c>
      <c r="D2945" s="2">
        <v>7406510118</v>
      </c>
    </row>
    <row r="2946" spans="1:4">
      <c r="A2946" s="2" t="s">
        <v>4055</v>
      </c>
      <c r="B2946" s="2" t="s">
        <v>6575</v>
      </c>
      <c r="C2946" s="2" t="s">
        <v>8006</v>
      </c>
      <c r="D2946" s="2">
        <v>7406510119</v>
      </c>
    </row>
    <row r="2947" spans="1:4">
      <c r="A2947" s="2" t="s">
        <v>4056</v>
      </c>
      <c r="B2947" s="2" t="s">
        <v>6575</v>
      </c>
      <c r="C2947" s="2" t="s">
        <v>8006</v>
      </c>
      <c r="D2947" s="2">
        <v>7406510120</v>
      </c>
    </row>
    <row r="2948" spans="1:4">
      <c r="A2948" s="2" t="s">
        <v>8039</v>
      </c>
      <c r="B2948" s="2" t="s">
        <v>6575</v>
      </c>
      <c r="C2948" s="2" t="s">
        <v>8006</v>
      </c>
      <c r="D2948" s="2">
        <v>7406510121</v>
      </c>
    </row>
    <row r="2949" spans="1:4">
      <c r="A2949" s="2" t="s">
        <v>4057</v>
      </c>
      <c r="B2949" s="2" t="s">
        <v>6575</v>
      </c>
      <c r="C2949" s="2" t="s">
        <v>8006</v>
      </c>
      <c r="D2949" s="2">
        <v>7406510122</v>
      </c>
    </row>
    <row r="2950" spans="1:4">
      <c r="A2950" s="2" t="s">
        <v>4058</v>
      </c>
      <c r="B2950" s="2" t="s">
        <v>6575</v>
      </c>
      <c r="C2950" s="2" t="s">
        <v>8006</v>
      </c>
      <c r="D2950" s="2">
        <v>7406510123</v>
      </c>
    </row>
    <row r="2951" spans="1:4">
      <c r="A2951" s="2" t="s">
        <v>4059</v>
      </c>
      <c r="B2951" s="2" t="s">
        <v>6575</v>
      </c>
      <c r="C2951" s="2" t="s">
        <v>8006</v>
      </c>
      <c r="D2951" s="2">
        <v>7406510124</v>
      </c>
    </row>
    <row r="2952" spans="1:4">
      <c r="A2952" s="2" t="s">
        <v>4060</v>
      </c>
      <c r="B2952" s="2" t="s">
        <v>6575</v>
      </c>
      <c r="C2952" s="2" t="s">
        <v>8006</v>
      </c>
      <c r="D2952" s="2">
        <v>7406510125</v>
      </c>
    </row>
    <row r="2953" spans="1:4">
      <c r="A2953" s="2" t="s">
        <v>4061</v>
      </c>
      <c r="B2953" s="2" t="s">
        <v>6575</v>
      </c>
      <c r="C2953" s="2" t="s">
        <v>8006</v>
      </c>
      <c r="D2953" s="2">
        <v>7406510126</v>
      </c>
    </row>
    <row r="2954" spans="1:4">
      <c r="A2954" s="2" t="s">
        <v>8040</v>
      </c>
      <c r="B2954" s="2" t="s">
        <v>6575</v>
      </c>
      <c r="C2954" s="2" t="s">
        <v>8006</v>
      </c>
      <c r="D2954" s="2">
        <v>7406510127</v>
      </c>
    </row>
    <row r="2955" spans="1:4">
      <c r="A2955" s="2" t="s">
        <v>4062</v>
      </c>
      <c r="B2955" s="2" t="s">
        <v>6575</v>
      </c>
      <c r="C2955" s="2" t="s">
        <v>8006</v>
      </c>
      <c r="D2955" s="2">
        <v>7406510128</v>
      </c>
    </row>
    <row r="2956" spans="1:4">
      <c r="A2956" s="2" t="s">
        <v>4063</v>
      </c>
      <c r="B2956" s="2" t="s">
        <v>6575</v>
      </c>
      <c r="C2956" s="2" t="s">
        <v>8006</v>
      </c>
      <c r="D2956" s="2">
        <v>7406510130</v>
      </c>
    </row>
    <row r="2957" spans="1:4">
      <c r="A2957" s="2" t="s">
        <v>4053</v>
      </c>
      <c r="B2957" s="2" t="s">
        <v>6575</v>
      </c>
      <c r="C2957" s="2" t="s">
        <v>8006</v>
      </c>
      <c r="D2957" s="2">
        <v>7406510131</v>
      </c>
    </row>
    <row r="2958" spans="1:4">
      <c r="A2958" s="2" t="s">
        <v>4064</v>
      </c>
      <c r="B2958" s="2" t="s">
        <v>6575</v>
      </c>
      <c r="C2958" s="2" t="s">
        <v>8006</v>
      </c>
      <c r="D2958" s="2">
        <v>7406510132</v>
      </c>
    </row>
    <row r="2959" spans="1:4">
      <c r="A2959" s="2" t="s">
        <v>4065</v>
      </c>
      <c r="B2959" s="2" t="s">
        <v>6575</v>
      </c>
      <c r="C2959" s="2" t="s">
        <v>8006</v>
      </c>
      <c r="D2959" s="2">
        <v>7406510134</v>
      </c>
    </row>
    <row r="2960" spans="1:4">
      <c r="A2960" s="2" t="s">
        <v>4066</v>
      </c>
      <c r="B2960" s="2" t="s">
        <v>6575</v>
      </c>
      <c r="C2960" s="2" t="s">
        <v>8006</v>
      </c>
      <c r="D2960" s="2">
        <v>7406510135</v>
      </c>
    </row>
    <row r="2961" spans="1:4">
      <c r="A2961" s="2" t="s">
        <v>4067</v>
      </c>
      <c r="B2961" s="2" t="s">
        <v>6575</v>
      </c>
      <c r="C2961" s="2" t="s">
        <v>8006</v>
      </c>
      <c r="D2961" s="2">
        <v>7406510136</v>
      </c>
    </row>
    <row r="2962" spans="1:4">
      <c r="A2962" s="2" t="s">
        <v>4068</v>
      </c>
      <c r="B2962" s="2" t="s">
        <v>6575</v>
      </c>
      <c r="C2962" s="2" t="s">
        <v>8006</v>
      </c>
      <c r="D2962" s="2">
        <v>7406510137</v>
      </c>
    </row>
    <row r="2963" spans="1:4">
      <c r="A2963" s="2" t="s">
        <v>4069</v>
      </c>
      <c r="B2963" s="2" t="s">
        <v>6575</v>
      </c>
      <c r="C2963" s="2" t="s">
        <v>8006</v>
      </c>
      <c r="D2963" s="2">
        <v>7406510138</v>
      </c>
    </row>
    <row r="2964" spans="1:4">
      <c r="A2964" s="2" t="s">
        <v>4070</v>
      </c>
      <c r="B2964" s="2" t="s">
        <v>6575</v>
      </c>
      <c r="C2964" s="2" t="s">
        <v>8006</v>
      </c>
      <c r="D2964" s="2">
        <v>7406510139</v>
      </c>
    </row>
    <row r="2965" spans="1:4">
      <c r="A2965" s="2" t="s">
        <v>4071</v>
      </c>
      <c r="B2965" s="2" t="s">
        <v>6575</v>
      </c>
      <c r="C2965" s="2" t="s">
        <v>8006</v>
      </c>
      <c r="D2965" s="2">
        <v>7406510140</v>
      </c>
    </row>
    <row r="2966" spans="1:4">
      <c r="A2966" s="2" t="s">
        <v>4072</v>
      </c>
      <c r="B2966" s="2" t="s">
        <v>6575</v>
      </c>
      <c r="C2966" s="2" t="s">
        <v>8006</v>
      </c>
      <c r="D2966" s="2">
        <v>7406510141</v>
      </c>
    </row>
    <row r="2967" spans="1:4">
      <c r="A2967" s="2" t="s">
        <v>4073</v>
      </c>
      <c r="B2967" s="2" t="s">
        <v>6575</v>
      </c>
      <c r="C2967" s="2" t="s">
        <v>8006</v>
      </c>
      <c r="D2967" s="2">
        <v>7406510142</v>
      </c>
    </row>
    <row r="2968" spans="1:4">
      <c r="A2968" s="2" t="s">
        <v>4074</v>
      </c>
      <c r="B2968" s="2" t="s">
        <v>6575</v>
      </c>
      <c r="C2968" s="2" t="s">
        <v>8006</v>
      </c>
      <c r="D2968" s="2">
        <v>7406510143</v>
      </c>
    </row>
    <row r="2969" spans="1:4">
      <c r="A2969" s="2" t="s">
        <v>4075</v>
      </c>
      <c r="B2969" s="2" t="s">
        <v>6575</v>
      </c>
      <c r="C2969" s="2" t="s">
        <v>8006</v>
      </c>
      <c r="D2969" s="2">
        <v>7406510144</v>
      </c>
    </row>
    <row r="2970" spans="1:4">
      <c r="A2970" s="2" t="s">
        <v>4076</v>
      </c>
      <c r="B2970" s="2" t="s">
        <v>6575</v>
      </c>
      <c r="C2970" s="2" t="s">
        <v>8006</v>
      </c>
      <c r="D2970" s="2">
        <v>7406510145</v>
      </c>
    </row>
    <row r="2971" spans="1:4">
      <c r="A2971" s="2" t="s">
        <v>4077</v>
      </c>
      <c r="B2971" s="2" t="s">
        <v>6575</v>
      </c>
      <c r="C2971" s="2" t="s">
        <v>8006</v>
      </c>
      <c r="D2971" s="2">
        <v>7406510146</v>
      </c>
    </row>
    <row r="2972" spans="1:4">
      <c r="A2972" s="2" t="s">
        <v>4078</v>
      </c>
      <c r="B2972" s="2" t="s">
        <v>6575</v>
      </c>
      <c r="C2972" s="2" t="s">
        <v>8006</v>
      </c>
      <c r="D2972" s="2">
        <v>7406510147</v>
      </c>
    </row>
    <row r="2973" spans="1:4">
      <c r="A2973" s="2" t="s">
        <v>1481</v>
      </c>
      <c r="B2973" s="2" t="s">
        <v>6575</v>
      </c>
      <c r="C2973" s="2" t="s">
        <v>8005</v>
      </c>
      <c r="D2973" s="2">
        <v>74065102</v>
      </c>
    </row>
    <row r="2974" spans="1:4">
      <c r="A2974" s="2" t="s">
        <v>4079</v>
      </c>
      <c r="B2974" s="2" t="s">
        <v>6575</v>
      </c>
      <c r="C2974" s="2" t="s">
        <v>8006</v>
      </c>
      <c r="D2974" s="2">
        <v>7406510201</v>
      </c>
    </row>
    <row r="2975" spans="1:4">
      <c r="A2975" s="2" t="s">
        <v>4080</v>
      </c>
      <c r="B2975" s="2" t="s">
        <v>6575</v>
      </c>
      <c r="C2975" s="2" t="s">
        <v>8006</v>
      </c>
      <c r="D2975" s="2">
        <v>7406510202</v>
      </c>
    </row>
    <row r="2976" spans="1:4">
      <c r="A2976" s="2" t="s">
        <v>4081</v>
      </c>
      <c r="B2976" s="2" t="s">
        <v>6575</v>
      </c>
      <c r="C2976" s="2" t="s">
        <v>8006</v>
      </c>
      <c r="D2976" s="2">
        <v>7406510203</v>
      </c>
    </row>
    <row r="2977" spans="1:4">
      <c r="A2977" s="2" t="s">
        <v>4082</v>
      </c>
      <c r="B2977" s="2" t="s">
        <v>6575</v>
      </c>
      <c r="C2977" s="2" t="s">
        <v>8006</v>
      </c>
      <c r="D2977" s="2">
        <v>7406510204</v>
      </c>
    </row>
    <row r="2978" spans="1:4">
      <c r="A2978" s="2" t="s">
        <v>4083</v>
      </c>
      <c r="B2978" s="2" t="s">
        <v>6575</v>
      </c>
      <c r="C2978" s="2" t="s">
        <v>8006</v>
      </c>
      <c r="D2978" s="2">
        <v>7406510205</v>
      </c>
    </row>
    <row r="2979" spans="1:4">
      <c r="A2979" s="2" t="s">
        <v>4084</v>
      </c>
      <c r="B2979" s="2" t="s">
        <v>6575</v>
      </c>
      <c r="C2979" s="2" t="s">
        <v>8006</v>
      </c>
      <c r="D2979" s="2">
        <v>7406510206</v>
      </c>
    </row>
    <row r="2980" spans="1:4">
      <c r="A2980" s="2" t="s">
        <v>4085</v>
      </c>
      <c r="B2980" s="2" t="s">
        <v>6575</v>
      </c>
      <c r="C2980" s="2" t="s">
        <v>8006</v>
      </c>
      <c r="D2980" s="2">
        <v>7406510207</v>
      </c>
    </row>
    <row r="2981" spans="1:4">
      <c r="A2981" s="2" t="s">
        <v>4086</v>
      </c>
      <c r="B2981" s="2" t="s">
        <v>6575</v>
      </c>
      <c r="C2981" s="2" t="s">
        <v>8006</v>
      </c>
      <c r="D2981" s="2">
        <v>7406510208</v>
      </c>
    </row>
    <row r="2982" spans="1:4">
      <c r="A2982" s="2" t="s">
        <v>4087</v>
      </c>
      <c r="B2982" s="2" t="s">
        <v>6575</v>
      </c>
      <c r="C2982" s="2" t="s">
        <v>8006</v>
      </c>
      <c r="D2982" s="2">
        <v>7406510209</v>
      </c>
    </row>
    <row r="2983" spans="1:4">
      <c r="A2983" s="2" t="s">
        <v>4088</v>
      </c>
      <c r="B2983" s="2" t="s">
        <v>6575</v>
      </c>
      <c r="C2983" s="2" t="s">
        <v>8006</v>
      </c>
      <c r="D2983" s="2">
        <v>7406510210</v>
      </c>
    </row>
    <row r="2984" spans="1:4">
      <c r="A2984" s="2" t="s">
        <v>4089</v>
      </c>
      <c r="B2984" s="2" t="s">
        <v>6575</v>
      </c>
      <c r="C2984" s="2" t="s">
        <v>8006</v>
      </c>
      <c r="D2984" s="2">
        <v>7406510211</v>
      </c>
    </row>
    <row r="2985" spans="1:4">
      <c r="A2985" s="2" t="s">
        <v>4090</v>
      </c>
      <c r="B2985" s="2" t="s">
        <v>6575</v>
      </c>
      <c r="C2985" s="2" t="s">
        <v>8006</v>
      </c>
      <c r="D2985" s="2">
        <v>7406510212</v>
      </c>
    </row>
    <row r="2986" spans="1:4">
      <c r="A2986" s="2" t="s">
        <v>4091</v>
      </c>
      <c r="B2986" s="2" t="s">
        <v>6575</v>
      </c>
      <c r="C2986" s="2" t="s">
        <v>8006</v>
      </c>
      <c r="D2986" s="2">
        <v>7406510213</v>
      </c>
    </row>
    <row r="2987" spans="1:4">
      <c r="A2987" s="2" t="s">
        <v>4092</v>
      </c>
      <c r="B2987" s="2" t="s">
        <v>6575</v>
      </c>
      <c r="C2987" s="2" t="s">
        <v>8006</v>
      </c>
      <c r="D2987" s="2">
        <v>7406510214</v>
      </c>
    </row>
    <row r="2988" spans="1:4">
      <c r="A2988" s="2" t="s">
        <v>4093</v>
      </c>
      <c r="B2988" s="2" t="s">
        <v>6575</v>
      </c>
      <c r="C2988" s="2" t="s">
        <v>8006</v>
      </c>
      <c r="D2988" s="2">
        <v>7406510215</v>
      </c>
    </row>
    <row r="2989" spans="1:4">
      <c r="A2989" s="2" t="s">
        <v>4094</v>
      </c>
      <c r="B2989" s="2" t="s">
        <v>6575</v>
      </c>
      <c r="C2989" s="2" t="s">
        <v>8006</v>
      </c>
      <c r="D2989" s="2">
        <v>7406510216</v>
      </c>
    </row>
    <row r="2990" spans="1:4">
      <c r="A2990" s="2" t="s">
        <v>4095</v>
      </c>
      <c r="B2990" s="2" t="s">
        <v>6575</v>
      </c>
      <c r="C2990" s="2" t="s">
        <v>8006</v>
      </c>
      <c r="D2990" s="2">
        <v>7406510217</v>
      </c>
    </row>
    <row r="2991" spans="1:4">
      <c r="A2991" s="2" t="s">
        <v>4096</v>
      </c>
      <c r="B2991" s="2" t="s">
        <v>6575</v>
      </c>
      <c r="C2991" s="2" t="s">
        <v>8006</v>
      </c>
      <c r="D2991" s="2">
        <v>7406510218</v>
      </c>
    </row>
    <row r="2992" spans="1:4">
      <c r="A2992" s="2" t="s">
        <v>4097</v>
      </c>
      <c r="B2992" s="2" t="s">
        <v>6575</v>
      </c>
      <c r="C2992" s="2" t="s">
        <v>8006</v>
      </c>
      <c r="D2992" s="2">
        <v>7406510220</v>
      </c>
    </row>
    <row r="2993" spans="1:4">
      <c r="A2993" s="2" t="s">
        <v>4098</v>
      </c>
      <c r="B2993" s="2" t="s">
        <v>6575</v>
      </c>
      <c r="C2993" s="2" t="s">
        <v>8006</v>
      </c>
      <c r="D2993" s="2">
        <v>7406510221</v>
      </c>
    </row>
    <row r="2994" spans="1:4">
      <c r="A2994" s="2" t="s">
        <v>552</v>
      </c>
      <c r="B2994" s="2" t="s">
        <v>6575</v>
      </c>
      <c r="C2994" s="2" t="s">
        <v>6545</v>
      </c>
      <c r="D2994" s="2">
        <v>740655</v>
      </c>
    </row>
    <row r="2995" spans="1:4">
      <c r="A2995" s="2" t="s">
        <v>1482</v>
      </c>
      <c r="B2995" s="2" t="s">
        <v>6575</v>
      </c>
      <c r="C2995" s="2" t="s">
        <v>8005</v>
      </c>
      <c r="D2995" s="2">
        <v>74065501</v>
      </c>
    </row>
    <row r="2996" spans="1:4">
      <c r="A2996" s="2" t="s">
        <v>4099</v>
      </c>
      <c r="B2996" s="2" t="s">
        <v>6575</v>
      </c>
      <c r="C2996" s="2" t="s">
        <v>8006</v>
      </c>
      <c r="D2996" s="2">
        <v>7406574061</v>
      </c>
    </row>
    <row r="2997" spans="1:4">
      <c r="A2997" s="2" t="s">
        <v>4100</v>
      </c>
      <c r="B2997" s="2" t="s">
        <v>6575</v>
      </c>
      <c r="C2997" s="2" t="s">
        <v>8006</v>
      </c>
      <c r="D2997" s="2">
        <v>7406574062</v>
      </c>
    </row>
    <row r="2998" spans="1:4">
      <c r="A2998" s="2" t="s">
        <v>4101</v>
      </c>
      <c r="B2998" s="2" t="s">
        <v>6575</v>
      </c>
      <c r="C2998" s="2" t="s">
        <v>8006</v>
      </c>
      <c r="D2998" s="2">
        <v>7406574063</v>
      </c>
    </row>
    <row r="2999" spans="1:4">
      <c r="A2999" s="2" t="s">
        <v>4102</v>
      </c>
      <c r="B2999" s="2" t="s">
        <v>6575</v>
      </c>
      <c r="C2999" s="2" t="s">
        <v>8006</v>
      </c>
      <c r="D2999" s="2">
        <v>7406574064</v>
      </c>
    </row>
    <row r="3000" spans="1:4">
      <c r="A3000" s="2" t="s">
        <v>4103</v>
      </c>
      <c r="B3000" s="2" t="s">
        <v>6575</v>
      </c>
      <c r="C3000" s="2" t="s">
        <v>8006</v>
      </c>
      <c r="D3000" s="2">
        <v>7406574065</v>
      </c>
    </row>
    <row r="3001" spans="1:4">
      <c r="A3001" s="2" t="s">
        <v>4104</v>
      </c>
      <c r="B3001" s="2" t="s">
        <v>6575</v>
      </c>
      <c r="C3001" s="2" t="s">
        <v>8006</v>
      </c>
      <c r="D3001" s="2">
        <v>7406574066</v>
      </c>
    </row>
    <row r="3002" spans="1:4">
      <c r="A3002" s="2" t="s">
        <v>4105</v>
      </c>
      <c r="B3002" s="2" t="s">
        <v>6575</v>
      </c>
      <c r="C3002" s="2" t="s">
        <v>8006</v>
      </c>
      <c r="D3002" s="2">
        <v>7406574067</v>
      </c>
    </row>
    <row r="3003" spans="1:4">
      <c r="A3003" s="2" t="s">
        <v>4106</v>
      </c>
      <c r="B3003" s="2" t="s">
        <v>6575</v>
      </c>
      <c r="C3003" s="2" t="s">
        <v>8006</v>
      </c>
      <c r="D3003" s="2">
        <v>7406574068</v>
      </c>
    </row>
    <row r="3004" spans="1:4">
      <c r="A3004" s="2" t="s">
        <v>4107</v>
      </c>
      <c r="B3004" s="2" t="s">
        <v>6575</v>
      </c>
      <c r="C3004" s="2" t="s">
        <v>8006</v>
      </c>
      <c r="D3004" s="2">
        <v>7406574069</v>
      </c>
    </row>
    <row r="3005" spans="1:4">
      <c r="A3005" s="2" t="s">
        <v>4108</v>
      </c>
      <c r="B3005" s="2" t="s">
        <v>6575</v>
      </c>
      <c r="C3005" s="2" t="s">
        <v>8006</v>
      </c>
      <c r="D3005" s="2">
        <v>7406550110</v>
      </c>
    </row>
    <row r="3006" spans="1:4">
      <c r="A3006" s="2" t="s">
        <v>4109</v>
      </c>
      <c r="B3006" s="2" t="s">
        <v>6575</v>
      </c>
      <c r="C3006" s="2" t="s">
        <v>8006</v>
      </c>
      <c r="D3006" s="2">
        <v>7406550111</v>
      </c>
    </row>
    <row r="3007" spans="1:4">
      <c r="A3007" s="2" t="s">
        <v>4110</v>
      </c>
      <c r="B3007" s="2" t="s">
        <v>6575</v>
      </c>
      <c r="C3007" s="2" t="s">
        <v>8006</v>
      </c>
      <c r="D3007" s="2">
        <v>7406550112</v>
      </c>
    </row>
    <row r="3008" spans="1:4">
      <c r="A3008" s="2" t="s">
        <v>4111</v>
      </c>
      <c r="B3008" s="2" t="s">
        <v>6575</v>
      </c>
      <c r="C3008" s="2" t="s">
        <v>8006</v>
      </c>
      <c r="D3008" s="2">
        <v>7406550113</v>
      </c>
    </row>
    <row r="3009" spans="1:4">
      <c r="A3009" s="2" t="s">
        <v>4112</v>
      </c>
      <c r="B3009" s="2" t="s">
        <v>6575</v>
      </c>
      <c r="C3009" s="2" t="s">
        <v>8006</v>
      </c>
      <c r="D3009" s="2">
        <v>7406550114</v>
      </c>
    </row>
    <row r="3010" spans="1:4">
      <c r="A3010" s="2" t="s">
        <v>4113</v>
      </c>
      <c r="B3010" s="2" t="s">
        <v>6575</v>
      </c>
      <c r="C3010" s="2" t="s">
        <v>8006</v>
      </c>
      <c r="D3010" s="2">
        <v>7406550115</v>
      </c>
    </row>
    <row r="3011" spans="1:4">
      <c r="A3011" s="2" t="s">
        <v>4114</v>
      </c>
      <c r="B3011" s="2" t="s">
        <v>6575</v>
      </c>
      <c r="C3011" s="2" t="s">
        <v>8006</v>
      </c>
      <c r="D3011" s="2">
        <v>7406550116</v>
      </c>
    </row>
    <row r="3012" spans="1:4">
      <c r="A3012" s="2" t="s">
        <v>4115</v>
      </c>
      <c r="B3012" s="2" t="s">
        <v>6575</v>
      </c>
      <c r="C3012" s="2" t="s">
        <v>8006</v>
      </c>
      <c r="D3012" s="2">
        <v>7406550117</v>
      </c>
    </row>
    <row r="3013" spans="1:4">
      <c r="A3013" s="2" t="s">
        <v>4116</v>
      </c>
      <c r="B3013" s="2" t="s">
        <v>6575</v>
      </c>
      <c r="C3013" s="2" t="s">
        <v>8006</v>
      </c>
      <c r="D3013" s="2">
        <v>7406550118</v>
      </c>
    </row>
    <row r="3014" spans="1:4">
      <c r="A3014" s="2" t="s">
        <v>4117</v>
      </c>
      <c r="B3014" s="2" t="s">
        <v>6575</v>
      </c>
      <c r="C3014" s="2" t="s">
        <v>8006</v>
      </c>
      <c r="D3014" s="2">
        <v>7406550119</v>
      </c>
    </row>
    <row r="3015" spans="1:4">
      <c r="A3015" s="2" t="s">
        <v>4118</v>
      </c>
      <c r="B3015" s="2" t="s">
        <v>6575</v>
      </c>
      <c r="C3015" s="2" t="s">
        <v>8006</v>
      </c>
      <c r="D3015" s="2">
        <v>7406550120</v>
      </c>
    </row>
    <row r="3016" spans="1:4">
      <c r="A3016" s="2" t="s">
        <v>4119</v>
      </c>
      <c r="B3016" s="2" t="s">
        <v>6575</v>
      </c>
      <c r="C3016" s="2" t="s">
        <v>8006</v>
      </c>
      <c r="D3016" s="2">
        <v>7406550126</v>
      </c>
    </row>
    <row r="3017" spans="1:4">
      <c r="A3017" s="2" t="s">
        <v>4120</v>
      </c>
      <c r="B3017" s="2" t="s">
        <v>6575</v>
      </c>
      <c r="C3017" s="2" t="s">
        <v>8006</v>
      </c>
      <c r="D3017" s="2">
        <v>7406550128</v>
      </c>
    </row>
    <row r="3018" spans="1:4">
      <c r="A3018" s="2" t="s">
        <v>4121</v>
      </c>
      <c r="B3018" s="2" t="s">
        <v>6575</v>
      </c>
      <c r="C3018" s="2" t="s">
        <v>8006</v>
      </c>
      <c r="D3018" s="2">
        <v>7406550129</v>
      </c>
    </row>
    <row r="3019" spans="1:4">
      <c r="A3019" s="2" t="s">
        <v>4122</v>
      </c>
      <c r="B3019" s="2" t="s">
        <v>6575</v>
      </c>
      <c r="C3019" s="2" t="s">
        <v>8006</v>
      </c>
      <c r="D3019" s="2">
        <v>7406550141</v>
      </c>
    </row>
    <row r="3020" spans="1:4">
      <c r="A3020" s="2" t="s">
        <v>4123</v>
      </c>
      <c r="B3020" s="2" t="s">
        <v>6575</v>
      </c>
      <c r="C3020" s="2" t="s">
        <v>8006</v>
      </c>
      <c r="D3020" s="2">
        <v>7406550142</v>
      </c>
    </row>
    <row r="3021" spans="1:4">
      <c r="A3021" s="2" t="s">
        <v>4124</v>
      </c>
      <c r="B3021" s="2" t="s">
        <v>6575</v>
      </c>
      <c r="C3021" s="2" t="s">
        <v>8006</v>
      </c>
      <c r="D3021" s="2">
        <v>7406550146</v>
      </c>
    </row>
    <row r="3022" spans="1:4">
      <c r="A3022" s="2" t="s">
        <v>4125</v>
      </c>
      <c r="B3022" s="2" t="s">
        <v>6575</v>
      </c>
      <c r="C3022" s="2" t="s">
        <v>8006</v>
      </c>
      <c r="D3022" s="2">
        <v>7406550147</v>
      </c>
    </row>
    <row r="3023" spans="1:4">
      <c r="A3023" s="2" t="s">
        <v>4126</v>
      </c>
      <c r="B3023" s="2" t="s">
        <v>6575</v>
      </c>
      <c r="C3023" s="2" t="s">
        <v>8006</v>
      </c>
      <c r="D3023" s="2">
        <v>7406550148</v>
      </c>
    </row>
    <row r="3024" spans="1:4">
      <c r="A3024" s="2" t="s">
        <v>4127</v>
      </c>
      <c r="B3024" s="2" t="s">
        <v>6575</v>
      </c>
      <c r="C3024" s="2" t="s">
        <v>8006</v>
      </c>
      <c r="D3024" s="2">
        <v>7406550151</v>
      </c>
    </row>
    <row r="3025" spans="1:4">
      <c r="A3025" s="2" t="s">
        <v>4128</v>
      </c>
      <c r="B3025" s="2" t="s">
        <v>6575</v>
      </c>
      <c r="C3025" s="2" t="s">
        <v>8006</v>
      </c>
      <c r="D3025" s="2">
        <v>7406550152</v>
      </c>
    </row>
    <row r="3026" spans="1:4">
      <c r="A3026" s="2" t="s">
        <v>1483</v>
      </c>
      <c r="B3026" s="2" t="s">
        <v>6575</v>
      </c>
      <c r="C3026" s="2" t="s">
        <v>8005</v>
      </c>
      <c r="D3026" s="2">
        <v>74065502</v>
      </c>
    </row>
    <row r="3027" spans="1:4">
      <c r="A3027" s="2" t="s">
        <v>4129</v>
      </c>
      <c r="B3027" s="2" t="s">
        <v>6575</v>
      </c>
      <c r="C3027" s="2" t="s">
        <v>8006</v>
      </c>
      <c r="D3027" s="2">
        <v>7406550201</v>
      </c>
    </row>
    <row r="3028" spans="1:4">
      <c r="A3028" s="2" t="s">
        <v>4130</v>
      </c>
      <c r="B3028" s="2" t="s">
        <v>6575</v>
      </c>
      <c r="C3028" s="2" t="s">
        <v>8006</v>
      </c>
      <c r="D3028" s="2">
        <v>7406550202</v>
      </c>
    </row>
    <row r="3029" spans="1:4">
      <c r="A3029" s="2" t="s">
        <v>4131</v>
      </c>
      <c r="B3029" s="2" t="s">
        <v>6575</v>
      </c>
      <c r="C3029" s="2" t="s">
        <v>8006</v>
      </c>
      <c r="D3029" s="2">
        <v>7406550203</v>
      </c>
    </row>
    <row r="3030" spans="1:4">
      <c r="A3030" s="2" t="s">
        <v>4132</v>
      </c>
      <c r="B3030" s="2" t="s">
        <v>6575</v>
      </c>
      <c r="C3030" s="2" t="s">
        <v>8006</v>
      </c>
      <c r="D3030" s="2">
        <v>7406550204</v>
      </c>
    </row>
    <row r="3031" spans="1:4">
      <c r="A3031" s="2" t="s">
        <v>1484</v>
      </c>
      <c r="B3031" s="2" t="s">
        <v>6575</v>
      </c>
      <c r="C3031" s="2" t="s">
        <v>8005</v>
      </c>
      <c r="D3031" s="2">
        <v>74065503</v>
      </c>
    </row>
    <row r="3032" spans="1:4">
      <c r="A3032" s="2" t="s">
        <v>4133</v>
      </c>
      <c r="B3032" s="2" t="s">
        <v>6575</v>
      </c>
      <c r="C3032" s="2" t="s">
        <v>8006</v>
      </c>
      <c r="D3032" s="2">
        <v>7406550301</v>
      </c>
    </row>
    <row r="3033" spans="1:4">
      <c r="A3033" s="2" t="s">
        <v>4134</v>
      </c>
      <c r="B3033" s="2" t="s">
        <v>6575</v>
      </c>
      <c r="C3033" s="2" t="s">
        <v>8006</v>
      </c>
      <c r="D3033" s="2">
        <v>7406550303</v>
      </c>
    </row>
    <row r="3034" spans="1:4">
      <c r="A3034" s="2" t="s">
        <v>4135</v>
      </c>
      <c r="B3034" s="2" t="s">
        <v>6575</v>
      </c>
      <c r="C3034" s="2" t="s">
        <v>8006</v>
      </c>
      <c r="D3034" s="2">
        <v>7406550304</v>
      </c>
    </row>
    <row r="3035" spans="1:4">
      <c r="A3035" s="2" t="s">
        <v>4136</v>
      </c>
      <c r="B3035" s="2" t="s">
        <v>6575</v>
      </c>
      <c r="C3035" s="2" t="s">
        <v>8006</v>
      </c>
      <c r="D3035" s="2">
        <v>7406550305</v>
      </c>
    </row>
    <row r="3036" spans="1:4">
      <c r="A3036" s="2" t="s">
        <v>4137</v>
      </c>
      <c r="B3036" s="2" t="s">
        <v>6575</v>
      </c>
      <c r="C3036" s="2" t="s">
        <v>8006</v>
      </c>
      <c r="D3036" s="2">
        <v>7406550306</v>
      </c>
    </row>
    <row r="3037" spans="1:4">
      <c r="A3037" s="2" t="s">
        <v>4138</v>
      </c>
      <c r="B3037" s="2" t="s">
        <v>6575</v>
      </c>
      <c r="C3037" s="2" t="s">
        <v>8006</v>
      </c>
      <c r="D3037" s="2">
        <v>7406550307</v>
      </c>
    </row>
    <row r="3038" spans="1:4">
      <c r="A3038" s="2" t="s">
        <v>4139</v>
      </c>
      <c r="B3038" s="2" t="s">
        <v>6575</v>
      </c>
      <c r="C3038" s="2" t="s">
        <v>8006</v>
      </c>
      <c r="D3038" s="2">
        <v>7406550310</v>
      </c>
    </row>
    <row r="3039" spans="1:4">
      <c r="A3039" s="2" t="s">
        <v>1485</v>
      </c>
      <c r="B3039" s="2" t="s">
        <v>6575</v>
      </c>
      <c r="C3039" s="2" t="s">
        <v>8005</v>
      </c>
      <c r="D3039" s="2">
        <v>74065504</v>
      </c>
    </row>
    <row r="3040" spans="1:4">
      <c r="A3040" s="2" t="s">
        <v>4140</v>
      </c>
      <c r="B3040" s="2" t="s">
        <v>6575</v>
      </c>
      <c r="C3040" s="2" t="s">
        <v>8006</v>
      </c>
      <c r="D3040" s="2">
        <v>7406550401</v>
      </c>
    </row>
    <row r="3041" spans="1:4">
      <c r="A3041" s="2" t="s">
        <v>4141</v>
      </c>
      <c r="B3041" s="2" t="s">
        <v>6575</v>
      </c>
      <c r="C3041" s="2" t="s">
        <v>8006</v>
      </c>
      <c r="D3041" s="2">
        <v>7406550402</v>
      </c>
    </row>
    <row r="3042" spans="1:4">
      <c r="A3042" s="2" t="s">
        <v>4142</v>
      </c>
      <c r="B3042" s="2" t="s">
        <v>6575</v>
      </c>
      <c r="C3042" s="2" t="s">
        <v>8006</v>
      </c>
      <c r="D3042" s="2">
        <v>7406550403</v>
      </c>
    </row>
    <row r="3043" spans="1:4">
      <c r="A3043" s="2" t="s">
        <v>553</v>
      </c>
      <c r="B3043" s="2" t="s">
        <v>6575</v>
      </c>
      <c r="C3043" s="2" t="s">
        <v>6545</v>
      </c>
      <c r="D3043" s="2">
        <v>740656</v>
      </c>
    </row>
    <row r="3044" spans="1:4">
      <c r="A3044" s="2" t="s">
        <v>8041</v>
      </c>
      <c r="B3044" s="2" t="s">
        <v>6575</v>
      </c>
      <c r="C3044" s="2" t="s">
        <v>8005</v>
      </c>
      <c r="D3044" s="2">
        <v>74065601</v>
      </c>
    </row>
    <row r="3045" spans="1:4">
      <c r="A3045" s="2" t="s">
        <v>4143</v>
      </c>
      <c r="B3045" s="2" t="s">
        <v>6575</v>
      </c>
      <c r="C3045" s="2" t="s">
        <v>8006</v>
      </c>
      <c r="D3045" s="2">
        <v>7406560101</v>
      </c>
    </row>
    <row r="3046" spans="1:4">
      <c r="A3046" s="2" t="s">
        <v>4144</v>
      </c>
      <c r="B3046" s="2" t="s">
        <v>6575</v>
      </c>
      <c r="C3046" s="2" t="s">
        <v>8006</v>
      </c>
      <c r="D3046" s="2">
        <v>7406560102</v>
      </c>
    </row>
    <row r="3047" spans="1:4">
      <c r="A3047" s="2" t="s">
        <v>4145</v>
      </c>
      <c r="B3047" s="2" t="s">
        <v>6575</v>
      </c>
      <c r="C3047" s="2" t="s">
        <v>8006</v>
      </c>
      <c r="D3047" s="2">
        <v>7406560103</v>
      </c>
    </row>
    <row r="3048" spans="1:4">
      <c r="A3048" s="2" t="s">
        <v>8042</v>
      </c>
      <c r="B3048" s="2" t="s">
        <v>6575</v>
      </c>
      <c r="C3048" s="2" t="s">
        <v>8005</v>
      </c>
      <c r="D3048" s="2">
        <v>74065602</v>
      </c>
    </row>
    <row r="3049" spans="1:4">
      <c r="A3049" s="2" t="s">
        <v>4146</v>
      </c>
      <c r="B3049" s="2" t="s">
        <v>6575</v>
      </c>
      <c r="C3049" s="2" t="s">
        <v>8006</v>
      </c>
      <c r="D3049" s="2">
        <v>7406560201</v>
      </c>
    </row>
    <row r="3050" spans="1:4">
      <c r="A3050" s="2" t="s">
        <v>4147</v>
      </c>
      <c r="B3050" s="2" t="s">
        <v>6575</v>
      </c>
      <c r="C3050" s="2" t="s">
        <v>8006</v>
      </c>
      <c r="D3050" s="2">
        <v>7406560202</v>
      </c>
    </row>
    <row r="3051" spans="1:4">
      <c r="A3051" s="2" t="s">
        <v>4148</v>
      </c>
      <c r="B3051" s="2" t="s">
        <v>6575</v>
      </c>
      <c r="C3051" s="2" t="s">
        <v>8006</v>
      </c>
      <c r="D3051" s="2">
        <v>7406560203</v>
      </c>
    </row>
    <row r="3052" spans="1:4">
      <c r="A3052" s="2" t="s">
        <v>1487</v>
      </c>
      <c r="B3052" s="2" t="s">
        <v>6575</v>
      </c>
      <c r="C3052" s="2" t="s">
        <v>8005</v>
      </c>
      <c r="D3052" s="2">
        <v>74065603</v>
      </c>
    </row>
    <row r="3053" spans="1:4">
      <c r="A3053" s="2" t="s">
        <v>4149</v>
      </c>
      <c r="B3053" s="2" t="s">
        <v>6575</v>
      </c>
      <c r="C3053" s="2" t="s">
        <v>8006</v>
      </c>
      <c r="D3053" s="2">
        <v>7406560301</v>
      </c>
    </row>
    <row r="3054" spans="1:4">
      <c r="A3054" s="2" t="s">
        <v>8043</v>
      </c>
      <c r="B3054" s="2" t="s">
        <v>6575</v>
      </c>
      <c r="C3054" s="2" t="s">
        <v>8006</v>
      </c>
      <c r="D3054" s="2">
        <v>7406560302</v>
      </c>
    </row>
    <row r="3055" spans="1:4">
      <c r="A3055" s="2" t="s">
        <v>4150</v>
      </c>
      <c r="B3055" s="2" t="s">
        <v>6575</v>
      </c>
      <c r="C3055" s="2" t="s">
        <v>8006</v>
      </c>
      <c r="D3055" s="2">
        <v>7406560303</v>
      </c>
    </row>
    <row r="3056" spans="1:4">
      <c r="A3056" s="2" t="s">
        <v>1488</v>
      </c>
      <c r="B3056" s="2" t="s">
        <v>6575</v>
      </c>
      <c r="C3056" s="2" t="s">
        <v>8005</v>
      </c>
      <c r="D3056" s="2">
        <v>74065604</v>
      </c>
    </row>
    <row r="3057" spans="1:4">
      <c r="A3057" s="2" t="s">
        <v>1486</v>
      </c>
      <c r="B3057" s="2" t="s">
        <v>6575</v>
      </c>
      <c r="C3057" s="2" t="s">
        <v>8006</v>
      </c>
      <c r="D3057" s="2">
        <v>7406560401</v>
      </c>
    </row>
    <row r="3058" spans="1:4">
      <c r="A3058" s="2" t="s">
        <v>4151</v>
      </c>
      <c r="B3058" s="2" t="s">
        <v>6575</v>
      </c>
      <c r="C3058" s="2" t="s">
        <v>8006</v>
      </c>
      <c r="D3058" s="2">
        <v>7406560402</v>
      </c>
    </row>
    <row r="3059" spans="1:4">
      <c r="A3059" s="2" t="s">
        <v>4152</v>
      </c>
      <c r="B3059" s="2" t="s">
        <v>6575</v>
      </c>
      <c r="C3059" s="2" t="s">
        <v>8006</v>
      </c>
      <c r="D3059" s="2">
        <v>7406560403</v>
      </c>
    </row>
    <row r="3060" spans="1:4">
      <c r="A3060" s="2" t="s">
        <v>1489</v>
      </c>
      <c r="B3060" s="2" t="s">
        <v>6575</v>
      </c>
      <c r="C3060" s="2" t="s">
        <v>8005</v>
      </c>
      <c r="D3060" s="2">
        <v>74065605</v>
      </c>
    </row>
    <row r="3061" spans="1:4">
      <c r="A3061" s="2" t="s">
        <v>4153</v>
      </c>
      <c r="B3061" s="2" t="s">
        <v>6575</v>
      </c>
      <c r="C3061" s="2" t="s">
        <v>8006</v>
      </c>
      <c r="D3061" s="2">
        <v>7406560501</v>
      </c>
    </row>
    <row r="3062" spans="1:4">
      <c r="A3062" s="2" t="s">
        <v>4154</v>
      </c>
      <c r="B3062" s="2" t="s">
        <v>6575</v>
      </c>
      <c r="C3062" s="2" t="s">
        <v>8006</v>
      </c>
      <c r="D3062" s="2">
        <v>7406560502</v>
      </c>
    </row>
    <row r="3063" spans="1:4">
      <c r="A3063" s="2" t="s">
        <v>4155</v>
      </c>
      <c r="B3063" s="2" t="s">
        <v>6575</v>
      </c>
      <c r="C3063" s="2" t="s">
        <v>8006</v>
      </c>
      <c r="D3063" s="2">
        <v>7406560503</v>
      </c>
    </row>
    <row r="3064" spans="1:4">
      <c r="A3064" s="2" t="s">
        <v>1490</v>
      </c>
      <c r="B3064" s="2" t="s">
        <v>6575</v>
      </c>
      <c r="C3064" s="2" t="s">
        <v>8005</v>
      </c>
      <c r="D3064" s="2">
        <v>74065606</v>
      </c>
    </row>
    <row r="3065" spans="1:4">
      <c r="A3065" s="2" t="s">
        <v>4156</v>
      </c>
      <c r="B3065" s="2" t="s">
        <v>6575</v>
      </c>
      <c r="C3065" s="2" t="s">
        <v>8006</v>
      </c>
      <c r="D3065" s="2">
        <v>7406560601</v>
      </c>
    </row>
    <row r="3066" spans="1:4">
      <c r="A3066" s="2" t="s">
        <v>4157</v>
      </c>
      <c r="B3066" s="2" t="s">
        <v>6575</v>
      </c>
      <c r="C3066" s="2" t="s">
        <v>8006</v>
      </c>
      <c r="D3066" s="2">
        <v>7406560602</v>
      </c>
    </row>
    <row r="3067" spans="1:4">
      <c r="A3067" s="2" t="s">
        <v>4158</v>
      </c>
      <c r="B3067" s="2" t="s">
        <v>6575</v>
      </c>
      <c r="C3067" s="2" t="s">
        <v>8006</v>
      </c>
      <c r="D3067" s="2">
        <v>7406560603</v>
      </c>
    </row>
    <row r="3068" spans="1:4">
      <c r="A3068" s="2" t="s">
        <v>1491</v>
      </c>
      <c r="B3068" s="2" t="s">
        <v>6575</v>
      </c>
      <c r="C3068" s="2" t="s">
        <v>8005</v>
      </c>
      <c r="D3068" s="2">
        <v>74065607</v>
      </c>
    </row>
    <row r="3069" spans="1:4">
      <c r="A3069" s="2" t="s">
        <v>4159</v>
      </c>
      <c r="B3069" s="2" t="s">
        <v>6575</v>
      </c>
      <c r="C3069" s="2" t="s">
        <v>8006</v>
      </c>
      <c r="D3069" s="2">
        <v>7406560701</v>
      </c>
    </row>
    <row r="3070" spans="1:4">
      <c r="A3070" s="2" t="s">
        <v>4161</v>
      </c>
      <c r="B3070" s="2" t="s">
        <v>6575</v>
      </c>
      <c r="C3070" s="2" t="s">
        <v>8006</v>
      </c>
      <c r="D3070" s="2">
        <v>7406560702</v>
      </c>
    </row>
    <row r="3071" spans="1:4">
      <c r="A3071" s="2" t="s">
        <v>4163</v>
      </c>
      <c r="B3071" s="2" t="s">
        <v>6575</v>
      </c>
      <c r="C3071" s="2" t="s">
        <v>8006</v>
      </c>
      <c r="D3071" s="2">
        <v>7406560703</v>
      </c>
    </row>
    <row r="3072" spans="1:4">
      <c r="A3072" s="2" t="s">
        <v>1492</v>
      </c>
      <c r="B3072" s="2" t="s">
        <v>6575</v>
      </c>
      <c r="C3072" s="2" t="s">
        <v>8005</v>
      </c>
      <c r="D3072" s="2">
        <v>74065608</v>
      </c>
    </row>
    <row r="3073" spans="1:4">
      <c r="A3073" s="2" t="s">
        <v>4160</v>
      </c>
      <c r="B3073" s="2" t="s">
        <v>6575</v>
      </c>
      <c r="C3073" s="2" t="s">
        <v>8006</v>
      </c>
      <c r="D3073" s="2">
        <v>7406560801</v>
      </c>
    </row>
    <row r="3074" spans="1:4">
      <c r="A3074" s="2" t="s">
        <v>4162</v>
      </c>
      <c r="B3074" s="2" t="s">
        <v>6575</v>
      </c>
      <c r="C3074" s="2" t="s">
        <v>8006</v>
      </c>
      <c r="D3074" s="2">
        <v>7406560802</v>
      </c>
    </row>
    <row r="3075" spans="1:4">
      <c r="A3075" s="2" t="s">
        <v>4164</v>
      </c>
      <c r="B3075" s="2" t="s">
        <v>6575</v>
      </c>
      <c r="C3075" s="2" t="s">
        <v>8006</v>
      </c>
      <c r="D3075" s="2">
        <v>7406560803</v>
      </c>
    </row>
    <row r="3076" spans="1:4">
      <c r="A3076" s="2" t="s">
        <v>1493</v>
      </c>
      <c r="B3076" s="2" t="s">
        <v>6575</v>
      </c>
      <c r="C3076" s="2" t="s">
        <v>8005</v>
      </c>
      <c r="D3076" s="2">
        <v>74065609</v>
      </c>
    </row>
    <row r="3077" spans="1:4">
      <c r="A3077" s="2" t="s">
        <v>4165</v>
      </c>
      <c r="B3077" s="2" t="s">
        <v>6575</v>
      </c>
      <c r="C3077" s="2" t="s">
        <v>8006</v>
      </c>
      <c r="D3077" s="2">
        <v>7406560901</v>
      </c>
    </row>
    <row r="3078" spans="1:4">
      <c r="A3078" s="2" t="s">
        <v>4166</v>
      </c>
      <c r="B3078" s="2" t="s">
        <v>6575</v>
      </c>
      <c r="C3078" s="2" t="s">
        <v>8006</v>
      </c>
      <c r="D3078" s="2">
        <v>7406560902</v>
      </c>
    </row>
    <row r="3079" spans="1:4">
      <c r="A3079" s="2" t="s">
        <v>4167</v>
      </c>
      <c r="B3079" s="2" t="s">
        <v>6575</v>
      </c>
      <c r="C3079" s="2" t="s">
        <v>8006</v>
      </c>
      <c r="D3079" s="2">
        <v>7406560903</v>
      </c>
    </row>
    <row r="3080" spans="1:4">
      <c r="A3080" s="2" t="s">
        <v>1494</v>
      </c>
      <c r="B3080" s="2" t="s">
        <v>6575</v>
      </c>
      <c r="C3080" s="2" t="s">
        <v>8005</v>
      </c>
      <c r="D3080" s="2">
        <v>74065610</v>
      </c>
    </row>
    <row r="3081" spans="1:4">
      <c r="A3081" s="2" t="s">
        <v>4168</v>
      </c>
      <c r="B3081" s="2" t="s">
        <v>6575</v>
      </c>
      <c r="C3081" s="2" t="s">
        <v>8006</v>
      </c>
      <c r="D3081" s="2">
        <v>7406561001</v>
      </c>
    </row>
    <row r="3082" spans="1:4">
      <c r="A3082" s="2" t="s">
        <v>4169</v>
      </c>
      <c r="B3082" s="2" t="s">
        <v>6575</v>
      </c>
      <c r="C3082" s="2" t="s">
        <v>8006</v>
      </c>
      <c r="D3082" s="2">
        <v>7406561002</v>
      </c>
    </row>
    <row r="3083" spans="1:4">
      <c r="A3083" s="2" t="s">
        <v>4170</v>
      </c>
      <c r="B3083" s="2" t="s">
        <v>6575</v>
      </c>
      <c r="C3083" s="2" t="s">
        <v>8006</v>
      </c>
      <c r="D3083" s="2">
        <v>7406561003</v>
      </c>
    </row>
    <row r="3084" spans="1:4">
      <c r="A3084" s="2" t="s">
        <v>1495</v>
      </c>
      <c r="B3084" s="2" t="s">
        <v>6575</v>
      </c>
      <c r="C3084" s="2" t="s">
        <v>8005</v>
      </c>
      <c r="D3084" s="2">
        <v>74065611</v>
      </c>
    </row>
    <row r="3085" spans="1:4">
      <c r="A3085" s="2" t="s">
        <v>4171</v>
      </c>
      <c r="B3085" s="2" t="s">
        <v>6575</v>
      </c>
      <c r="C3085" s="2" t="s">
        <v>8006</v>
      </c>
      <c r="D3085" s="2">
        <v>7406561101</v>
      </c>
    </row>
    <row r="3086" spans="1:4">
      <c r="A3086" s="2" t="s">
        <v>4172</v>
      </c>
      <c r="B3086" s="2" t="s">
        <v>6575</v>
      </c>
      <c r="C3086" s="2" t="s">
        <v>8006</v>
      </c>
      <c r="D3086" s="2">
        <v>7406561102</v>
      </c>
    </row>
    <row r="3087" spans="1:4">
      <c r="A3087" s="2" t="s">
        <v>4173</v>
      </c>
      <c r="B3087" s="2" t="s">
        <v>6575</v>
      </c>
      <c r="C3087" s="2" t="s">
        <v>8006</v>
      </c>
      <c r="D3087" s="2">
        <v>7406561103</v>
      </c>
    </row>
    <row r="3088" spans="1:4">
      <c r="A3088" s="2" t="s">
        <v>1496</v>
      </c>
      <c r="B3088" s="2" t="s">
        <v>6575</v>
      </c>
      <c r="C3088" s="2" t="s">
        <v>8005</v>
      </c>
      <c r="D3088" s="2">
        <v>74065612</v>
      </c>
    </row>
    <row r="3089" spans="1:4">
      <c r="A3089" s="2" t="s">
        <v>4174</v>
      </c>
      <c r="B3089" s="2" t="s">
        <v>6575</v>
      </c>
      <c r="C3089" s="2" t="s">
        <v>8006</v>
      </c>
      <c r="D3089" s="2">
        <v>7406561201</v>
      </c>
    </row>
    <row r="3090" spans="1:4">
      <c r="A3090" s="2" t="s">
        <v>4175</v>
      </c>
      <c r="B3090" s="2" t="s">
        <v>6575</v>
      </c>
      <c r="C3090" s="2" t="s">
        <v>8006</v>
      </c>
      <c r="D3090" s="2">
        <v>7406561202</v>
      </c>
    </row>
    <row r="3091" spans="1:4">
      <c r="A3091" s="2" t="s">
        <v>4176</v>
      </c>
      <c r="B3091" s="2" t="s">
        <v>6575</v>
      </c>
      <c r="C3091" s="2" t="s">
        <v>8006</v>
      </c>
      <c r="D3091" s="2">
        <v>7406561203</v>
      </c>
    </row>
    <row r="3092" spans="1:4">
      <c r="A3092" s="2" t="s">
        <v>1497</v>
      </c>
      <c r="B3092" s="2" t="s">
        <v>6575</v>
      </c>
      <c r="C3092" s="2" t="s">
        <v>8005</v>
      </c>
      <c r="D3092" s="2">
        <v>74065613</v>
      </c>
    </row>
    <row r="3093" spans="1:4">
      <c r="A3093" s="2" t="s">
        <v>4177</v>
      </c>
      <c r="B3093" s="2" t="s">
        <v>6575</v>
      </c>
      <c r="C3093" s="2" t="s">
        <v>8006</v>
      </c>
      <c r="D3093" s="2">
        <v>7406561301</v>
      </c>
    </row>
    <row r="3094" spans="1:4">
      <c r="A3094" s="2" t="s">
        <v>4178</v>
      </c>
      <c r="B3094" s="2" t="s">
        <v>6575</v>
      </c>
      <c r="C3094" s="2" t="s">
        <v>8006</v>
      </c>
      <c r="D3094" s="2">
        <v>7406561302</v>
      </c>
    </row>
    <row r="3095" spans="1:4">
      <c r="A3095" s="2" t="s">
        <v>4179</v>
      </c>
      <c r="B3095" s="2" t="s">
        <v>6575</v>
      </c>
      <c r="C3095" s="2" t="s">
        <v>8006</v>
      </c>
      <c r="D3095" s="2">
        <v>7406561303</v>
      </c>
    </row>
    <row r="3096" spans="1:4">
      <c r="A3096" s="2" t="s">
        <v>1498</v>
      </c>
      <c r="B3096" s="2" t="s">
        <v>6575</v>
      </c>
      <c r="C3096" s="2" t="s">
        <v>8005</v>
      </c>
      <c r="D3096" s="2">
        <v>74065614</v>
      </c>
    </row>
    <row r="3097" spans="1:4">
      <c r="A3097" s="2" t="s">
        <v>4180</v>
      </c>
      <c r="B3097" s="2" t="s">
        <v>6575</v>
      </c>
      <c r="C3097" s="2" t="s">
        <v>8006</v>
      </c>
      <c r="D3097" s="2">
        <v>7406561401</v>
      </c>
    </row>
    <row r="3098" spans="1:4">
      <c r="A3098" s="2" t="s">
        <v>4181</v>
      </c>
      <c r="B3098" s="2" t="s">
        <v>6575</v>
      </c>
      <c r="C3098" s="2" t="s">
        <v>8006</v>
      </c>
      <c r="D3098" s="2">
        <v>7406561402</v>
      </c>
    </row>
    <row r="3099" spans="1:4">
      <c r="A3099" s="2" t="s">
        <v>4182</v>
      </c>
      <c r="B3099" s="2" t="s">
        <v>6575</v>
      </c>
      <c r="C3099" s="2" t="s">
        <v>8006</v>
      </c>
      <c r="D3099" s="2">
        <v>7406561403</v>
      </c>
    </row>
    <row r="3100" spans="1:4">
      <c r="A3100" s="2" t="s">
        <v>1499</v>
      </c>
      <c r="B3100" s="2" t="s">
        <v>6575</v>
      </c>
      <c r="C3100" s="2" t="s">
        <v>8005</v>
      </c>
      <c r="D3100" s="2">
        <v>74065615</v>
      </c>
    </row>
    <row r="3101" spans="1:4">
      <c r="A3101" s="2" t="s">
        <v>4183</v>
      </c>
      <c r="B3101" s="2" t="s">
        <v>6575</v>
      </c>
      <c r="C3101" s="2" t="s">
        <v>8006</v>
      </c>
      <c r="D3101" s="2">
        <v>7406561501</v>
      </c>
    </row>
    <row r="3102" spans="1:4">
      <c r="A3102" s="2" t="s">
        <v>4184</v>
      </c>
      <c r="B3102" s="2" t="s">
        <v>6575</v>
      </c>
      <c r="C3102" s="2" t="s">
        <v>8006</v>
      </c>
      <c r="D3102" s="2">
        <v>7406561502</v>
      </c>
    </row>
    <row r="3103" spans="1:4">
      <c r="A3103" s="2" t="s">
        <v>4185</v>
      </c>
      <c r="B3103" s="2" t="s">
        <v>6575</v>
      </c>
      <c r="C3103" s="2" t="s">
        <v>8006</v>
      </c>
      <c r="D3103" s="2">
        <v>7406561503</v>
      </c>
    </row>
    <row r="3104" spans="1:4">
      <c r="A3104" s="2" t="s">
        <v>1500</v>
      </c>
      <c r="B3104" s="2" t="s">
        <v>6575</v>
      </c>
      <c r="C3104" s="2" t="s">
        <v>8005</v>
      </c>
      <c r="D3104" s="2">
        <v>74065616</v>
      </c>
    </row>
    <row r="3105" spans="1:4">
      <c r="A3105" s="2" t="s">
        <v>4186</v>
      </c>
      <c r="B3105" s="2" t="s">
        <v>6575</v>
      </c>
      <c r="C3105" s="2" t="s">
        <v>8006</v>
      </c>
      <c r="D3105" s="2">
        <v>7406561601</v>
      </c>
    </row>
    <row r="3106" spans="1:4">
      <c r="A3106" s="2" t="s">
        <v>4187</v>
      </c>
      <c r="B3106" s="2" t="s">
        <v>6575</v>
      </c>
      <c r="C3106" s="2" t="s">
        <v>8006</v>
      </c>
      <c r="D3106" s="2">
        <v>7406561602</v>
      </c>
    </row>
    <row r="3107" spans="1:4">
      <c r="A3107" s="2" t="s">
        <v>4188</v>
      </c>
      <c r="B3107" s="2" t="s">
        <v>6575</v>
      </c>
      <c r="C3107" s="2" t="s">
        <v>8006</v>
      </c>
      <c r="D3107" s="2">
        <v>7406561603</v>
      </c>
    </row>
    <row r="3108" spans="1:4">
      <c r="A3108" s="2" t="s">
        <v>1501</v>
      </c>
      <c r="B3108" s="2" t="s">
        <v>6575</v>
      </c>
      <c r="C3108" s="2" t="s">
        <v>8005</v>
      </c>
      <c r="D3108" s="2">
        <v>74065617</v>
      </c>
    </row>
    <row r="3109" spans="1:4">
      <c r="A3109" s="2" t="s">
        <v>4189</v>
      </c>
      <c r="B3109" s="2" t="s">
        <v>6575</v>
      </c>
      <c r="C3109" s="2" t="s">
        <v>8006</v>
      </c>
      <c r="D3109" s="2">
        <v>7406561701</v>
      </c>
    </row>
    <row r="3110" spans="1:4">
      <c r="A3110" s="2" t="s">
        <v>4191</v>
      </c>
      <c r="B3110" s="2" t="s">
        <v>6575</v>
      </c>
      <c r="C3110" s="2" t="s">
        <v>8006</v>
      </c>
      <c r="D3110" s="2">
        <v>7406561702</v>
      </c>
    </row>
    <row r="3111" spans="1:4">
      <c r="A3111" s="2" t="s">
        <v>4193</v>
      </c>
      <c r="B3111" s="2" t="s">
        <v>6575</v>
      </c>
      <c r="C3111" s="2" t="s">
        <v>8006</v>
      </c>
      <c r="D3111" s="2">
        <v>7406561703</v>
      </c>
    </row>
    <row r="3112" spans="1:4">
      <c r="A3112" s="2" t="s">
        <v>1502</v>
      </c>
      <c r="B3112" s="2" t="s">
        <v>6575</v>
      </c>
      <c r="C3112" s="2" t="s">
        <v>8005</v>
      </c>
      <c r="D3112" s="2">
        <v>74065618</v>
      </c>
    </row>
    <row r="3113" spans="1:4">
      <c r="A3113" s="2" t="s">
        <v>4190</v>
      </c>
      <c r="B3113" s="2" t="s">
        <v>6575</v>
      </c>
      <c r="C3113" s="2" t="s">
        <v>8006</v>
      </c>
      <c r="D3113" s="2">
        <v>7406561801</v>
      </c>
    </row>
    <row r="3114" spans="1:4">
      <c r="A3114" s="2" t="s">
        <v>4192</v>
      </c>
      <c r="B3114" s="2" t="s">
        <v>6575</v>
      </c>
      <c r="C3114" s="2" t="s">
        <v>8006</v>
      </c>
      <c r="D3114" s="2">
        <v>7406561802</v>
      </c>
    </row>
    <row r="3115" spans="1:4">
      <c r="A3115" s="2" t="s">
        <v>4194</v>
      </c>
      <c r="B3115" s="2" t="s">
        <v>6575</v>
      </c>
      <c r="C3115" s="2" t="s">
        <v>8006</v>
      </c>
      <c r="D3115" s="2">
        <v>7406561803</v>
      </c>
    </row>
    <row r="3116" spans="1:4">
      <c r="A3116" s="2" t="s">
        <v>1503</v>
      </c>
      <c r="B3116" s="2" t="s">
        <v>6575</v>
      </c>
      <c r="C3116" s="2" t="s">
        <v>8005</v>
      </c>
      <c r="D3116" s="2">
        <v>74065619</v>
      </c>
    </row>
    <row r="3117" spans="1:4">
      <c r="A3117" s="2" t="s">
        <v>4195</v>
      </c>
      <c r="B3117" s="2" t="s">
        <v>6575</v>
      </c>
      <c r="C3117" s="2" t="s">
        <v>8006</v>
      </c>
      <c r="D3117" s="2">
        <v>7406561901</v>
      </c>
    </row>
    <row r="3118" spans="1:4">
      <c r="A3118" s="2" t="s">
        <v>4196</v>
      </c>
      <c r="B3118" s="2" t="s">
        <v>6575</v>
      </c>
      <c r="C3118" s="2" t="s">
        <v>8006</v>
      </c>
      <c r="D3118" s="2">
        <v>7406561902</v>
      </c>
    </row>
    <row r="3119" spans="1:4">
      <c r="A3119" s="2" t="s">
        <v>4197</v>
      </c>
      <c r="B3119" s="2" t="s">
        <v>6575</v>
      </c>
      <c r="C3119" s="2" t="s">
        <v>8006</v>
      </c>
      <c r="D3119" s="2">
        <v>7406561903</v>
      </c>
    </row>
    <row r="3120" spans="1:4">
      <c r="A3120" s="2" t="s">
        <v>1504</v>
      </c>
      <c r="B3120" s="2" t="s">
        <v>6575</v>
      </c>
      <c r="C3120" s="2" t="s">
        <v>8005</v>
      </c>
      <c r="D3120" s="2">
        <v>74065620</v>
      </c>
    </row>
    <row r="3121" spans="1:4">
      <c r="A3121" s="2" t="s">
        <v>4198</v>
      </c>
      <c r="B3121" s="2" t="s">
        <v>6575</v>
      </c>
      <c r="C3121" s="2" t="s">
        <v>8006</v>
      </c>
      <c r="D3121" s="2">
        <v>7406562001</v>
      </c>
    </row>
    <row r="3122" spans="1:4">
      <c r="A3122" s="2" t="s">
        <v>4199</v>
      </c>
      <c r="B3122" s="2" t="s">
        <v>6575</v>
      </c>
      <c r="C3122" s="2" t="s">
        <v>8006</v>
      </c>
      <c r="D3122" s="2">
        <v>7406562002</v>
      </c>
    </row>
    <row r="3123" spans="1:4">
      <c r="A3123" s="2" t="s">
        <v>4200</v>
      </c>
      <c r="B3123" s="2" t="s">
        <v>6575</v>
      </c>
      <c r="C3123" s="2" t="s">
        <v>8006</v>
      </c>
      <c r="D3123" s="2">
        <v>7406562003</v>
      </c>
    </row>
    <row r="3124" spans="1:4">
      <c r="A3124" s="2" t="s">
        <v>1505</v>
      </c>
      <c r="B3124" s="2" t="s">
        <v>6575</v>
      </c>
      <c r="C3124" s="2" t="s">
        <v>8005</v>
      </c>
      <c r="D3124" s="2">
        <v>74065621</v>
      </c>
    </row>
    <row r="3125" spans="1:4">
      <c r="A3125" s="2" t="s">
        <v>1506</v>
      </c>
      <c r="B3125" s="2" t="s">
        <v>6575</v>
      </c>
      <c r="C3125" s="2" t="s">
        <v>8005</v>
      </c>
      <c r="D3125" s="2">
        <v>74065622</v>
      </c>
    </row>
    <row r="3126" spans="1:4">
      <c r="A3126" s="2" t="s">
        <v>4201</v>
      </c>
      <c r="B3126" s="2" t="s">
        <v>6575</v>
      </c>
      <c r="C3126" s="2" t="s">
        <v>8005</v>
      </c>
      <c r="D3126" s="2">
        <v>74065623</v>
      </c>
    </row>
    <row r="3127" spans="1:4">
      <c r="A3127" s="2" t="s">
        <v>4202</v>
      </c>
      <c r="B3127" s="2" t="s">
        <v>6575</v>
      </c>
      <c r="C3127" s="2" t="s">
        <v>8005</v>
      </c>
      <c r="D3127" s="2">
        <v>74065624</v>
      </c>
    </row>
    <row r="3128" spans="1:4">
      <c r="A3128" s="2" t="s">
        <v>1507</v>
      </c>
      <c r="B3128" s="2" t="s">
        <v>6575</v>
      </c>
      <c r="C3128" s="2" t="s">
        <v>8005</v>
      </c>
      <c r="D3128" s="2">
        <v>74065625</v>
      </c>
    </row>
    <row r="3129" spans="1:4">
      <c r="A3129" s="2" t="s">
        <v>1508</v>
      </c>
      <c r="B3129" s="2" t="s">
        <v>6575</v>
      </c>
      <c r="C3129" s="2" t="s">
        <v>8006</v>
      </c>
      <c r="D3129" s="2">
        <v>7406562501</v>
      </c>
    </row>
    <row r="3130" spans="1:4">
      <c r="A3130" s="2" t="s">
        <v>1509</v>
      </c>
      <c r="B3130" s="2" t="s">
        <v>6575</v>
      </c>
      <c r="C3130" s="2" t="s">
        <v>8006</v>
      </c>
      <c r="D3130" s="2">
        <v>7406562502</v>
      </c>
    </row>
    <row r="3131" spans="1:4">
      <c r="A3131" s="2" t="s">
        <v>4203</v>
      </c>
      <c r="B3131" s="2" t="s">
        <v>6575</v>
      </c>
      <c r="C3131" s="2" t="s">
        <v>8006</v>
      </c>
      <c r="D3131" s="2">
        <v>7406562503</v>
      </c>
    </row>
    <row r="3132" spans="1:4">
      <c r="A3132" s="2" t="s">
        <v>4204</v>
      </c>
      <c r="B3132" s="2" t="s">
        <v>6575</v>
      </c>
      <c r="C3132" s="2" t="s">
        <v>8005</v>
      </c>
      <c r="D3132" s="2">
        <v>74065626</v>
      </c>
    </row>
    <row r="3133" spans="1:4">
      <c r="A3133" s="2" t="s">
        <v>4205</v>
      </c>
      <c r="B3133" s="2" t="s">
        <v>6575</v>
      </c>
      <c r="C3133" s="2" t="s">
        <v>8006</v>
      </c>
      <c r="D3133" s="2">
        <v>7406562601</v>
      </c>
    </row>
    <row r="3134" spans="1:4">
      <c r="A3134" s="2" t="s">
        <v>1510</v>
      </c>
      <c r="B3134" s="2" t="s">
        <v>6575</v>
      </c>
      <c r="C3134" s="2" t="s">
        <v>8006</v>
      </c>
      <c r="D3134" s="2">
        <v>7406562602</v>
      </c>
    </row>
    <row r="3135" spans="1:4">
      <c r="A3135" s="2" t="s">
        <v>4206</v>
      </c>
      <c r="B3135" s="2" t="s">
        <v>6575</v>
      </c>
      <c r="C3135" s="2" t="s">
        <v>8006</v>
      </c>
      <c r="D3135" s="2">
        <v>7406562603</v>
      </c>
    </row>
    <row r="3136" spans="1:4">
      <c r="A3136" s="2" t="s">
        <v>4207</v>
      </c>
      <c r="B3136" s="2" t="s">
        <v>6575</v>
      </c>
      <c r="C3136" s="2" t="s">
        <v>8005</v>
      </c>
      <c r="D3136" s="2">
        <v>74065627</v>
      </c>
    </row>
    <row r="3137" spans="1:4">
      <c r="A3137" s="2" t="s">
        <v>4208</v>
      </c>
      <c r="B3137" s="2" t="s">
        <v>6575</v>
      </c>
      <c r="C3137" s="2" t="s">
        <v>8006</v>
      </c>
      <c r="D3137" s="2">
        <v>7406562701</v>
      </c>
    </row>
    <row r="3138" spans="1:4">
      <c r="A3138" s="2" t="s">
        <v>1511</v>
      </c>
      <c r="B3138" s="2" t="s">
        <v>6575</v>
      </c>
      <c r="C3138" s="2" t="s">
        <v>8006</v>
      </c>
      <c r="D3138" s="2">
        <v>7406562702</v>
      </c>
    </row>
    <row r="3139" spans="1:4">
      <c r="A3139" s="2" t="s">
        <v>4209</v>
      </c>
      <c r="B3139" s="2" t="s">
        <v>6575</v>
      </c>
      <c r="C3139" s="2" t="s">
        <v>8006</v>
      </c>
      <c r="D3139" s="2">
        <v>7406562703</v>
      </c>
    </row>
    <row r="3140" spans="1:4">
      <c r="A3140" s="2" t="s">
        <v>4211</v>
      </c>
      <c r="B3140" s="2" t="s">
        <v>6575</v>
      </c>
      <c r="C3140" s="2" t="s">
        <v>8005</v>
      </c>
      <c r="D3140" s="2">
        <v>74065628</v>
      </c>
    </row>
    <row r="3141" spans="1:4">
      <c r="A3141" s="2" t="s">
        <v>4212</v>
      </c>
      <c r="B3141" s="2" t="s">
        <v>6575</v>
      </c>
      <c r="C3141" s="2" t="s">
        <v>8006</v>
      </c>
      <c r="D3141" s="2">
        <v>7406562801</v>
      </c>
    </row>
    <row r="3142" spans="1:4">
      <c r="A3142" s="2" t="s">
        <v>1512</v>
      </c>
      <c r="B3142" s="2" t="s">
        <v>6575</v>
      </c>
      <c r="C3142" s="2" t="s">
        <v>8006</v>
      </c>
      <c r="D3142" s="2">
        <v>7406562802</v>
      </c>
    </row>
    <row r="3143" spans="1:4">
      <c r="A3143" s="2" t="s">
        <v>4210</v>
      </c>
      <c r="B3143" s="2" t="s">
        <v>6575</v>
      </c>
      <c r="C3143" s="2" t="s">
        <v>8006</v>
      </c>
      <c r="D3143" s="2">
        <v>7406562803</v>
      </c>
    </row>
    <row r="3144" spans="1:4">
      <c r="A3144" s="2" t="s">
        <v>8044</v>
      </c>
      <c r="B3144" s="2" t="s">
        <v>6575</v>
      </c>
      <c r="C3144" s="2" t="s">
        <v>8005</v>
      </c>
      <c r="D3144" s="2">
        <v>74065629</v>
      </c>
    </row>
    <row r="3145" spans="1:4">
      <c r="A3145" s="2" t="s">
        <v>4213</v>
      </c>
      <c r="B3145" s="2" t="s">
        <v>6575</v>
      </c>
      <c r="C3145" s="2" t="s">
        <v>8005</v>
      </c>
      <c r="D3145" s="2">
        <v>74065630</v>
      </c>
    </row>
    <row r="3146" spans="1:4">
      <c r="A3146" s="2" t="s">
        <v>1513</v>
      </c>
      <c r="B3146" s="2" t="s">
        <v>6575</v>
      </c>
      <c r="C3146" s="2" t="s">
        <v>8005</v>
      </c>
      <c r="D3146" s="2">
        <v>74065631</v>
      </c>
    </row>
    <row r="3147" spans="1:4">
      <c r="A3147" s="2" t="s">
        <v>1514</v>
      </c>
      <c r="B3147" s="2" t="s">
        <v>6575</v>
      </c>
      <c r="C3147" s="2" t="s">
        <v>6545</v>
      </c>
      <c r="D3147" s="2">
        <v>740657</v>
      </c>
    </row>
    <row r="3148" spans="1:4">
      <c r="A3148" s="2" t="s">
        <v>8045</v>
      </c>
      <c r="B3148" s="2" t="s">
        <v>6575</v>
      </c>
      <c r="C3148" s="2" t="s">
        <v>8005</v>
      </c>
      <c r="D3148" s="2">
        <v>74065701</v>
      </c>
    </row>
    <row r="3149" spans="1:4">
      <c r="A3149" s="2" t="s">
        <v>4214</v>
      </c>
      <c r="B3149" s="2" t="s">
        <v>6575</v>
      </c>
      <c r="C3149" s="2" t="s">
        <v>8005</v>
      </c>
      <c r="D3149" s="2">
        <v>74065702</v>
      </c>
    </row>
    <row r="3150" spans="1:4">
      <c r="A3150" s="2" t="s">
        <v>4215</v>
      </c>
      <c r="B3150" s="2" t="s">
        <v>6575</v>
      </c>
      <c r="C3150" s="2" t="s">
        <v>8006</v>
      </c>
      <c r="D3150" s="2">
        <v>7406570201</v>
      </c>
    </row>
    <row r="3151" spans="1:4">
      <c r="A3151" s="2" t="s">
        <v>1516</v>
      </c>
      <c r="B3151" s="2" t="s">
        <v>6575</v>
      </c>
      <c r="C3151" s="2" t="s">
        <v>8006</v>
      </c>
      <c r="D3151" s="2">
        <v>7406570202</v>
      </c>
    </row>
    <row r="3152" spans="1:4">
      <c r="A3152" s="2" t="s">
        <v>1517</v>
      </c>
      <c r="B3152" s="2" t="s">
        <v>6575</v>
      </c>
      <c r="C3152" s="2" t="s">
        <v>8006</v>
      </c>
      <c r="D3152" s="2">
        <v>7406570203</v>
      </c>
    </row>
    <row r="3153" spans="1:4">
      <c r="A3153" s="2" t="s">
        <v>554</v>
      </c>
      <c r="B3153" s="2" t="s">
        <v>6575</v>
      </c>
      <c r="C3153" s="2" t="s">
        <v>8006</v>
      </c>
      <c r="D3153" s="2">
        <v>7406570204</v>
      </c>
    </row>
    <row r="3154" spans="1:4">
      <c r="A3154" s="2" t="s">
        <v>8046</v>
      </c>
      <c r="B3154" s="2" t="s">
        <v>6575</v>
      </c>
      <c r="C3154" s="2" t="s">
        <v>6545</v>
      </c>
      <c r="D3154" s="2">
        <v>740659</v>
      </c>
    </row>
    <row r="3155" spans="1:4">
      <c r="A3155" s="2" t="s">
        <v>1518</v>
      </c>
      <c r="B3155" s="2" t="s">
        <v>6575</v>
      </c>
      <c r="C3155" s="2" t="s">
        <v>8005</v>
      </c>
      <c r="D3155" s="2">
        <v>74065901</v>
      </c>
    </row>
    <row r="3156" spans="1:4">
      <c r="A3156" s="2" t="s">
        <v>4216</v>
      </c>
      <c r="B3156" s="2" t="s">
        <v>6575</v>
      </c>
      <c r="C3156" s="2" t="s">
        <v>8005</v>
      </c>
      <c r="D3156" s="2">
        <v>74065902</v>
      </c>
    </row>
    <row r="3157" spans="1:4">
      <c r="A3157" s="2" t="s">
        <v>1515</v>
      </c>
      <c r="B3157" s="2" t="s">
        <v>6575</v>
      </c>
      <c r="C3157" s="2" t="s">
        <v>8005</v>
      </c>
      <c r="D3157" s="2">
        <v>74065903</v>
      </c>
    </row>
    <row r="3158" spans="1:4">
      <c r="A3158" s="2" t="s">
        <v>4217</v>
      </c>
      <c r="B3158" s="2" t="s">
        <v>6575</v>
      </c>
      <c r="C3158" s="2" t="s">
        <v>8005</v>
      </c>
      <c r="D3158" s="2">
        <v>74065904</v>
      </c>
    </row>
    <row r="3159" spans="1:4">
      <c r="A3159" s="2" t="s">
        <v>4218</v>
      </c>
      <c r="B3159" s="2" t="s">
        <v>6575</v>
      </c>
      <c r="C3159" s="2" t="s">
        <v>8005</v>
      </c>
      <c r="D3159" s="2">
        <v>74065905</v>
      </c>
    </row>
    <row r="3160" spans="1:4">
      <c r="A3160" s="2" t="s">
        <v>555</v>
      </c>
      <c r="B3160" s="2" t="s">
        <v>6575</v>
      </c>
      <c r="C3160" s="2" t="s">
        <v>8005</v>
      </c>
      <c r="D3160" s="2">
        <v>74065906</v>
      </c>
    </row>
    <row r="3161" spans="1:4">
      <c r="A3161" s="2" t="s">
        <v>1519</v>
      </c>
      <c r="B3161" s="2" t="s">
        <v>6575</v>
      </c>
      <c r="C3161" s="2" t="s">
        <v>8005</v>
      </c>
      <c r="D3161" s="2">
        <v>74065907</v>
      </c>
    </row>
    <row r="3162" spans="1:4">
      <c r="A3162" s="2" t="s">
        <v>1520</v>
      </c>
      <c r="B3162" s="2" t="s">
        <v>6575</v>
      </c>
      <c r="C3162" s="2" t="s">
        <v>8005</v>
      </c>
      <c r="D3162" s="2">
        <v>74065908</v>
      </c>
    </row>
    <row r="3163" spans="1:4">
      <c r="A3163" s="2" t="s">
        <v>1521</v>
      </c>
      <c r="B3163" s="2" t="s">
        <v>6575</v>
      </c>
      <c r="C3163" s="2" t="s">
        <v>8005</v>
      </c>
      <c r="D3163" s="2">
        <v>74065909</v>
      </c>
    </row>
    <row r="3164" spans="1:4">
      <c r="A3164" s="2" t="s">
        <v>1522</v>
      </c>
      <c r="B3164" s="2" t="s">
        <v>6575</v>
      </c>
      <c r="C3164" s="2" t="s">
        <v>8005</v>
      </c>
      <c r="D3164" s="2">
        <v>74065910</v>
      </c>
    </row>
    <row r="3165" spans="1:4">
      <c r="A3165" s="2" t="s">
        <v>1523</v>
      </c>
      <c r="B3165" s="2" t="s">
        <v>6575</v>
      </c>
      <c r="C3165" s="2" t="s">
        <v>8005</v>
      </c>
      <c r="D3165" s="2">
        <v>74065911</v>
      </c>
    </row>
    <row r="3166" spans="1:4">
      <c r="A3166" s="2" t="s">
        <v>1524</v>
      </c>
      <c r="B3166" s="2" t="s">
        <v>6575</v>
      </c>
      <c r="C3166" s="2" t="s">
        <v>8005</v>
      </c>
      <c r="D3166" s="2">
        <v>74065912</v>
      </c>
    </row>
    <row r="3167" spans="1:4">
      <c r="A3167" s="1" t="s">
        <v>1525</v>
      </c>
      <c r="B3167" s="1" t="s">
        <v>6575</v>
      </c>
      <c r="C3167" s="2" t="s">
        <v>8005</v>
      </c>
      <c r="D3167" s="2">
        <v>74065913</v>
      </c>
    </row>
    <row r="3168" spans="1:4">
      <c r="A3168" s="2" t="s">
        <v>1526</v>
      </c>
      <c r="B3168" s="2" t="s">
        <v>6575</v>
      </c>
      <c r="C3168" s="2" t="s">
        <v>8005</v>
      </c>
      <c r="D3168" s="2">
        <v>74065914</v>
      </c>
    </row>
    <row r="3169" spans="1:4">
      <c r="A3169" s="2" t="s">
        <v>1527</v>
      </c>
      <c r="B3169" s="2" t="s">
        <v>6575</v>
      </c>
      <c r="C3169" s="2" t="s">
        <v>8005</v>
      </c>
      <c r="D3169" s="2">
        <v>74065915</v>
      </c>
    </row>
    <row r="3170" spans="1:4">
      <c r="A3170" s="2" t="s">
        <v>1528</v>
      </c>
      <c r="B3170" s="2" t="s">
        <v>6575</v>
      </c>
      <c r="C3170" s="2" t="s">
        <v>8005</v>
      </c>
      <c r="D3170" s="2">
        <v>74065916</v>
      </c>
    </row>
    <row r="3171" spans="1:4">
      <c r="A3171" s="2" t="s">
        <v>1529</v>
      </c>
      <c r="B3171" s="2" t="s">
        <v>6575</v>
      </c>
      <c r="C3171" s="2" t="s">
        <v>8005</v>
      </c>
      <c r="D3171" s="2">
        <v>74065917</v>
      </c>
    </row>
    <row r="3172" spans="1:4">
      <c r="A3172" s="2" t="s">
        <v>1530</v>
      </c>
      <c r="B3172" s="2" t="s">
        <v>6575</v>
      </c>
      <c r="C3172" s="2" t="s">
        <v>8005</v>
      </c>
      <c r="D3172" s="2">
        <v>74065918</v>
      </c>
    </row>
    <row r="3173" spans="1:4">
      <c r="A3173" s="2" t="s">
        <v>1531</v>
      </c>
      <c r="B3173" s="2" t="s">
        <v>6575</v>
      </c>
      <c r="C3173" s="2" t="s">
        <v>8005</v>
      </c>
      <c r="D3173" s="2">
        <v>74065919</v>
      </c>
    </row>
    <row r="3174" spans="1:4">
      <c r="A3174" s="2" t="s">
        <v>1532</v>
      </c>
      <c r="B3174" s="2" t="s">
        <v>6575</v>
      </c>
      <c r="C3174" s="2" t="s">
        <v>8005</v>
      </c>
      <c r="D3174" s="2">
        <v>74065920</v>
      </c>
    </row>
    <row r="3175" spans="1:4">
      <c r="A3175" s="2" t="s">
        <v>1533</v>
      </c>
      <c r="B3175" s="2" t="s">
        <v>6575</v>
      </c>
      <c r="C3175" s="2" t="s">
        <v>8005</v>
      </c>
      <c r="D3175" s="2">
        <v>74065921</v>
      </c>
    </row>
    <row r="3176" spans="1:4">
      <c r="A3176" s="2" t="s">
        <v>1534</v>
      </c>
      <c r="B3176" s="2" t="s">
        <v>6575</v>
      </c>
      <c r="C3176" s="2" t="s">
        <v>8005</v>
      </c>
      <c r="D3176" s="2">
        <v>74065922</v>
      </c>
    </row>
    <row r="3177" spans="1:4">
      <c r="A3177" s="2" t="s">
        <v>1535</v>
      </c>
      <c r="B3177" s="2" t="s">
        <v>6575</v>
      </c>
      <c r="C3177" s="2" t="s">
        <v>8005</v>
      </c>
      <c r="D3177" s="2">
        <v>74065923</v>
      </c>
    </row>
    <row r="3178" spans="1:4">
      <c r="A3178" s="2" t="s">
        <v>1536</v>
      </c>
      <c r="B3178" s="2" t="s">
        <v>6575</v>
      </c>
      <c r="C3178" s="2" t="s">
        <v>8005</v>
      </c>
      <c r="D3178" s="2">
        <v>74065924</v>
      </c>
    </row>
    <row r="3179" spans="1:4">
      <c r="A3179" s="2" t="s">
        <v>1537</v>
      </c>
      <c r="B3179" s="2" t="s">
        <v>6575</v>
      </c>
      <c r="C3179" s="2" t="s">
        <v>8005</v>
      </c>
      <c r="D3179" s="2">
        <v>74065925</v>
      </c>
    </row>
    <row r="3180" spans="1:4">
      <c r="A3180" s="2" t="s">
        <v>1538</v>
      </c>
      <c r="B3180" s="2" t="s">
        <v>6575</v>
      </c>
      <c r="C3180" s="2" t="s">
        <v>8005</v>
      </c>
      <c r="D3180" s="2">
        <v>74065926</v>
      </c>
    </row>
    <row r="3181" spans="1:4">
      <c r="A3181" s="1" t="s">
        <v>1539</v>
      </c>
      <c r="B3181" s="1" t="s">
        <v>6575</v>
      </c>
      <c r="C3181" s="2" t="s">
        <v>8005</v>
      </c>
      <c r="D3181" s="2">
        <v>74065927</v>
      </c>
    </row>
    <row r="3182" spans="1:4">
      <c r="A3182" s="2" t="s">
        <v>1540</v>
      </c>
      <c r="B3182" s="2" t="s">
        <v>6575</v>
      </c>
      <c r="C3182" s="2" t="s">
        <v>8005</v>
      </c>
      <c r="D3182" s="2">
        <v>74065928</v>
      </c>
    </row>
    <row r="3183" spans="1:4">
      <c r="A3183" s="2" t="s">
        <v>1541</v>
      </c>
      <c r="B3183" s="2" t="s">
        <v>6575</v>
      </c>
      <c r="C3183" s="2" t="s">
        <v>8005</v>
      </c>
      <c r="D3183" s="2">
        <v>74065930</v>
      </c>
    </row>
    <row r="3184" spans="1:4">
      <c r="A3184" s="2" t="s">
        <v>1542</v>
      </c>
      <c r="B3184" s="2" t="s">
        <v>6575</v>
      </c>
      <c r="C3184" s="2" t="s">
        <v>8005</v>
      </c>
      <c r="D3184" s="2">
        <v>74065931</v>
      </c>
    </row>
    <row r="3185" spans="1:4">
      <c r="A3185" s="2" t="s">
        <v>1543</v>
      </c>
      <c r="B3185" s="2" t="s">
        <v>6575</v>
      </c>
      <c r="C3185" s="2" t="s">
        <v>6545</v>
      </c>
      <c r="D3185" s="2">
        <v>740665</v>
      </c>
    </row>
    <row r="3186" spans="1:4">
      <c r="A3186" s="2" t="s">
        <v>1544</v>
      </c>
      <c r="B3186" s="2" t="s">
        <v>6575</v>
      </c>
      <c r="C3186" s="2" t="s">
        <v>8005</v>
      </c>
      <c r="D3186" s="2">
        <v>74066501</v>
      </c>
    </row>
    <row r="3187" spans="1:4">
      <c r="A3187" s="2" t="s">
        <v>1545</v>
      </c>
      <c r="B3187" s="2" t="s">
        <v>6575</v>
      </c>
      <c r="C3187" s="1" t="s">
        <v>6150</v>
      </c>
      <c r="D3187" s="1">
        <v>740670</v>
      </c>
    </row>
    <row r="3188" spans="1:4">
      <c r="A3188" s="2" t="s">
        <v>1546</v>
      </c>
      <c r="B3188" s="2" t="s">
        <v>6575</v>
      </c>
      <c r="C3188" s="2" t="s">
        <v>6545</v>
      </c>
      <c r="D3188" s="2">
        <v>740671</v>
      </c>
    </row>
    <row r="3189" spans="1:4">
      <c r="A3189" s="2" t="s">
        <v>1547</v>
      </c>
      <c r="B3189" s="2" t="s">
        <v>6575</v>
      </c>
      <c r="C3189" s="2" t="s">
        <v>8005</v>
      </c>
      <c r="D3189" s="2">
        <v>74067101</v>
      </c>
    </row>
    <row r="3190" spans="1:4">
      <c r="A3190" s="2" t="s">
        <v>1548</v>
      </c>
      <c r="B3190" s="2" t="s">
        <v>6575</v>
      </c>
      <c r="C3190" s="2" t="s">
        <v>8006</v>
      </c>
      <c r="D3190" s="2">
        <v>7406710101</v>
      </c>
    </row>
    <row r="3191" spans="1:4">
      <c r="A3191" s="2" t="s">
        <v>556</v>
      </c>
      <c r="B3191" s="2" t="s">
        <v>6575</v>
      </c>
      <c r="C3191" s="2" t="s">
        <v>8006</v>
      </c>
      <c r="D3191" s="2">
        <v>7406710102</v>
      </c>
    </row>
    <row r="3192" spans="1:4">
      <c r="A3192" s="2" t="s">
        <v>1549</v>
      </c>
      <c r="B3192" s="2" t="s">
        <v>6575</v>
      </c>
      <c r="C3192" s="2" t="s">
        <v>8006</v>
      </c>
      <c r="D3192" s="2">
        <v>7406710103</v>
      </c>
    </row>
    <row r="3193" spans="1:4">
      <c r="A3193" s="2" t="s">
        <v>6172</v>
      </c>
      <c r="B3193" s="2" t="s">
        <v>6575</v>
      </c>
      <c r="C3193" s="2" t="s">
        <v>8006</v>
      </c>
      <c r="D3193" s="2">
        <v>7406710130</v>
      </c>
    </row>
    <row r="3194" spans="1:4">
      <c r="A3194" s="2" t="s">
        <v>557</v>
      </c>
      <c r="B3194" s="2" t="s">
        <v>6575</v>
      </c>
      <c r="C3194" s="2" t="s">
        <v>8005</v>
      </c>
      <c r="D3194" s="2">
        <v>74067102</v>
      </c>
    </row>
    <row r="3195" spans="1:4">
      <c r="A3195" s="2" t="s">
        <v>1550</v>
      </c>
      <c r="B3195" s="2" t="s">
        <v>6575</v>
      </c>
      <c r="C3195" s="2" t="s">
        <v>8006</v>
      </c>
      <c r="D3195" s="2">
        <v>7406710201</v>
      </c>
    </row>
    <row r="3196" spans="1:4">
      <c r="A3196" s="2" t="s">
        <v>4219</v>
      </c>
      <c r="B3196" s="2" t="s">
        <v>6575</v>
      </c>
      <c r="C3196" s="2" t="s">
        <v>8005</v>
      </c>
      <c r="D3196" s="2">
        <v>74067103</v>
      </c>
    </row>
    <row r="3197" spans="1:4">
      <c r="A3197" s="2" t="s">
        <v>4220</v>
      </c>
      <c r="B3197" s="2" t="s">
        <v>6575</v>
      </c>
      <c r="C3197" s="2" t="s">
        <v>6545</v>
      </c>
      <c r="D3197" s="2">
        <v>740672</v>
      </c>
    </row>
    <row r="3198" spans="1:4">
      <c r="A3198" s="2" t="s">
        <v>4221</v>
      </c>
      <c r="B3198" s="2" t="s">
        <v>6575</v>
      </c>
      <c r="C3198" s="2" t="s">
        <v>8005</v>
      </c>
      <c r="D3198" s="2">
        <v>74067201</v>
      </c>
    </row>
    <row r="3199" spans="1:4">
      <c r="A3199" s="2" t="s">
        <v>1551</v>
      </c>
      <c r="B3199" s="2" t="s">
        <v>6575</v>
      </c>
      <c r="C3199" s="2" t="s">
        <v>8006</v>
      </c>
      <c r="D3199" s="2">
        <v>7406720101</v>
      </c>
    </row>
    <row r="3200" spans="1:4">
      <c r="A3200" s="2" t="s">
        <v>4223</v>
      </c>
      <c r="B3200" s="2" t="s">
        <v>6575</v>
      </c>
      <c r="C3200" s="2" t="s">
        <v>6545</v>
      </c>
      <c r="D3200" s="2">
        <v>740675</v>
      </c>
    </row>
    <row r="3201" spans="1:4">
      <c r="A3201" s="2" t="s">
        <v>1552</v>
      </c>
      <c r="B3201" s="2" t="s">
        <v>6575</v>
      </c>
      <c r="C3201" s="1" t="s">
        <v>6150</v>
      </c>
      <c r="D3201" s="1">
        <v>740679</v>
      </c>
    </row>
    <row r="3202" spans="1:4">
      <c r="A3202" s="2" t="s">
        <v>4222</v>
      </c>
      <c r="B3202" s="2" t="s">
        <v>6575</v>
      </c>
      <c r="C3202" s="2" t="s">
        <v>6545</v>
      </c>
      <c r="D3202" s="2">
        <v>740680</v>
      </c>
    </row>
    <row r="3203" spans="1:4">
      <c r="A3203" s="2" t="s">
        <v>558</v>
      </c>
      <c r="B3203" s="2" t="s">
        <v>6575</v>
      </c>
      <c r="C3203" s="2" t="s">
        <v>8005</v>
      </c>
      <c r="D3203" s="2">
        <v>74068001</v>
      </c>
    </row>
    <row r="3204" spans="1:4">
      <c r="A3204" s="1" t="s">
        <v>1553</v>
      </c>
      <c r="B3204" s="1" t="s">
        <v>6575</v>
      </c>
      <c r="C3204" s="2" t="s">
        <v>8005</v>
      </c>
      <c r="D3204" s="2">
        <v>74068002</v>
      </c>
    </row>
    <row r="3205" spans="1:4">
      <c r="A3205" s="2" t="s">
        <v>4224</v>
      </c>
      <c r="B3205" s="2" t="s">
        <v>6575</v>
      </c>
      <c r="C3205" s="2" t="s">
        <v>8005</v>
      </c>
      <c r="D3205" s="2">
        <v>74068003</v>
      </c>
    </row>
    <row r="3206" spans="1:4">
      <c r="A3206" s="2" t="s">
        <v>559</v>
      </c>
      <c r="B3206" s="2" t="s">
        <v>6575</v>
      </c>
      <c r="C3206" s="2" t="s">
        <v>8005</v>
      </c>
      <c r="D3206" s="2">
        <v>74068004</v>
      </c>
    </row>
    <row r="3207" spans="1:4">
      <c r="A3207" s="2" t="s">
        <v>6171</v>
      </c>
      <c r="B3207" s="2" t="s">
        <v>6575</v>
      </c>
      <c r="C3207" s="2" t="s">
        <v>8005</v>
      </c>
      <c r="D3207" s="2">
        <v>74068005</v>
      </c>
    </row>
    <row r="3208" spans="1:4">
      <c r="A3208" s="2" t="s">
        <v>561</v>
      </c>
      <c r="B3208" s="2" t="s">
        <v>6575</v>
      </c>
      <c r="C3208" s="2" t="s">
        <v>8005</v>
      </c>
      <c r="D3208" s="2">
        <v>74068006</v>
      </c>
    </row>
    <row r="3209" spans="1:4">
      <c r="A3209" s="2" t="s">
        <v>1554</v>
      </c>
      <c r="B3209" s="2" t="s">
        <v>6575</v>
      </c>
      <c r="C3209" s="2" t="s">
        <v>8005</v>
      </c>
      <c r="D3209" s="2">
        <v>74068007</v>
      </c>
    </row>
    <row r="3210" spans="1:4">
      <c r="A3210" s="2" t="s">
        <v>1558</v>
      </c>
      <c r="B3210" s="2" t="s">
        <v>6575</v>
      </c>
      <c r="C3210" s="2" t="s">
        <v>8005</v>
      </c>
      <c r="D3210" s="2">
        <v>74068008</v>
      </c>
    </row>
    <row r="3211" spans="1:4">
      <c r="A3211" s="2" t="s">
        <v>1559</v>
      </c>
      <c r="B3211" s="2" t="s">
        <v>6575</v>
      </c>
      <c r="C3211" s="2" t="s">
        <v>8005</v>
      </c>
      <c r="D3211" s="2">
        <v>74068009</v>
      </c>
    </row>
    <row r="3212" spans="1:4">
      <c r="A3212" s="2" t="s">
        <v>1560</v>
      </c>
      <c r="B3212" s="2" t="s">
        <v>6575</v>
      </c>
      <c r="C3212" s="2" t="s">
        <v>8005</v>
      </c>
      <c r="D3212" s="2">
        <v>74068030</v>
      </c>
    </row>
    <row r="3213" spans="1:4">
      <c r="A3213" s="2" t="s">
        <v>1561</v>
      </c>
      <c r="B3213" s="2" t="s">
        <v>6575</v>
      </c>
      <c r="C3213" s="2" t="s">
        <v>6545</v>
      </c>
      <c r="D3213" s="2">
        <v>740681</v>
      </c>
    </row>
    <row r="3214" spans="1:4">
      <c r="A3214" s="2" t="s">
        <v>1562</v>
      </c>
      <c r="B3214" s="2" t="s">
        <v>6575</v>
      </c>
      <c r="C3214" s="2" t="s">
        <v>8005</v>
      </c>
      <c r="D3214" s="2">
        <v>74068101</v>
      </c>
    </row>
    <row r="3215" spans="1:4">
      <c r="A3215" s="2" t="s">
        <v>1563</v>
      </c>
      <c r="B3215" s="2" t="s">
        <v>6575</v>
      </c>
      <c r="C3215" s="2" t="s">
        <v>8006</v>
      </c>
      <c r="D3215" s="2">
        <v>7406810101</v>
      </c>
    </row>
    <row r="3216" spans="1:4">
      <c r="A3216" s="2" t="s">
        <v>1564</v>
      </c>
      <c r="B3216" s="2" t="s">
        <v>6575</v>
      </c>
      <c r="C3216" s="2" t="s">
        <v>8006</v>
      </c>
      <c r="D3216" s="2">
        <v>7406810102</v>
      </c>
    </row>
    <row r="3217" spans="1:4">
      <c r="A3217" s="2" t="s">
        <v>1565</v>
      </c>
      <c r="B3217" s="2" t="s">
        <v>6575</v>
      </c>
      <c r="C3217" s="2" t="s">
        <v>8006</v>
      </c>
      <c r="D3217" s="2">
        <v>7406810105</v>
      </c>
    </row>
    <row r="3218" spans="1:4">
      <c r="A3218" s="2" t="s">
        <v>1566</v>
      </c>
      <c r="B3218" s="2" t="s">
        <v>6575</v>
      </c>
      <c r="C3218" s="2" t="s">
        <v>8006</v>
      </c>
      <c r="D3218" s="2">
        <v>7406810106</v>
      </c>
    </row>
    <row r="3219" spans="1:4">
      <c r="A3219" s="2" t="s">
        <v>560</v>
      </c>
      <c r="B3219" s="2" t="s">
        <v>6575</v>
      </c>
      <c r="C3219" s="2" t="s">
        <v>8006</v>
      </c>
      <c r="D3219" s="2">
        <v>7406810201</v>
      </c>
    </row>
    <row r="3220" spans="1:4">
      <c r="A3220" s="2" t="s">
        <v>1555</v>
      </c>
      <c r="B3220" s="2" t="s">
        <v>6575</v>
      </c>
      <c r="C3220" s="2" t="s">
        <v>8006</v>
      </c>
      <c r="D3220" s="2">
        <v>7406810202</v>
      </c>
    </row>
    <row r="3221" spans="1:4">
      <c r="A3221" s="2" t="s">
        <v>4225</v>
      </c>
      <c r="B3221" s="2" t="s">
        <v>6575</v>
      </c>
      <c r="C3221" s="2" t="s">
        <v>8006</v>
      </c>
      <c r="D3221" s="2">
        <v>7406810205</v>
      </c>
    </row>
    <row r="3222" spans="1:4">
      <c r="A3222" s="2" t="s">
        <v>4226</v>
      </c>
      <c r="B3222" s="2" t="s">
        <v>6575</v>
      </c>
      <c r="C3222" s="2" t="s">
        <v>8005</v>
      </c>
      <c r="D3222" s="2">
        <v>74068102</v>
      </c>
    </row>
    <row r="3223" spans="1:4">
      <c r="A3223" s="2" t="s">
        <v>4227</v>
      </c>
      <c r="B3223" s="2" t="s">
        <v>6575</v>
      </c>
      <c r="C3223" s="2" t="s">
        <v>8005</v>
      </c>
      <c r="D3223" s="2">
        <v>74068103</v>
      </c>
    </row>
    <row r="3224" spans="1:4">
      <c r="A3224" s="2" t="s">
        <v>4228</v>
      </c>
      <c r="B3224" s="2" t="s">
        <v>6575</v>
      </c>
      <c r="C3224" s="1" t="s">
        <v>6150</v>
      </c>
      <c r="D3224" s="1">
        <v>740684</v>
      </c>
    </row>
    <row r="3225" spans="1:4">
      <c r="A3225" s="2" t="s">
        <v>1556</v>
      </c>
      <c r="B3225" s="2" t="s">
        <v>6575</v>
      </c>
      <c r="C3225" s="2" t="s">
        <v>6545</v>
      </c>
      <c r="D3225" s="2">
        <v>740685</v>
      </c>
    </row>
    <row r="3226" spans="1:4">
      <c r="A3226" s="2" t="s">
        <v>4229</v>
      </c>
      <c r="B3226" s="2" t="s">
        <v>6575</v>
      </c>
      <c r="C3226" s="2" t="s">
        <v>8005</v>
      </c>
      <c r="D3226" s="2">
        <v>74068501</v>
      </c>
    </row>
    <row r="3227" spans="1:4">
      <c r="A3227" s="2" t="s">
        <v>4230</v>
      </c>
      <c r="B3227" s="2" t="s">
        <v>6575</v>
      </c>
      <c r="C3227" s="2" t="s">
        <v>6545</v>
      </c>
      <c r="D3227" s="2">
        <v>740690</v>
      </c>
    </row>
    <row r="3228" spans="1:4">
      <c r="A3228" s="2" t="s">
        <v>4231</v>
      </c>
      <c r="B3228" s="2" t="s">
        <v>6575</v>
      </c>
      <c r="C3228" s="2" t="s">
        <v>8005</v>
      </c>
      <c r="D3228" s="2">
        <v>74069101</v>
      </c>
    </row>
    <row r="3229" spans="1:4">
      <c r="A3229" s="2" t="s">
        <v>1557</v>
      </c>
      <c r="B3229" s="2" t="s">
        <v>6575</v>
      </c>
      <c r="C3229" s="2" t="s">
        <v>8005</v>
      </c>
      <c r="D3229" s="2">
        <v>74069201</v>
      </c>
    </row>
    <row r="3230" spans="1:4">
      <c r="A3230" s="2" t="s">
        <v>6173</v>
      </c>
      <c r="B3230" s="2" t="s">
        <v>6575</v>
      </c>
      <c r="C3230" s="2" t="s">
        <v>8005</v>
      </c>
      <c r="D3230" s="2">
        <v>74069301</v>
      </c>
    </row>
    <row r="3231" spans="1:4">
      <c r="A3231" s="2" t="s">
        <v>6142</v>
      </c>
      <c r="B3231" s="2" t="s">
        <v>6575</v>
      </c>
      <c r="C3231" s="2" t="s">
        <v>6136</v>
      </c>
      <c r="D3231" s="2">
        <v>7408</v>
      </c>
    </row>
    <row r="3232" spans="1:4">
      <c r="A3232" s="2" t="s">
        <v>6174</v>
      </c>
      <c r="B3232" s="2" t="s">
        <v>6575</v>
      </c>
      <c r="C3232" s="2" t="s">
        <v>6150</v>
      </c>
      <c r="D3232" s="2">
        <v>740801</v>
      </c>
    </row>
    <row r="3233" spans="1:4">
      <c r="A3233" s="2" t="s">
        <v>564</v>
      </c>
      <c r="B3233" s="2" t="s">
        <v>6575</v>
      </c>
      <c r="C3233" s="2" t="s">
        <v>6545</v>
      </c>
      <c r="D3233" s="2">
        <v>740810</v>
      </c>
    </row>
    <row r="3234" spans="1:4">
      <c r="A3234" s="2" t="s">
        <v>1571</v>
      </c>
      <c r="B3234" s="2" t="s">
        <v>6575</v>
      </c>
      <c r="C3234" s="2" t="s">
        <v>8005</v>
      </c>
      <c r="D3234" s="2">
        <v>74081001</v>
      </c>
    </row>
    <row r="3235" spans="1:4">
      <c r="A3235" s="2" t="s">
        <v>4235</v>
      </c>
      <c r="B3235" s="2" t="s">
        <v>6575</v>
      </c>
      <c r="C3235" s="2" t="s">
        <v>8006</v>
      </c>
      <c r="D3235" s="2">
        <v>7408100101</v>
      </c>
    </row>
    <row r="3236" spans="1:4">
      <c r="A3236" s="2" t="s">
        <v>4236</v>
      </c>
      <c r="B3236" s="2" t="s">
        <v>6575</v>
      </c>
      <c r="C3236" s="2" t="s">
        <v>8006</v>
      </c>
      <c r="D3236" s="2">
        <v>7408100102</v>
      </c>
    </row>
    <row r="3237" spans="1:4">
      <c r="A3237" s="2" t="s">
        <v>4237</v>
      </c>
      <c r="B3237" s="2" t="s">
        <v>6575</v>
      </c>
      <c r="C3237" s="2" t="s">
        <v>8006</v>
      </c>
      <c r="D3237" s="2">
        <v>7408100103</v>
      </c>
    </row>
    <row r="3238" spans="1:4">
      <c r="A3238" s="2" t="s">
        <v>4238</v>
      </c>
      <c r="B3238" s="2" t="s">
        <v>6575</v>
      </c>
      <c r="C3238" s="2" t="s">
        <v>8006</v>
      </c>
      <c r="D3238" s="2">
        <v>7408100104</v>
      </c>
    </row>
    <row r="3239" spans="1:4">
      <c r="A3239" s="2" t="s">
        <v>4239</v>
      </c>
      <c r="B3239" s="2" t="s">
        <v>6575</v>
      </c>
      <c r="C3239" s="2" t="s">
        <v>8006</v>
      </c>
      <c r="D3239" s="2">
        <v>7408100105</v>
      </c>
    </row>
    <row r="3240" spans="1:4">
      <c r="A3240" s="2" t="s">
        <v>4240</v>
      </c>
      <c r="B3240" s="2" t="s">
        <v>6575</v>
      </c>
      <c r="C3240" s="2" t="s">
        <v>8006</v>
      </c>
      <c r="D3240" s="2">
        <v>7408100106</v>
      </c>
    </row>
    <row r="3241" spans="1:4">
      <c r="A3241" s="2" t="s">
        <v>4241</v>
      </c>
      <c r="B3241" s="2" t="s">
        <v>6575</v>
      </c>
      <c r="C3241" s="2" t="s">
        <v>8006</v>
      </c>
      <c r="D3241" s="2">
        <v>7408100107</v>
      </c>
    </row>
    <row r="3242" spans="1:4">
      <c r="A3242" s="2" t="s">
        <v>4242</v>
      </c>
      <c r="B3242" s="2" t="s">
        <v>6575</v>
      </c>
      <c r="C3242" s="2" t="s">
        <v>8006</v>
      </c>
      <c r="D3242" s="2">
        <v>7408100108</v>
      </c>
    </row>
    <row r="3243" spans="1:4">
      <c r="A3243" s="2" t="s">
        <v>4243</v>
      </c>
      <c r="B3243" s="2" t="s">
        <v>6575</v>
      </c>
      <c r="C3243" s="2" t="s">
        <v>8006</v>
      </c>
      <c r="D3243" s="2">
        <v>7408100109</v>
      </c>
    </row>
    <row r="3244" spans="1:4">
      <c r="A3244" s="2" t="s">
        <v>4244</v>
      </c>
      <c r="B3244" s="2" t="s">
        <v>6575</v>
      </c>
      <c r="C3244" s="2" t="s">
        <v>8006</v>
      </c>
      <c r="D3244" s="2">
        <v>7408100110</v>
      </c>
    </row>
    <row r="3245" spans="1:4">
      <c r="A3245" s="2" t="s">
        <v>4245</v>
      </c>
      <c r="B3245" s="2" t="s">
        <v>6575</v>
      </c>
      <c r="C3245" s="2" t="s">
        <v>8006</v>
      </c>
      <c r="D3245" s="2">
        <v>7408100111</v>
      </c>
    </row>
    <row r="3246" spans="1:4">
      <c r="A3246" s="2" t="s">
        <v>4246</v>
      </c>
      <c r="B3246" s="2" t="s">
        <v>6575</v>
      </c>
      <c r="C3246" s="2" t="s">
        <v>8006</v>
      </c>
      <c r="D3246" s="2">
        <v>7408100112</v>
      </c>
    </row>
    <row r="3247" spans="1:4">
      <c r="A3247" s="2" t="s">
        <v>4247</v>
      </c>
      <c r="B3247" s="2" t="s">
        <v>6575</v>
      </c>
      <c r="C3247" s="2" t="s">
        <v>8006</v>
      </c>
      <c r="D3247" s="2">
        <v>7408100113</v>
      </c>
    </row>
    <row r="3248" spans="1:4">
      <c r="A3248" s="2" t="s">
        <v>4248</v>
      </c>
      <c r="B3248" s="2" t="s">
        <v>6575</v>
      </c>
      <c r="C3248" s="2" t="s">
        <v>8006</v>
      </c>
      <c r="D3248" s="2">
        <v>7408100114</v>
      </c>
    </row>
    <row r="3249" spans="1:4">
      <c r="A3249" s="2" t="s">
        <v>4249</v>
      </c>
      <c r="B3249" s="2" t="s">
        <v>6575</v>
      </c>
      <c r="C3249" s="2" t="s">
        <v>8006</v>
      </c>
      <c r="D3249" s="2">
        <v>7408100115</v>
      </c>
    </row>
    <row r="3250" spans="1:4">
      <c r="A3250" s="2" t="s">
        <v>4250</v>
      </c>
      <c r="B3250" s="2" t="s">
        <v>6575</v>
      </c>
      <c r="C3250" s="2" t="s">
        <v>8006</v>
      </c>
      <c r="D3250" s="2">
        <v>7408100116</v>
      </c>
    </row>
    <row r="3251" spans="1:4">
      <c r="A3251" s="2" t="s">
        <v>4251</v>
      </c>
      <c r="B3251" s="2" t="s">
        <v>6575</v>
      </c>
      <c r="C3251" s="2" t="s">
        <v>8006</v>
      </c>
      <c r="D3251" s="2">
        <v>7408100130</v>
      </c>
    </row>
    <row r="3252" spans="1:4">
      <c r="A3252" s="2" t="s">
        <v>1572</v>
      </c>
      <c r="B3252" s="2" t="s">
        <v>6575</v>
      </c>
      <c r="C3252" s="2" t="s">
        <v>8005</v>
      </c>
      <c r="D3252" s="2">
        <v>74081002</v>
      </c>
    </row>
    <row r="3253" spans="1:4">
      <c r="A3253" s="2" t="s">
        <v>4252</v>
      </c>
      <c r="B3253" s="2" t="s">
        <v>6575</v>
      </c>
      <c r="C3253" s="2" t="s">
        <v>8006</v>
      </c>
      <c r="D3253" s="2">
        <v>7408100201</v>
      </c>
    </row>
    <row r="3254" spans="1:4">
      <c r="A3254" s="2" t="s">
        <v>4253</v>
      </c>
      <c r="B3254" s="2" t="s">
        <v>6575</v>
      </c>
      <c r="C3254" s="2" t="s">
        <v>8006</v>
      </c>
      <c r="D3254" s="2">
        <v>7408100202</v>
      </c>
    </row>
    <row r="3255" spans="1:4">
      <c r="A3255" s="2" t="s">
        <v>4254</v>
      </c>
      <c r="B3255" s="2" t="s">
        <v>6575</v>
      </c>
      <c r="C3255" s="2" t="s">
        <v>8006</v>
      </c>
      <c r="D3255" s="2">
        <v>7408100203</v>
      </c>
    </row>
    <row r="3256" spans="1:4">
      <c r="A3256" s="2" t="s">
        <v>4255</v>
      </c>
      <c r="B3256" s="2" t="s">
        <v>6575</v>
      </c>
      <c r="C3256" s="2" t="s">
        <v>8006</v>
      </c>
      <c r="D3256" s="2">
        <v>7408100204</v>
      </c>
    </row>
    <row r="3257" spans="1:4">
      <c r="A3257" s="2" t="s">
        <v>4256</v>
      </c>
      <c r="B3257" s="2" t="s">
        <v>6575</v>
      </c>
      <c r="C3257" s="2" t="s">
        <v>8006</v>
      </c>
      <c r="D3257" s="2">
        <v>7408100205</v>
      </c>
    </row>
    <row r="3258" spans="1:4">
      <c r="A3258" s="2" t="s">
        <v>4257</v>
      </c>
      <c r="B3258" s="2" t="s">
        <v>6575</v>
      </c>
      <c r="C3258" s="2" t="s">
        <v>8006</v>
      </c>
      <c r="D3258" s="2">
        <v>7408100206</v>
      </c>
    </row>
    <row r="3259" spans="1:4">
      <c r="A3259" s="2" t="s">
        <v>4258</v>
      </c>
      <c r="B3259" s="2" t="s">
        <v>6575</v>
      </c>
      <c r="C3259" s="2" t="s">
        <v>8006</v>
      </c>
      <c r="D3259" s="2">
        <v>7408100230</v>
      </c>
    </row>
    <row r="3260" spans="1:4">
      <c r="A3260" s="2" t="s">
        <v>1573</v>
      </c>
      <c r="B3260" s="2" t="s">
        <v>6575</v>
      </c>
      <c r="C3260" s="2" t="s">
        <v>8005</v>
      </c>
      <c r="D3260" s="2">
        <v>74081003</v>
      </c>
    </row>
    <row r="3261" spans="1:4">
      <c r="A3261" s="2" t="s">
        <v>4259</v>
      </c>
      <c r="B3261" s="2" t="s">
        <v>6575</v>
      </c>
      <c r="C3261" s="2" t="s">
        <v>8006</v>
      </c>
      <c r="D3261" s="2">
        <v>7408100301</v>
      </c>
    </row>
    <row r="3262" spans="1:4">
      <c r="A3262" s="2" t="s">
        <v>4260</v>
      </c>
      <c r="B3262" s="2" t="s">
        <v>6575</v>
      </c>
      <c r="C3262" s="2" t="s">
        <v>8006</v>
      </c>
      <c r="D3262" s="2">
        <v>7408100302</v>
      </c>
    </row>
    <row r="3263" spans="1:4">
      <c r="A3263" s="2" t="s">
        <v>4261</v>
      </c>
      <c r="B3263" s="2" t="s">
        <v>6575</v>
      </c>
      <c r="C3263" s="2" t="s">
        <v>8006</v>
      </c>
      <c r="D3263" s="2">
        <v>7408100303</v>
      </c>
    </row>
    <row r="3264" spans="1:4">
      <c r="A3264" s="2" t="s">
        <v>4262</v>
      </c>
      <c r="B3264" s="2" t="s">
        <v>6575</v>
      </c>
      <c r="C3264" s="2" t="s">
        <v>8006</v>
      </c>
      <c r="D3264" s="2">
        <v>7408100304</v>
      </c>
    </row>
    <row r="3265" spans="1:4">
      <c r="A3265" s="2" t="s">
        <v>4263</v>
      </c>
      <c r="B3265" s="2" t="s">
        <v>6575</v>
      </c>
      <c r="C3265" s="2" t="s">
        <v>8006</v>
      </c>
      <c r="D3265" s="2">
        <v>7408100305</v>
      </c>
    </row>
    <row r="3266" spans="1:4">
      <c r="A3266" s="2" t="s">
        <v>4264</v>
      </c>
      <c r="B3266" s="2" t="s">
        <v>6575</v>
      </c>
      <c r="C3266" s="2" t="s">
        <v>8006</v>
      </c>
      <c r="D3266" s="2">
        <v>7408100306</v>
      </c>
    </row>
    <row r="3267" spans="1:4">
      <c r="A3267" s="2" t="s">
        <v>565</v>
      </c>
      <c r="B3267" s="2" t="s">
        <v>6575</v>
      </c>
      <c r="C3267" s="2" t="s">
        <v>6545</v>
      </c>
      <c r="D3267" s="2">
        <v>740820</v>
      </c>
    </row>
    <row r="3268" spans="1:4">
      <c r="A3268" s="2" t="s">
        <v>1574</v>
      </c>
      <c r="B3268" s="2" t="s">
        <v>6575</v>
      </c>
      <c r="C3268" s="2" t="s">
        <v>8005</v>
      </c>
      <c r="D3268" s="2">
        <v>74082001</v>
      </c>
    </row>
    <row r="3269" spans="1:4">
      <c r="A3269" s="2" t="s">
        <v>4265</v>
      </c>
      <c r="B3269" s="2" t="s">
        <v>6575</v>
      </c>
      <c r="C3269" s="2" t="s">
        <v>8006</v>
      </c>
      <c r="D3269" s="2">
        <v>7408200101</v>
      </c>
    </row>
    <row r="3270" spans="1:4">
      <c r="A3270" s="2" t="s">
        <v>4266</v>
      </c>
      <c r="B3270" s="2" t="s">
        <v>6575</v>
      </c>
      <c r="C3270" s="2" t="s">
        <v>8006</v>
      </c>
      <c r="D3270" s="2">
        <v>7408200102</v>
      </c>
    </row>
    <row r="3271" spans="1:4">
      <c r="A3271" s="2" t="s">
        <v>4267</v>
      </c>
      <c r="B3271" s="2" t="s">
        <v>6575</v>
      </c>
      <c r="C3271" s="2" t="s">
        <v>8006</v>
      </c>
      <c r="D3271" s="2">
        <v>7408200103</v>
      </c>
    </row>
    <row r="3272" spans="1:4">
      <c r="A3272" s="2" t="s">
        <v>4268</v>
      </c>
      <c r="B3272" s="2" t="s">
        <v>6575</v>
      </c>
      <c r="C3272" s="2" t="s">
        <v>8006</v>
      </c>
      <c r="D3272" s="2">
        <v>7408200104</v>
      </c>
    </row>
    <row r="3273" spans="1:4">
      <c r="A3273" s="2" t="s">
        <v>4269</v>
      </c>
      <c r="B3273" s="2" t="s">
        <v>6575</v>
      </c>
      <c r="C3273" s="2" t="s">
        <v>8006</v>
      </c>
      <c r="D3273" s="2">
        <v>7408200105</v>
      </c>
    </row>
    <row r="3274" spans="1:4">
      <c r="A3274" s="2" t="s">
        <v>4270</v>
      </c>
      <c r="B3274" s="2" t="s">
        <v>6575</v>
      </c>
      <c r="C3274" s="2" t="s">
        <v>8006</v>
      </c>
      <c r="D3274" s="2">
        <v>7408200106</v>
      </c>
    </row>
    <row r="3275" spans="1:4">
      <c r="A3275" s="2" t="s">
        <v>4271</v>
      </c>
      <c r="B3275" s="2" t="s">
        <v>6575</v>
      </c>
      <c r="C3275" s="2" t="s">
        <v>8006</v>
      </c>
      <c r="D3275" s="2">
        <v>7408200107</v>
      </c>
    </row>
    <row r="3276" spans="1:4">
      <c r="A3276" s="2" t="s">
        <v>4272</v>
      </c>
      <c r="B3276" s="2" t="s">
        <v>6575</v>
      </c>
      <c r="C3276" s="2" t="s">
        <v>8006</v>
      </c>
      <c r="D3276" s="2">
        <v>7408200108</v>
      </c>
    </row>
    <row r="3277" spans="1:4">
      <c r="A3277" s="2" t="s">
        <v>4273</v>
      </c>
      <c r="B3277" s="2" t="s">
        <v>6575</v>
      </c>
      <c r="C3277" s="2" t="s">
        <v>8006</v>
      </c>
      <c r="D3277" s="2">
        <v>7408200109</v>
      </c>
    </row>
    <row r="3278" spans="1:4">
      <c r="A3278" s="2" t="s">
        <v>4274</v>
      </c>
      <c r="B3278" s="2" t="s">
        <v>6575</v>
      </c>
      <c r="C3278" s="2" t="s">
        <v>8006</v>
      </c>
      <c r="D3278" s="2">
        <v>7408200130</v>
      </c>
    </row>
    <row r="3279" spans="1:4">
      <c r="A3279" s="2" t="s">
        <v>1575</v>
      </c>
      <c r="B3279" s="2" t="s">
        <v>6575</v>
      </c>
      <c r="C3279" s="2" t="s">
        <v>8005</v>
      </c>
      <c r="D3279" s="2">
        <v>74082002</v>
      </c>
    </row>
    <row r="3280" spans="1:4">
      <c r="A3280" s="2" t="s">
        <v>1576</v>
      </c>
      <c r="B3280" s="2" t="s">
        <v>6575</v>
      </c>
      <c r="C3280" s="2" t="s">
        <v>8005</v>
      </c>
      <c r="D3280" s="2">
        <v>74082003</v>
      </c>
    </row>
    <row r="3281" spans="1:4">
      <c r="A3281" s="2" t="s">
        <v>4275</v>
      </c>
      <c r="B3281" s="2" t="s">
        <v>6575</v>
      </c>
      <c r="C3281" s="2" t="s">
        <v>8006</v>
      </c>
      <c r="D3281" s="2">
        <v>7408200301</v>
      </c>
    </row>
    <row r="3282" spans="1:4">
      <c r="A3282" s="2" t="s">
        <v>4276</v>
      </c>
      <c r="B3282" s="2" t="s">
        <v>6575</v>
      </c>
      <c r="C3282" s="2" t="s">
        <v>8006</v>
      </c>
      <c r="D3282" s="2">
        <v>7408200302</v>
      </c>
    </row>
    <row r="3283" spans="1:4">
      <c r="A3283" s="2" t="s">
        <v>1577</v>
      </c>
      <c r="B3283" s="2" t="s">
        <v>6575</v>
      </c>
      <c r="C3283" s="2" t="s">
        <v>8005</v>
      </c>
      <c r="D3283" s="2">
        <v>74082004</v>
      </c>
    </row>
    <row r="3284" spans="1:4">
      <c r="A3284" s="2" t="s">
        <v>4277</v>
      </c>
      <c r="B3284" s="2" t="s">
        <v>6575</v>
      </c>
      <c r="C3284" s="2" t="s">
        <v>8006</v>
      </c>
      <c r="D3284" s="2">
        <v>7408200401</v>
      </c>
    </row>
    <row r="3285" spans="1:4">
      <c r="A3285" s="2" t="s">
        <v>4278</v>
      </c>
      <c r="B3285" s="2" t="s">
        <v>6575</v>
      </c>
      <c r="C3285" s="2" t="s">
        <v>8006</v>
      </c>
      <c r="D3285" s="2">
        <v>7408200402</v>
      </c>
    </row>
    <row r="3286" spans="1:4">
      <c r="A3286" s="2" t="s">
        <v>4279</v>
      </c>
      <c r="B3286" s="2" t="s">
        <v>6575</v>
      </c>
      <c r="C3286" s="2" t="s">
        <v>8006</v>
      </c>
      <c r="D3286" s="2">
        <v>7408200403</v>
      </c>
    </row>
    <row r="3287" spans="1:4">
      <c r="A3287" s="2" t="s">
        <v>8047</v>
      </c>
      <c r="B3287" s="2" t="s">
        <v>6575</v>
      </c>
      <c r="C3287" s="2" t="s">
        <v>8006</v>
      </c>
      <c r="D3287" s="2">
        <v>7408200404</v>
      </c>
    </row>
    <row r="3288" spans="1:4">
      <c r="A3288" s="2" t="s">
        <v>1578</v>
      </c>
      <c r="B3288" s="2" t="s">
        <v>6575</v>
      </c>
      <c r="C3288" s="2" t="s">
        <v>8005</v>
      </c>
      <c r="D3288" s="2">
        <v>74082005</v>
      </c>
    </row>
    <row r="3289" spans="1:4">
      <c r="A3289" s="2" t="s">
        <v>4280</v>
      </c>
      <c r="B3289" s="2" t="s">
        <v>6575</v>
      </c>
      <c r="C3289" s="2" t="s">
        <v>8006</v>
      </c>
      <c r="D3289" s="2">
        <v>7408200501</v>
      </c>
    </row>
    <row r="3290" spans="1:4">
      <c r="A3290" s="2" t="s">
        <v>4281</v>
      </c>
      <c r="B3290" s="2" t="s">
        <v>6575</v>
      </c>
      <c r="C3290" s="2" t="s">
        <v>8006</v>
      </c>
      <c r="D3290" s="2">
        <v>7408200503</v>
      </c>
    </row>
    <row r="3291" spans="1:4">
      <c r="A3291" s="2" t="s">
        <v>8048</v>
      </c>
      <c r="B3291" s="2" t="s">
        <v>6575</v>
      </c>
      <c r="C3291" s="2" t="s">
        <v>8006</v>
      </c>
      <c r="D3291" s="2">
        <v>7408200530</v>
      </c>
    </row>
    <row r="3292" spans="1:4">
      <c r="A3292" s="2" t="s">
        <v>1579</v>
      </c>
      <c r="B3292" s="2" t="s">
        <v>6575</v>
      </c>
      <c r="C3292" s="2" t="s">
        <v>8005</v>
      </c>
      <c r="D3292" s="2">
        <v>74082006</v>
      </c>
    </row>
    <row r="3293" spans="1:4">
      <c r="A3293" s="2" t="s">
        <v>4282</v>
      </c>
      <c r="B3293" s="2" t="s">
        <v>6575</v>
      </c>
      <c r="C3293" s="2" t="s">
        <v>8006</v>
      </c>
      <c r="D3293" s="2">
        <v>7408200601</v>
      </c>
    </row>
    <row r="3294" spans="1:4">
      <c r="A3294" s="2" t="s">
        <v>4283</v>
      </c>
      <c r="B3294" s="2" t="s">
        <v>6575</v>
      </c>
      <c r="C3294" s="2" t="s">
        <v>8006</v>
      </c>
      <c r="D3294" s="2">
        <v>7408200602</v>
      </c>
    </row>
    <row r="3295" spans="1:4">
      <c r="A3295" s="2" t="s">
        <v>1580</v>
      </c>
      <c r="B3295" s="2" t="s">
        <v>6575</v>
      </c>
      <c r="C3295" s="2" t="s">
        <v>8005</v>
      </c>
      <c r="D3295" s="2">
        <v>74082009</v>
      </c>
    </row>
    <row r="3296" spans="1:4">
      <c r="A3296" s="2" t="s">
        <v>1581</v>
      </c>
      <c r="B3296" s="2" t="s">
        <v>6575</v>
      </c>
      <c r="C3296" s="2" t="s">
        <v>8005</v>
      </c>
      <c r="D3296" s="2">
        <v>74082010</v>
      </c>
    </row>
    <row r="3297" spans="1:4">
      <c r="A3297" s="2" t="s">
        <v>8049</v>
      </c>
      <c r="B3297" s="2" t="s">
        <v>6575</v>
      </c>
      <c r="C3297" s="2" t="s">
        <v>8005</v>
      </c>
      <c r="D3297" s="2">
        <v>74082011</v>
      </c>
    </row>
    <row r="3298" spans="1:4">
      <c r="A3298" s="2" t="s">
        <v>1583</v>
      </c>
      <c r="B3298" s="2" t="s">
        <v>6575</v>
      </c>
      <c r="C3298" s="2" t="s">
        <v>8005</v>
      </c>
      <c r="D3298" s="2">
        <v>74082012</v>
      </c>
    </row>
    <row r="3299" spans="1:4">
      <c r="A3299" s="2" t="s">
        <v>1584</v>
      </c>
      <c r="B3299" s="2" t="s">
        <v>6575</v>
      </c>
      <c r="C3299" s="2" t="s">
        <v>8005</v>
      </c>
      <c r="D3299" s="2">
        <v>74082013</v>
      </c>
    </row>
    <row r="3300" spans="1:4">
      <c r="A3300" s="2" t="s">
        <v>1582</v>
      </c>
      <c r="B3300" s="2" t="s">
        <v>6575</v>
      </c>
      <c r="C3300" s="2" t="s">
        <v>8005</v>
      </c>
      <c r="D3300" s="2">
        <v>74082014</v>
      </c>
    </row>
    <row r="3301" spans="1:4">
      <c r="A3301" s="2" t="s">
        <v>1585</v>
      </c>
      <c r="B3301" s="2" t="s">
        <v>6575</v>
      </c>
      <c r="C3301" s="2" t="s">
        <v>8005</v>
      </c>
      <c r="D3301" s="2">
        <v>74082015</v>
      </c>
    </row>
    <row r="3302" spans="1:4">
      <c r="A3302" s="2" t="s">
        <v>1586</v>
      </c>
      <c r="B3302" s="2" t="s">
        <v>6575</v>
      </c>
      <c r="C3302" s="2" t="s">
        <v>8005</v>
      </c>
      <c r="D3302" s="2">
        <v>74082016</v>
      </c>
    </row>
    <row r="3303" spans="1:4">
      <c r="A3303" s="2" t="s">
        <v>1587</v>
      </c>
      <c r="B3303" s="2" t="s">
        <v>6575</v>
      </c>
      <c r="C3303" s="2" t="s">
        <v>8005</v>
      </c>
      <c r="D3303" s="2">
        <v>74082018</v>
      </c>
    </row>
    <row r="3304" spans="1:4">
      <c r="A3304" s="2" t="s">
        <v>1588</v>
      </c>
      <c r="B3304" s="2" t="s">
        <v>6575</v>
      </c>
      <c r="C3304" s="2" t="s">
        <v>8005</v>
      </c>
      <c r="D3304" s="2">
        <v>74082019</v>
      </c>
    </row>
    <row r="3305" spans="1:4">
      <c r="A3305" s="2" t="s">
        <v>1589</v>
      </c>
      <c r="B3305" s="2" t="s">
        <v>6575</v>
      </c>
      <c r="C3305" s="2" t="s">
        <v>8005</v>
      </c>
      <c r="D3305" s="2">
        <v>74082020</v>
      </c>
    </row>
    <row r="3306" spans="1:4">
      <c r="A3306" s="2" t="s">
        <v>1590</v>
      </c>
      <c r="B3306" s="2" t="s">
        <v>6575</v>
      </c>
      <c r="C3306" s="2" t="s">
        <v>8005</v>
      </c>
      <c r="D3306" s="2">
        <v>74082021</v>
      </c>
    </row>
    <row r="3307" spans="1:4">
      <c r="A3307" s="2" t="s">
        <v>1591</v>
      </c>
      <c r="B3307" s="2" t="s">
        <v>6575</v>
      </c>
      <c r="C3307" s="2" t="s">
        <v>8005</v>
      </c>
      <c r="D3307" s="2">
        <v>74082022</v>
      </c>
    </row>
    <row r="3308" spans="1:4">
      <c r="A3308" s="2" t="s">
        <v>1592</v>
      </c>
      <c r="B3308" s="2" t="s">
        <v>6575</v>
      </c>
      <c r="C3308" s="2" t="s">
        <v>8005</v>
      </c>
      <c r="D3308" s="2">
        <v>74082023</v>
      </c>
    </row>
    <row r="3309" spans="1:4">
      <c r="A3309" s="2" t="s">
        <v>1593</v>
      </c>
      <c r="B3309" s="2" t="s">
        <v>6575</v>
      </c>
      <c r="C3309" s="2" t="s">
        <v>8005</v>
      </c>
      <c r="D3309" s="2">
        <v>74082024</v>
      </c>
    </row>
    <row r="3310" spans="1:4">
      <c r="A3310" s="2" t="s">
        <v>4284</v>
      </c>
      <c r="B3310" s="2" t="s">
        <v>6575</v>
      </c>
      <c r="C3310" s="2" t="s">
        <v>8006</v>
      </c>
      <c r="D3310" s="2">
        <v>7408202401</v>
      </c>
    </row>
    <row r="3311" spans="1:4">
      <c r="A3311" s="2" t="s">
        <v>4285</v>
      </c>
      <c r="B3311" s="2" t="s">
        <v>6575</v>
      </c>
      <c r="C3311" s="2" t="s">
        <v>8006</v>
      </c>
      <c r="D3311" s="2">
        <v>7408202402</v>
      </c>
    </row>
    <row r="3312" spans="1:4">
      <c r="A3312" s="2" t="s">
        <v>4286</v>
      </c>
      <c r="B3312" s="2" t="s">
        <v>6575</v>
      </c>
      <c r="C3312" s="2" t="s">
        <v>8006</v>
      </c>
      <c r="D3312" s="2">
        <v>7408202403</v>
      </c>
    </row>
    <row r="3313" spans="1:4">
      <c r="A3313" s="2" t="s">
        <v>4287</v>
      </c>
      <c r="B3313" s="2" t="s">
        <v>6575</v>
      </c>
      <c r="C3313" s="2" t="s">
        <v>8006</v>
      </c>
      <c r="D3313" s="2">
        <v>7408202404</v>
      </c>
    </row>
    <row r="3314" spans="1:4">
      <c r="A3314" s="2" t="s">
        <v>1594</v>
      </c>
      <c r="B3314" s="2" t="s">
        <v>6575</v>
      </c>
      <c r="C3314" s="2" t="s">
        <v>8005</v>
      </c>
      <c r="D3314" s="2">
        <v>74082025</v>
      </c>
    </row>
    <row r="3315" spans="1:4">
      <c r="A3315" s="2" t="s">
        <v>1595</v>
      </c>
      <c r="B3315" s="2" t="s">
        <v>6575</v>
      </c>
      <c r="C3315" s="2" t="s">
        <v>8005</v>
      </c>
      <c r="D3315" s="2">
        <v>74082027</v>
      </c>
    </row>
    <row r="3316" spans="1:4">
      <c r="A3316" s="2" t="s">
        <v>1596</v>
      </c>
      <c r="B3316" s="2" t="s">
        <v>6575</v>
      </c>
      <c r="C3316" s="2" t="s">
        <v>8005</v>
      </c>
      <c r="D3316" s="2">
        <v>74082028</v>
      </c>
    </row>
    <row r="3317" spans="1:4">
      <c r="A3317" s="2" t="s">
        <v>1597</v>
      </c>
      <c r="B3317" s="2" t="s">
        <v>6575</v>
      </c>
      <c r="C3317" s="2" t="s">
        <v>8005</v>
      </c>
      <c r="D3317" s="2">
        <v>74082030</v>
      </c>
    </row>
    <row r="3318" spans="1:4">
      <c r="A3318" s="2" t="s">
        <v>4288</v>
      </c>
      <c r="B3318" s="2" t="s">
        <v>6575</v>
      </c>
      <c r="C3318" s="2" t="s">
        <v>8006</v>
      </c>
      <c r="D3318" s="2">
        <v>7408203001</v>
      </c>
    </row>
    <row r="3319" spans="1:4">
      <c r="A3319" s="2" t="s">
        <v>4289</v>
      </c>
      <c r="B3319" s="2" t="s">
        <v>6575</v>
      </c>
      <c r="C3319" s="2" t="s">
        <v>8006</v>
      </c>
      <c r="D3319" s="2">
        <v>7408203002</v>
      </c>
    </row>
    <row r="3320" spans="1:4">
      <c r="A3320" s="2" t="s">
        <v>4290</v>
      </c>
      <c r="B3320" s="2" t="s">
        <v>6575</v>
      </c>
      <c r="C3320" s="2" t="s">
        <v>8006</v>
      </c>
      <c r="D3320" s="2">
        <v>7408203003</v>
      </c>
    </row>
    <row r="3321" spans="1:4">
      <c r="A3321" s="2" t="s">
        <v>4291</v>
      </c>
      <c r="B3321" s="2" t="s">
        <v>6575</v>
      </c>
      <c r="C3321" s="2" t="s">
        <v>8006</v>
      </c>
      <c r="D3321" s="2">
        <v>7408203004</v>
      </c>
    </row>
    <row r="3322" spans="1:4">
      <c r="A3322" s="2" t="s">
        <v>4292</v>
      </c>
      <c r="B3322" s="2" t="s">
        <v>6575</v>
      </c>
      <c r="C3322" s="2" t="s">
        <v>8006</v>
      </c>
      <c r="D3322" s="2">
        <v>7408203006</v>
      </c>
    </row>
    <row r="3323" spans="1:4">
      <c r="A3323" s="2" t="s">
        <v>4293</v>
      </c>
      <c r="B3323" s="2" t="s">
        <v>6575</v>
      </c>
      <c r="C3323" s="2" t="s">
        <v>8006</v>
      </c>
      <c r="D3323" s="2">
        <v>7408203007</v>
      </c>
    </row>
    <row r="3324" spans="1:4">
      <c r="A3324" s="2" t="s">
        <v>4294</v>
      </c>
      <c r="B3324" s="2" t="s">
        <v>6575</v>
      </c>
      <c r="C3324" s="2" t="s">
        <v>8006</v>
      </c>
      <c r="D3324" s="2">
        <v>7408203008</v>
      </c>
    </row>
    <row r="3325" spans="1:4">
      <c r="A3325" s="2" t="s">
        <v>4295</v>
      </c>
      <c r="B3325" s="2" t="s">
        <v>6575</v>
      </c>
      <c r="C3325" s="2" t="s">
        <v>8006</v>
      </c>
      <c r="D3325" s="2">
        <v>7408203009</v>
      </c>
    </row>
    <row r="3326" spans="1:4">
      <c r="A3326" s="2" t="s">
        <v>4296</v>
      </c>
      <c r="B3326" s="2" t="s">
        <v>6575</v>
      </c>
      <c r="C3326" s="2" t="s">
        <v>8006</v>
      </c>
      <c r="D3326" s="2">
        <v>7408203030</v>
      </c>
    </row>
    <row r="3327" spans="1:4">
      <c r="A3327" s="2" t="s">
        <v>566</v>
      </c>
      <c r="B3327" s="2" t="s">
        <v>6575</v>
      </c>
      <c r="C3327" s="2" t="s">
        <v>6545</v>
      </c>
      <c r="D3327" s="2">
        <v>740830</v>
      </c>
    </row>
    <row r="3328" spans="1:4">
      <c r="A3328" s="2" t="s">
        <v>1598</v>
      </c>
      <c r="B3328" s="2" t="s">
        <v>6575</v>
      </c>
      <c r="C3328" s="2" t="s">
        <v>8005</v>
      </c>
      <c r="D3328" s="2">
        <v>74083001</v>
      </c>
    </row>
    <row r="3329" spans="1:4">
      <c r="A3329" s="2" t="s">
        <v>4297</v>
      </c>
      <c r="B3329" s="2" t="s">
        <v>6575</v>
      </c>
      <c r="C3329" s="2" t="s">
        <v>8006</v>
      </c>
      <c r="D3329" s="2">
        <v>7408300101</v>
      </c>
    </row>
    <row r="3330" spans="1:4">
      <c r="A3330" s="2" t="s">
        <v>4298</v>
      </c>
      <c r="B3330" s="2" t="s">
        <v>6575</v>
      </c>
      <c r="C3330" s="2" t="s">
        <v>8006</v>
      </c>
      <c r="D3330" s="2">
        <v>7408300102</v>
      </c>
    </row>
    <row r="3331" spans="1:4">
      <c r="A3331" s="2" t="s">
        <v>1599</v>
      </c>
      <c r="B3331" s="2" t="s">
        <v>6575</v>
      </c>
      <c r="C3331" s="2" t="s">
        <v>8005</v>
      </c>
      <c r="D3331" s="2">
        <v>74083002</v>
      </c>
    </row>
    <row r="3332" spans="1:4">
      <c r="A3332" s="2" t="s">
        <v>4299</v>
      </c>
      <c r="B3332" s="2" t="s">
        <v>6575</v>
      </c>
      <c r="C3332" s="2" t="s">
        <v>8006</v>
      </c>
      <c r="D3332" s="2">
        <v>7408300201</v>
      </c>
    </row>
    <row r="3333" spans="1:4">
      <c r="A3333" s="2" t="s">
        <v>4300</v>
      </c>
      <c r="B3333" s="2" t="s">
        <v>6575</v>
      </c>
      <c r="C3333" s="2" t="s">
        <v>8006</v>
      </c>
      <c r="D3333" s="2">
        <v>7408300202</v>
      </c>
    </row>
    <row r="3334" spans="1:4">
      <c r="A3334" s="2" t="s">
        <v>4301</v>
      </c>
      <c r="B3334" s="2" t="s">
        <v>6575</v>
      </c>
      <c r="C3334" s="2" t="s">
        <v>8006</v>
      </c>
      <c r="D3334" s="2">
        <v>7408300203</v>
      </c>
    </row>
    <row r="3335" spans="1:4">
      <c r="A3335" s="2" t="s">
        <v>4302</v>
      </c>
      <c r="B3335" s="2" t="s">
        <v>6575</v>
      </c>
      <c r="C3335" s="2" t="s">
        <v>8006</v>
      </c>
      <c r="D3335" s="2">
        <v>7408300205</v>
      </c>
    </row>
    <row r="3336" spans="1:4">
      <c r="A3336" s="2" t="s">
        <v>1600</v>
      </c>
      <c r="B3336" s="2" t="s">
        <v>6575</v>
      </c>
      <c r="C3336" s="2" t="s">
        <v>8005</v>
      </c>
      <c r="D3336" s="2">
        <v>74083003</v>
      </c>
    </row>
    <row r="3337" spans="1:4">
      <c r="A3337" s="2" t="s">
        <v>4303</v>
      </c>
      <c r="B3337" s="2" t="s">
        <v>6575</v>
      </c>
      <c r="C3337" s="2" t="s">
        <v>8006</v>
      </c>
      <c r="D3337" s="2">
        <v>7408300301</v>
      </c>
    </row>
    <row r="3338" spans="1:4">
      <c r="A3338" s="2" t="s">
        <v>4304</v>
      </c>
      <c r="B3338" s="2" t="s">
        <v>6575</v>
      </c>
      <c r="C3338" s="2" t="s">
        <v>8006</v>
      </c>
      <c r="D3338" s="2">
        <v>7408300302</v>
      </c>
    </row>
    <row r="3339" spans="1:4">
      <c r="A3339" s="2" t="s">
        <v>4305</v>
      </c>
      <c r="B3339" s="2" t="s">
        <v>6575</v>
      </c>
      <c r="C3339" s="2" t="s">
        <v>8006</v>
      </c>
      <c r="D3339" s="2">
        <v>7408300303</v>
      </c>
    </row>
    <row r="3340" spans="1:4">
      <c r="A3340" s="2" t="s">
        <v>4306</v>
      </c>
      <c r="B3340" s="2" t="s">
        <v>6575</v>
      </c>
      <c r="C3340" s="2" t="s">
        <v>8006</v>
      </c>
      <c r="D3340" s="2">
        <v>7408300304</v>
      </c>
    </row>
    <row r="3341" spans="1:4">
      <c r="A3341" s="2" t="s">
        <v>4307</v>
      </c>
      <c r="B3341" s="2" t="s">
        <v>6575</v>
      </c>
      <c r="C3341" s="2" t="s">
        <v>8006</v>
      </c>
      <c r="D3341" s="2">
        <v>7408300305</v>
      </c>
    </row>
    <row r="3342" spans="1:4">
      <c r="A3342" s="2" t="s">
        <v>1601</v>
      </c>
      <c r="B3342" s="2" t="s">
        <v>6575</v>
      </c>
      <c r="C3342" s="2" t="s">
        <v>8005</v>
      </c>
      <c r="D3342" s="2">
        <v>74083004</v>
      </c>
    </row>
    <row r="3343" spans="1:4">
      <c r="A3343" s="2" t="s">
        <v>567</v>
      </c>
      <c r="B3343" s="2" t="s">
        <v>6575</v>
      </c>
      <c r="C3343" s="2" t="s">
        <v>6545</v>
      </c>
      <c r="D3343" s="2">
        <v>740840</v>
      </c>
    </row>
    <row r="3344" spans="1:4">
      <c r="A3344" s="2" t="s">
        <v>1602</v>
      </c>
      <c r="B3344" s="2" t="s">
        <v>6575</v>
      </c>
      <c r="C3344" s="2" t="s">
        <v>8005</v>
      </c>
      <c r="D3344" s="2">
        <v>74084001</v>
      </c>
    </row>
    <row r="3345" spans="1:4">
      <c r="A3345" s="2" t="s">
        <v>1603</v>
      </c>
      <c r="B3345" s="2" t="s">
        <v>6575</v>
      </c>
      <c r="C3345" s="2" t="s">
        <v>8005</v>
      </c>
      <c r="D3345" s="2">
        <v>74084002</v>
      </c>
    </row>
    <row r="3346" spans="1:4">
      <c r="A3346" s="2" t="s">
        <v>1604</v>
      </c>
      <c r="B3346" s="2" t="s">
        <v>6575</v>
      </c>
      <c r="C3346" s="2" t="s">
        <v>8005</v>
      </c>
      <c r="D3346" s="2">
        <v>74084003</v>
      </c>
    </row>
    <row r="3347" spans="1:4">
      <c r="A3347" s="2" t="s">
        <v>1605</v>
      </c>
      <c r="B3347" s="2" t="s">
        <v>6575</v>
      </c>
      <c r="C3347" s="2" t="s">
        <v>8005</v>
      </c>
      <c r="D3347" s="2">
        <v>74084004</v>
      </c>
    </row>
    <row r="3348" spans="1:4">
      <c r="A3348" s="2" t="s">
        <v>1606</v>
      </c>
      <c r="B3348" s="2" t="s">
        <v>6575</v>
      </c>
      <c r="C3348" s="2" t="s">
        <v>8005</v>
      </c>
      <c r="D3348" s="2">
        <v>74084005</v>
      </c>
    </row>
    <row r="3349" spans="1:4">
      <c r="A3349" s="2" t="s">
        <v>1607</v>
      </c>
      <c r="B3349" s="2" t="s">
        <v>6575</v>
      </c>
      <c r="C3349" s="2" t="s">
        <v>8005</v>
      </c>
      <c r="D3349" s="2">
        <v>74084006</v>
      </c>
    </row>
    <row r="3350" spans="1:4">
      <c r="A3350" s="2" t="s">
        <v>1608</v>
      </c>
      <c r="B3350" s="2" t="s">
        <v>6575</v>
      </c>
      <c r="C3350" s="2" t="s">
        <v>8005</v>
      </c>
      <c r="D3350" s="2">
        <v>74084007</v>
      </c>
    </row>
    <row r="3351" spans="1:4">
      <c r="A3351" s="2" t="s">
        <v>1609</v>
      </c>
      <c r="B3351" s="2" t="s">
        <v>6575</v>
      </c>
      <c r="C3351" s="2" t="s">
        <v>8005</v>
      </c>
      <c r="D3351" s="2">
        <v>74084008</v>
      </c>
    </row>
    <row r="3352" spans="1:4">
      <c r="A3352" s="2" t="s">
        <v>1610</v>
      </c>
      <c r="B3352" s="2" t="s">
        <v>6575</v>
      </c>
      <c r="C3352" s="2" t="s">
        <v>8005</v>
      </c>
      <c r="D3352" s="2">
        <v>74084009</v>
      </c>
    </row>
    <row r="3353" spans="1:4">
      <c r="A3353" s="2" t="s">
        <v>1611</v>
      </c>
      <c r="B3353" s="2" t="s">
        <v>6575</v>
      </c>
      <c r="C3353" s="2" t="s">
        <v>8005</v>
      </c>
      <c r="D3353" s="2">
        <v>74084010</v>
      </c>
    </row>
    <row r="3354" spans="1:4">
      <c r="A3354" s="2" t="s">
        <v>1612</v>
      </c>
      <c r="B3354" s="2" t="s">
        <v>6575</v>
      </c>
      <c r="C3354" s="2" t="s">
        <v>8005</v>
      </c>
      <c r="D3354" s="2">
        <v>74084011</v>
      </c>
    </row>
    <row r="3355" spans="1:4">
      <c r="A3355" s="2" t="s">
        <v>1613</v>
      </c>
      <c r="B3355" s="2" t="s">
        <v>6575</v>
      </c>
      <c r="C3355" s="2" t="s">
        <v>8005</v>
      </c>
      <c r="D3355" s="2">
        <v>74084012</v>
      </c>
    </row>
    <row r="3356" spans="1:4">
      <c r="A3356" s="2" t="s">
        <v>1614</v>
      </c>
      <c r="B3356" s="2" t="s">
        <v>6575</v>
      </c>
      <c r="C3356" s="2" t="s">
        <v>8005</v>
      </c>
      <c r="D3356" s="2">
        <v>74084013</v>
      </c>
    </row>
    <row r="3357" spans="1:4">
      <c r="A3357" s="2" t="s">
        <v>1615</v>
      </c>
      <c r="B3357" s="2" t="s">
        <v>6575</v>
      </c>
      <c r="C3357" s="2" t="s">
        <v>8005</v>
      </c>
      <c r="D3357" s="2">
        <v>74084014</v>
      </c>
    </row>
    <row r="3358" spans="1:4">
      <c r="A3358" s="2" t="s">
        <v>1616</v>
      </c>
      <c r="B3358" s="2" t="s">
        <v>6575</v>
      </c>
      <c r="C3358" s="2" t="s">
        <v>8005</v>
      </c>
      <c r="D3358" s="2">
        <v>74084015</v>
      </c>
    </row>
    <row r="3359" spans="1:4">
      <c r="A3359" s="2" t="s">
        <v>1617</v>
      </c>
      <c r="B3359" s="2" t="s">
        <v>6575</v>
      </c>
      <c r="C3359" s="2" t="s">
        <v>8005</v>
      </c>
      <c r="D3359" s="2">
        <v>74084016</v>
      </c>
    </row>
    <row r="3360" spans="1:4">
      <c r="A3360" s="2" t="s">
        <v>1618</v>
      </c>
      <c r="B3360" s="2" t="s">
        <v>6575</v>
      </c>
      <c r="C3360" s="2" t="s">
        <v>8005</v>
      </c>
      <c r="D3360" s="2">
        <v>74084017</v>
      </c>
    </row>
    <row r="3361" spans="1:4">
      <c r="A3361" s="2" t="s">
        <v>1619</v>
      </c>
      <c r="B3361" s="2" t="s">
        <v>6575</v>
      </c>
      <c r="C3361" s="2" t="s">
        <v>8005</v>
      </c>
      <c r="D3361" s="2">
        <v>74084018</v>
      </c>
    </row>
    <row r="3362" spans="1:4">
      <c r="A3362" s="2" t="s">
        <v>1620</v>
      </c>
      <c r="B3362" s="2" t="s">
        <v>6575</v>
      </c>
      <c r="C3362" s="2" t="s">
        <v>8005</v>
      </c>
      <c r="D3362" s="2">
        <v>74084019</v>
      </c>
    </row>
    <row r="3363" spans="1:4">
      <c r="A3363" s="2" t="s">
        <v>1621</v>
      </c>
      <c r="B3363" s="2" t="s">
        <v>6575</v>
      </c>
      <c r="C3363" s="2" t="s">
        <v>8005</v>
      </c>
      <c r="D3363" s="2">
        <v>74084020</v>
      </c>
    </row>
    <row r="3364" spans="1:4">
      <c r="A3364" s="2" t="s">
        <v>1622</v>
      </c>
      <c r="B3364" s="2" t="s">
        <v>6575</v>
      </c>
      <c r="C3364" s="2" t="s">
        <v>8005</v>
      </c>
      <c r="D3364" s="2">
        <v>74084030</v>
      </c>
    </row>
    <row r="3365" spans="1:4">
      <c r="A3365" s="2" t="s">
        <v>568</v>
      </c>
      <c r="B3365" s="2" t="s">
        <v>6575</v>
      </c>
      <c r="C3365" s="2" t="s">
        <v>6545</v>
      </c>
      <c r="D3365" s="2">
        <v>740850</v>
      </c>
    </row>
    <row r="3366" spans="1:4">
      <c r="A3366" s="2" t="s">
        <v>1623</v>
      </c>
      <c r="B3366" s="2" t="s">
        <v>6575</v>
      </c>
      <c r="C3366" s="2" t="s">
        <v>8005</v>
      </c>
      <c r="D3366" s="2">
        <v>74085001</v>
      </c>
    </row>
    <row r="3367" spans="1:4">
      <c r="A3367" s="2" t="s">
        <v>1624</v>
      </c>
      <c r="B3367" s="2" t="s">
        <v>6575</v>
      </c>
      <c r="C3367" s="2" t="s">
        <v>8005</v>
      </c>
      <c r="D3367" s="2">
        <v>74085002</v>
      </c>
    </row>
    <row r="3368" spans="1:4">
      <c r="A3368" s="2" t="s">
        <v>1625</v>
      </c>
      <c r="B3368" s="2" t="s">
        <v>6575</v>
      </c>
      <c r="C3368" s="2" t="s">
        <v>8005</v>
      </c>
      <c r="D3368" s="2">
        <v>74085004</v>
      </c>
    </row>
    <row r="3369" spans="1:4">
      <c r="A3369" s="2" t="s">
        <v>569</v>
      </c>
      <c r="B3369" s="2" t="s">
        <v>6575</v>
      </c>
      <c r="C3369" s="2" t="s">
        <v>6545</v>
      </c>
      <c r="D3369" s="2">
        <v>740851</v>
      </c>
    </row>
    <row r="3370" spans="1:4">
      <c r="A3370" s="2" t="s">
        <v>1626</v>
      </c>
      <c r="B3370" s="2" t="s">
        <v>6575</v>
      </c>
      <c r="C3370" s="2" t="s">
        <v>8005</v>
      </c>
      <c r="D3370" s="2">
        <v>74085101</v>
      </c>
    </row>
    <row r="3371" spans="1:4">
      <c r="A3371" s="2" t="s">
        <v>4308</v>
      </c>
      <c r="B3371" s="2" t="s">
        <v>6575</v>
      </c>
      <c r="C3371" s="2" t="s">
        <v>8006</v>
      </c>
      <c r="D3371" s="2">
        <v>7408510101</v>
      </c>
    </row>
    <row r="3372" spans="1:4">
      <c r="A3372" s="2" t="s">
        <v>4309</v>
      </c>
      <c r="B3372" s="2" t="s">
        <v>6575</v>
      </c>
      <c r="C3372" s="2" t="s">
        <v>8006</v>
      </c>
      <c r="D3372" s="2">
        <v>7408510102</v>
      </c>
    </row>
    <row r="3373" spans="1:4">
      <c r="A3373" s="2" t="s">
        <v>4310</v>
      </c>
      <c r="B3373" s="2" t="s">
        <v>6575</v>
      </c>
      <c r="C3373" s="2" t="s">
        <v>8006</v>
      </c>
      <c r="D3373" s="2">
        <v>7408510103</v>
      </c>
    </row>
    <row r="3374" spans="1:4">
      <c r="A3374" s="2" t="s">
        <v>4311</v>
      </c>
      <c r="B3374" s="2" t="s">
        <v>6575</v>
      </c>
      <c r="C3374" s="2" t="s">
        <v>8006</v>
      </c>
      <c r="D3374" s="2">
        <v>7408510104</v>
      </c>
    </row>
    <row r="3375" spans="1:4">
      <c r="A3375" s="2" t="s">
        <v>4312</v>
      </c>
      <c r="B3375" s="2" t="s">
        <v>6575</v>
      </c>
      <c r="C3375" s="2" t="s">
        <v>8006</v>
      </c>
      <c r="D3375" s="2">
        <v>7408510105</v>
      </c>
    </row>
    <row r="3376" spans="1:4">
      <c r="A3376" s="2" t="s">
        <v>4313</v>
      </c>
      <c r="B3376" s="2" t="s">
        <v>6575</v>
      </c>
      <c r="C3376" s="2" t="s">
        <v>8006</v>
      </c>
      <c r="D3376" s="2">
        <v>7408510106</v>
      </c>
    </row>
    <row r="3377" spans="1:4">
      <c r="A3377" s="2" t="s">
        <v>4314</v>
      </c>
      <c r="B3377" s="2" t="s">
        <v>6575</v>
      </c>
      <c r="C3377" s="2" t="s">
        <v>8006</v>
      </c>
      <c r="D3377" s="2">
        <v>7408510107</v>
      </c>
    </row>
    <row r="3378" spans="1:4">
      <c r="A3378" s="2" t="s">
        <v>4315</v>
      </c>
      <c r="B3378" s="2" t="s">
        <v>6575</v>
      </c>
      <c r="C3378" s="2" t="s">
        <v>8006</v>
      </c>
      <c r="D3378" s="2">
        <v>7408510108</v>
      </c>
    </row>
    <row r="3379" spans="1:4">
      <c r="A3379" s="2" t="s">
        <v>4316</v>
      </c>
      <c r="B3379" s="2" t="s">
        <v>6575</v>
      </c>
      <c r="C3379" s="2" t="s">
        <v>8006</v>
      </c>
      <c r="D3379" s="2">
        <v>7408510109</v>
      </c>
    </row>
    <row r="3380" spans="1:4">
      <c r="A3380" s="2" t="s">
        <v>4317</v>
      </c>
      <c r="B3380" s="2" t="s">
        <v>6575</v>
      </c>
      <c r="C3380" s="2" t="s">
        <v>8006</v>
      </c>
      <c r="D3380" s="2">
        <v>7408510110</v>
      </c>
    </row>
    <row r="3381" spans="1:4">
      <c r="A3381" s="2" t="s">
        <v>4318</v>
      </c>
      <c r="B3381" s="2" t="s">
        <v>6575</v>
      </c>
      <c r="C3381" s="2" t="s">
        <v>8006</v>
      </c>
      <c r="D3381" s="2">
        <v>7408510111</v>
      </c>
    </row>
    <row r="3382" spans="1:4">
      <c r="A3382" s="2" t="s">
        <v>4319</v>
      </c>
      <c r="B3382" s="2" t="s">
        <v>6575</v>
      </c>
      <c r="C3382" s="2" t="s">
        <v>8006</v>
      </c>
      <c r="D3382" s="2">
        <v>7408510112</v>
      </c>
    </row>
    <row r="3383" spans="1:4">
      <c r="A3383" s="2" t="s">
        <v>4320</v>
      </c>
      <c r="B3383" s="2" t="s">
        <v>6575</v>
      </c>
      <c r="C3383" s="2" t="s">
        <v>8006</v>
      </c>
      <c r="D3383" s="2">
        <v>7408510113</v>
      </c>
    </row>
    <row r="3384" spans="1:4">
      <c r="A3384" s="2" t="s">
        <v>4321</v>
      </c>
      <c r="B3384" s="2" t="s">
        <v>6575</v>
      </c>
      <c r="C3384" s="2" t="s">
        <v>8006</v>
      </c>
      <c r="D3384" s="2">
        <v>7408510114</v>
      </c>
    </row>
    <row r="3385" spans="1:4">
      <c r="A3385" s="2" t="s">
        <v>4322</v>
      </c>
      <c r="B3385" s="2" t="s">
        <v>6575</v>
      </c>
      <c r="C3385" s="2" t="s">
        <v>8006</v>
      </c>
      <c r="D3385" s="2">
        <v>7408510115</v>
      </c>
    </row>
    <row r="3386" spans="1:4">
      <c r="A3386" s="2" t="s">
        <v>4323</v>
      </c>
      <c r="B3386" s="2" t="s">
        <v>6575</v>
      </c>
      <c r="C3386" s="2" t="s">
        <v>8006</v>
      </c>
      <c r="D3386" s="2">
        <v>7408510116</v>
      </c>
    </row>
    <row r="3387" spans="1:4">
      <c r="A3387" s="2" t="s">
        <v>8050</v>
      </c>
      <c r="B3387" s="2" t="s">
        <v>6575</v>
      </c>
      <c r="C3387" s="2" t="s">
        <v>8006</v>
      </c>
      <c r="D3387" s="2">
        <v>7408510117</v>
      </c>
    </row>
    <row r="3388" spans="1:4">
      <c r="A3388" s="2" t="s">
        <v>4325</v>
      </c>
      <c r="B3388" s="2" t="s">
        <v>6575</v>
      </c>
      <c r="C3388" s="2" t="s">
        <v>8006</v>
      </c>
      <c r="D3388" s="2">
        <v>7408510118</v>
      </c>
    </row>
    <row r="3389" spans="1:4">
      <c r="A3389" s="2" t="s">
        <v>4326</v>
      </c>
      <c r="B3389" s="2" t="s">
        <v>6575</v>
      </c>
      <c r="C3389" s="2" t="s">
        <v>8006</v>
      </c>
      <c r="D3389" s="2">
        <v>7408510119</v>
      </c>
    </row>
    <row r="3390" spans="1:4">
      <c r="A3390" s="2" t="s">
        <v>4327</v>
      </c>
      <c r="B3390" s="2" t="s">
        <v>6575</v>
      </c>
      <c r="C3390" s="2" t="s">
        <v>8006</v>
      </c>
      <c r="D3390" s="2">
        <v>7408510120</v>
      </c>
    </row>
    <row r="3391" spans="1:4">
      <c r="A3391" s="2" t="s">
        <v>8051</v>
      </c>
      <c r="B3391" s="2" t="s">
        <v>6575</v>
      </c>
      <c r="C3391" s="2" t="s">
        <v>8006</v>
      </c>
      <c r="D3391" s="2">
        <v>7408510121</v>
      </c>
    </row>
    <row r="3392" spans="1:4">
      <c r="A3392" s="2" t="s">
        <v>4328</v>
      </c>
      <c r="B3392" s="2" t="s">
        <v>6575</v>
      </c>
      <c r="C3392" s="2" t="s">
        <v>8006</v>
      </c>
      <c r="D3392" s="2">
        <v>7408510122</v>
      </c>
    </row>
    <row r="3393" spans="1:4">
      <c r="A3393" s="2" t="s">
        <v>4329</v>
      </c>
      <c r="B3393" s="2" t="s">
        <v>6575</v>
      </c>
      <c r="C3393" s="2" t="s">
        <v>8006</v>
      </c>
      <c r="D3393" s="2">
        <v>7408510123</v>
      </c>
    </row>
    <row r="3394" spans="1:4">
      <c r="A3394" s="2" t="s">
        <v>4330</v>
      </c>
      <c r="B3394" s="2" t="s">
        <v>6575</v>
      </c>
      <c r="C3394" s="2" t="s">
        <v>8006</v>
      </c>
      <c r="D3394" s="2">
        <v>7408510124</v>
      </c>
    </row>
    <row r="3395" spans="1:4">
      <c r="A3395" s="2" t="s">
        <v>4331</v>
      </c>
      <c r="B3395" s="2" t="s">
        <v>6575</v>
      </c>
      <c r="C3395" s="2" t="s">
        <v>8006</v>
      </c>
      <c r="D3395" s="2">
        <v>7408510125</v>
      </c>
    </row>
    <row r="3396" spans="1:4">
      <c r="A3396" s="2" t="s">
        <v>4332</v>
      </c>
      <c r="B3396" s="2" t="s">
        <v>6575</v>
      </c>
      <c r="C3396" s="2" t="s">
        <v>8006</v>
      </c>
      <c r="D3396" s="2">
        <v>7408510126</v>
      </c>
    </row>
    <row r="3397" spans="1:4">
      <c r="A3397" s="2" t="s">
        <v>8052</v>
      </c>
      <c r="B3397" s="2" t="s">
        <v>6575</v>
      </c>
      <c r="C3397" s="2" t="s">
        <v>8006</v>
      </c>
      <c r="D3397" s="2">
        <v>7408510127</v>
      </c>
    </row>
    <row r="3398" spans="1:4">
      <c r="A3398" s="2" t="s">
        <v>4333</v>
      </c>
      <c r="B3398" s="2" t="s">
        <v>6575</v>
      </c>
      <c r="C3398" s="2" t="s">
        <v>8006</v>
      </c>
      <c r="D3398" s="2">
        <v>7408510128</v>
      </c>
    </row>
    <row r="3399" spans="1:4">
      <c r="A3399" s="2" t="s">
        <v>4334</v>
      </c>
      <c r="B3399" s="2" t="s">
        <v>6575</v>
      </c>
      <c r="C3399" s="2" t="s">
        <v>8006</v>
      </c>
      <c r="D3399" s="2">
        <v>7408510130</v>
      </c>
    </row>
    <row r="3400" spans="1:4">
      <c r="A3400" s="2" t="s">
        <v>4324</v>
      </c>
      <c r="B3400" s="2" t="s">
        <v>6575</v>
      </c>
      <c r="C3400" s="2" t="s">
        <v>8006</v>
      </c>
      <c r="D3400" s="2">
        <v>7408510131</v>
      </c>
    </row>
    <row r="3401" spans="1:4">
      <c r="A3401" s="2" t="s">
        <v>4335</v>
      </c>
      <c r="B3401" s="2" t="s">
        <v>6575</v>
      </c>
      <c r="C3401" s="2" t="s">
        <v>8006</v>
      </c>
      <c r="D3401" s="2">
        <v>7408510132</v>
      </c>
    </row>
    <row r="3402" spans="1:4">
      <c r="A3402" s="2" t="s">
        <v>4336</v>
      </c>
      <c r="B3402" s="2" t="s">
        <v>6575</v>
      </c>
      <c r="C3402" s="2" t="s">
        <v>8006</v>
      </c>
      <c r="D3402" s="2">
        <v>7408510134</v>
      </c>
    </row>
    <row r="3403" spans="1:4">
      <c r="A3403" s="2" t="s">
        <v>4337</v>
      </c>
      <c r="B3403" s="2" t="s">
        <v>6575</v>
      </c>
      <c r="C3403" s="2" t="s">
        <v>8006</v>
      </c>
      <c r="D3403" s="2">
        <v>7408510135</v>
      </c>
    </row>
    <row r="3404" spans="1:4">
      <c r="A3404" s="2" t="s">
        <v>4338</v>
      </c>
      <c r="B3404" s="2" t="s">
        <v>6575</v>
      </c>
      <c r="C3404" s="2" t="s">
        <v>8006</v>
      </c>
      <c r="D3404" s="2">
        <v>7408510136</v>
      </c>
    </row>
    <row r="3405" spans="1:4">
      <c r="A3405" s="2" t="s">
        <v>4339</v>
      </c>
      <c r="B3405" s="2" t="s">
        <v>6575</v>
      </c>
      <c r="C3405" s="2" t="s">
        <v>8006</v>
      </c>
      <c r="D3405" s="2">
        <v>7408510137</v>
      </c>
    </row>
    <row r="3406" spans="1:4">
      <c r="A3406" s="2" t="s">
        <v>4340</v>
      </c>
      <c r="B3406" s="2" t="s">
        <v>6575</v>
      </c>
      <c r="C3406" s="2" t="s">
        <v>8006</v>
      </c>
      <c r="D3406" s="2">
        <v>7408510138</v>
      </c>
    </row>
    <row r="3407" spans="1:4">
      <c r="A3407" s="2" t="s">
        <v>4341</v>
      </c>
      <c r="B3407" s="2" t="s">
        <v>6575</v>
      </c>
      <c r="C3407" s="2" t="s">
        <v>8006</v>
      </c>
      <c r="D3407" s="2">
        <v>7408510139</v>
      </c>
    </row>
    <row r="3408" spans="1:4">
      <c r="A3408" s="2" t="s">
        <v>4342</v>
      </c>
      <c r="B3408" s="2" t="s">
        <v>6575</v>
      </c>
      <c r="C3408" s="2" t="s">
        <v>8006</v>
      </c>
      <c r="D3408" s="2">
        <v>7408510140</v>
      </c>
    </row>
    <row r="3409" spans="1:4">
      <c r="A3409" s="2" t="s">
        <v>4343</v>
      </c>
      <c r="B3409" s="2" t="s">
        <v>6575</v>
      </c>
      <c r="C3409" s="2" t="s">
        <v>8006</v>
      </c>
      <c r="D3409" s="2">
        <v>7408510141</v>
      </c>
    </row>
    <row r="3410" spans="1:4">
      <c r="A3410" s="2" t="s">
        <v>4344</v>
      </c>
      <c r="B3410" s="2" t="s">
        <v>6575</v>
      </c>
      <c r="C3410" s="2" t="s">
        <v>8006</v>
      </c>
      <c r="D3410" s="2">
        <v>7408510142</v>
      </c>
    </row>
    <row r="3411" spans="1:4">
      <c r="A3411" s="2" t="s">
        <v>4345</v>
      </c>
      <c r="B3411" s="2" t="s">
        <v>6575</v>
      </c>
      <c r="C3411" s="2" t="s">
        <v>8006</v>
      </c>
      <c r="D3411" s="2">
        <v>7408510143</v>
      </c>
    </row>
    <row r="3412" spans="1:4">
      <c r="A3412" s="2" t="s">
        <v>4346</v>
      </c>
      <c r="B3412" s="2" t="s">
        <v>6575</v>
      </c>
      <c r="C3412" s="2" t="s">
        <v>8006</v>
      </c>
      <c r="D3412" s="2">
        <v>7408510144</v>
      </c>
    </row>
    <row r="3413" spans="1:4">
      <c r="A3413" s="2" t="s">
        <v>4347</v>
      </c>
      <c r="B3413" s="2" t="s">
        <v>6575</v>
      </c>
      <c r="C3413" s="2" t="s">
        <v>8006</v>
      </c>
      <c r="D3413" s="2">
        <v>7408510145</v>
      </c>
    </row>
    <row r="3414" spans="1:4">
      <c r="A3414" s="2" t="s">
        <v>4348</v>
      </c>
      <c r="B3414" s="2" t="s">
        <v>6575</v>
      </c>
      <c r="C3414" s="2" t="s">
        <v>8006</v>
      </c>
      <c r="D3414" s="2">
        <v>7408510146</v>
      </c>
    </row>
    <row r="3415" spans="1:4">
      <c r="A3415" s="2" t="s">
        <v>4349</v>
      </c>
      <c r="B3415" s="2" t="s">
        <v>6575</v>
      </c>
      <c r="C3415" s="2" t="s">
        <v>8006</v>
      </c>
      <c r="D3415" s="2">
        <v>7408510147</v>
      </c>
    </row>
    <row r="3416" spans="1:4">
      <c r="A3416" s="2" t="s">
        <v>1627</v>
      </c>
      <c r="B3416" s="2" t="s">
        <v>6575</v>
      </c>
      <c r="C3416" s="2" t="s">
        <v>8005</v>
      </c>
      <c r="D3416" s="2">
        <v>74085102</v>
      </c>
    </row>
    <row r="3417" spans="1:4">
      <c r="A3417" s="2" t="s">
        <v>4350</v>
      </c>
      <c r="B3417" s="2" t="s">
        <v>6575</v>
      </c>
      <c r="C3417" s="2" t="s">
        <v>8006</v>
      </c>
      <c r="D3417" s="2">
        <v>7408510201</v>
      </c>
    </row>
    <row r="3418" spans="1:4">
      <c r="A3418" s="2" t="s">
        <v>4351</v>
      </c>
      <c r="B3418" s="2" t="s">
        <v>6575</v>
      </c>
      <c r="C3418" s="2" t="s">
        <v>8006</v>
      </c>
      <c r="D3418" s="2">
        <v>7408510202</v>
      </c>
    </row>
    <row r="3419" spans="1:4">
      <c r="A3419" s="2" t="s">
        <v>4352</v>
      </c>
      <c r="B3419" s="2" t="s">
        <v>6575</v>
      </c>
      <c r="C3419" s="2" t="s">
        <v>8006</v>
      </c>
      <c r="D3419" s="2">
        <v>7408510203</v>
      </c>
    </row>
    <row r="3420" spans="1:4">
      <c r="A3420" s="2" t="s">
        <v>4353</v>
      </c>
      <c r="B3420" s="2" t="s">
        <v>6575</v>
      </c>
      <c r="C3420" s="2" t="s">
        <v>8006</v>
      </c>
      <c r="D3420" s="2">
        <v>7408510204</v>
      </c>
    </row>
    <row r="3421" spans="1:4">
      <c r="A3421" s="2" t="s">
        <v>4354</v>
      </c>
      <c r="B3421" s="2" t="s">
        <v>6575</v>
      </c>
      <c r="C3421" s="2" t="s">
        <v>8006</v>
      </c>
      <c r="D3421" s="2">
        <v>7408510205</v>
      </c>
    </row>
    <row r="3422" spans="1:4">
      <c r="A3422" s="2" t="s">
        <v>4355</v>
      </c>
      <c r="B3422" s="2" t="s">
        <v>6575</v>
      </c>
      <c r="C3422" s="2" t="s">
        <v>8006</v>
      </c>
      <c r="D3422" s="2">
        <v>7408510206</v>
      </c>
    </row>
    <row r="3423" spans="1:4">
      <c r="A3423" s="2" t="s">
        <v>4356</v>
      </c>
      <c r="B3423" s="2" t="s">
        <v>6575</v>
      </c>
      <c r="C3423" s="2" t="s">
        <v>8006</v>
      </c>
      <c r="D3423" s="2">
        <v>7408510207</v>
      </c>
    </row>
    <row r="3424" spans="1:4">
      <c r="A3424" s="2" t="s">
        <v>4357</v>
      </c>
      <c r="B3424" s="2" t="s">
        <v>6575</v>
      </c>
      <c r="C3424" s="2" t="s">
        <v>8006</v>
      </c>
      <c r="D3424" s="2">
        <v>7408510208</v>
      </c>
    </row>
    <row r="3425" spans="1:4">
      <c r="A3425" s="2" t="s">
        <v>4358</v>
      </c>
      <c r="B3425" s="2" t="s">
        <v>6575</v>
      </c>
      <c r="C3425" s="2" t="s">
        <v>8006</v>
      </c>
      <c r="D3425" s="2">
        <v>7408510209</v>
      </c>
    </row>
    <row r="3426" spans="1:4">
      <c r="A3426" s="2" t="s">
        <v>4359</v>
      </c>
      <c r="B3426" s="2" t="s">
        <v>6575</v>
      </c>
      <c r="C3426" s="2" t="s">
        <v>8006</v>
      </c>
      <c r="D3426" s="2">
        <v>7408510210</v>
      </c>
    </row>
    <row r="3427" spans="1:4">
      <c r="A3427" s="2" t="s">
        <v>4360</v>
      </c>
      <c r="B3427" s="2" t="s">
        <v>6575</v>
      </c>
      <c r="C3427" s="2" t="s">
        <v>8006</v>
      </c>
      <c r="D3427" s="2">
        <v>7408510211</v>
      </c>
    </row>
    <row r="3428" spans="1:4">
      <c r="A3428" s="2" t="s">
        <v>4361</v>
      </c>
      <c r="B3428" s="2" t="s">
        <v>6575</v>
      </c>
      <c r="C3428" s="2" t="s">
        <v>8006</v>
      </c>
      <c r="D3428" s="2">
        <v>7408510212</v>
      </c>
    </row>
    <row r="3429" spans="1:4">
      <c r="A3429" s="2" t="s">
        <v>4362</v>
      </c>
      <c r="B3429" s="2" t="s">
        <v>6575</v>
      </c>
      <c r="C3429" s="2" t="s">
        <v>8006</v>
      </c>
      <c r="D3429" s="2">
        <v>7408510213</v>
      </c>
    </row>
    <row r="3430" spans="1:4">
      <c r="A3430" s="2" t="s">
        <v>4363</v>
      </c>
      <c r="B3430" s="2" t="s">
        <v>6575</v>
      </c>
      <c r="C3430" s="2" t="s">
        <v>8006</v>
      </c>
      <c r="D3430" s="2">
        <v>7408510214</v>
      </c>
    </row>
    <row r="3431" spans="1:4">
      <c r="A3431" s="2" t="s">
        <v>4364</v>
      </c>
      <c r="B3431" s="2" t="s">
        <v>6575</v>
      </c>
      <c r="C3431" s="2" t="s">
        <v>8006</v>
      </c>
      <c r="D3431" s="2">
        <v>7408510215</v>
      </c>
    </row>
    <row r="3432" spans="1:4">
      <c r="A3432" s="2" t="s">
        <v>4365</v>
      </c>
      <c r="B3432" s="2" t="s">
        <v>6575</v>
      </c>
      <c r="C3432" s="2" t="s">
        <v>8006</v>
      </c>
      <c r="D3432" s="2">
        <v>7408510216</v>
      </c>
    </row>
    <row r="3433" spans="1:4">
      <c r="A3433" s="2" t="s">
        <v>4366</v>
      </c>
      <c r="B3433" s="2" t="s">
        <v>6575</v>
      </c>
      <c r="C3433" s="2" t="s">
        <v>8006</v>
      </c>
      <c r="D3433" s="2">
        <v>7408510217</v>
      </c>
    </row>
    <row r="3434" spans="1:4">
      <c r="A3434" s="2" t="s">
        <v>4367</v>
      </c>
      <c r="B3434" s="2" t="s">
        <v>6575</v>
      </c>
      <c r="C3434" s="2" t="s">
        <v>8006</v>
      </c>
      <c r="D3434" s="2">
        <v>7408510218</v>
      </c>
    </row>
    <row r="3435" spans="1:4">
      <c r="A3435" s="2" t="s">
        <v>4368</v>
      </c>
      <c r="B3435" s="2" t="s">
        <v>6575</v>
      </c>
      <c r="C3435" s="2" t="s">
        <v>8006</v>
      </c>
      <c r="D3435" s="2">
        <v>7408510220</v>
      </c>
    </row>
    <row r="3436" spans="1:4">
      <c r="A3436" s="2" t="s">
        <v>4369</v>
      </c>
      <c r="B3436" s="2" t="s">
        <v>6575</v>
      </c>
      <c r="C3436" s="2" t="s">
        <v>8006</v>
      </c>
      <c r="D3436" s="2">
        <v>7408510221</v>
      </c>
    </row>
    <row r="3437" spans="1:4">
      <c r="A3437" s="2" t="s">
        <v>570</v>
      </c>
      <c r="B3437" s="2" t="s">
        <v>6575</v>
      </c>
      <c r="C3437" s="2" t="s">
        <v>6545</v>
      </c>
      <c r="D3437" s="2">
        <v>740855</v>
      </c>
    </row>
    <row r="3438" spans="1:4">
      <c r="A3438" s="2" t="s">
        <v>1628</v>
      </c>
      <c r="B3438" s="2" t="s">
        <v>6575</v>
      </c>
      <c r="C3438" s="2" t="s">
        <v>8005</v>
      </c>
      <c r="D3438" s="2">
        <v>74085501</v>
      </c>
    </row>
    <row r="3439" spans="1:4">
      <c r="A3439" s="2" t="s">
        <v>4370</v>
      </c>
      <c r="B3439" s="2" t="s">
        <v>6575</v>
      </c>
      <c r="C3439" s="2" t="s">
        <v>8006</v>
      </c>
      <c r="D3439" s="2">
        <v>7408574081</v>
      </c>
    </row>
    <row r="3440" spans="1:4">
      <c r="A3440" s="2" t="s">
        <v>4371</v>
      </c>
      <c r="B3440" s="2" t="s">
        <v>6575</v>
      </c>
      <c r="C3440" s="2" t="s">
        <v>8006</v>
      </c>
      <c r="D3440" s="2">
        <v>7408574082</v>
      </c>
    </row>
    <row r="3441" spans="1:4">
      <c r="A3441" s="2" t="s">
        <v>4372</v>
      </c>
      <c r="B3441" s="2" t="s">
        <v>6575</v>
      </c>
      <c r="C3441" s="2" t="s">
        <v>8006</v>
      </c>
      <c r="D3441" s="2">
        <v>7408574083</v>
      </c>
    </row>
    <row r="3442" spans="1:4">
      <c r="A3442" s="2" t="s">
        <v>4373</v>
      </c>
      <c r="B3442" s="2" t="s">
        <v>6575</v>
      </c>
      <c r="C3442" s="2" t="s">
        <v>8006</v>
      </c>
      <c r="D3442" s="2">
        <v>7408574084</v>
      </c>
    </row>
    <row r="3443" spans="1:4">
      <c r="A3443" s="2" t="s">
        <v>4374</v>
      </c>
      <c r="B3443" s="2" t="s">
        <v>6575</v>
      </c>
      <c r="C3443" s="2" t="s">
        <v>8006</v>
      </c>
      <c r="D3443" s="2">
        <v>7408574085</v>
      </c>
    </row>
    <row r="3444" spans="1:4">
      <c r="A3444" s="2" t="s">
        <v>4375</v>
      </c>
      <c r="B3444" s="2" t="s">
        <v>6575</v>
      </c>
      <c r="C3444" s="2" t="s">
        <v>8006</v>
      </c>
      <c r="D3444" s="2">
        <v>7408574086</v>
      </c>
    </row>
    <row r="3445" spans="1:4">
      <c r="A3445" s="2" t="s">
        <v>4376</v>
      </c>
      <c r="B3445" s="2" t="s">
        <v>6575</v>
      </c>
      <c r="C3445" s="2" t="s">
        <v>8006</v>
      </c>
      <c r="D3445" s="2">
        <v>7408574087</v>
      </c>
    </row>
    <row r="3446" spans="1:4">
      <c r="A3446" s="2" t="s">
        <v>4377</v>
      </c>
      <c r="B3446" s="2" t="s">
        <v>6575</v>
      </c>
      <c r="C3446" s="2" t="s">
        <v>8006</v>
      </c>
      <c r="D3446" s="2">
        <v>7408574088</v>
      </c>
    </row>
    <row r="3447" spans="1:4">
      <c r="A3447" s="2" t="s">
        <v>4378</v>
      </c>
      <c r="B3447" s="2" t="s">
        <v>6575</v>
      </c>
      <c r="C3447" s="2" t="s">
        <v>8006</v>
      </c>
      <c r="D3447" s="2">
        <v>7408574089</v>
      </c>
    </row>
    <row r="3448" spans="1:4">
      <c r="A3448" s="2" t="s">
        <v>4379</v>
      </c>
      <c r="B3448" s="2" t="s">
        <v>6575</v>
      </c>
      <c r="C3448" s="2" t="s">
        <v>8006</v>
      </c>
      <c r="D3448" s="2">
        <v>7408550110</v>
      </c>
    </row>
    <row r="3449" spans="1:4">
      <c r="A3449" s="2" t="s">
        <v>4380</v>
      </c>
      <c r="B3449" s="2" t="s">
        <v>6575</v>
      </c>
      <c r="C3449" s="2" t="s">
        <v>8006</v>
      </c>
      <c r="D3449" s="2">
        <v>7408550111</v>
      </c>
    </row>
    <row r="3450" spans="1:4">
      <c r="A3450" s="2" t="s">
        <v>4381</v>
      </c>
      <c r="B3450" s="2" t="s">
        <v>6575</v>
      </c>
      <c r="C3450" s="2" t="s">
        <v>8006</v>
      </c>
      <c r="D3450" s="2">
        <v>7408550112</v>
      </c>
    </row>
    <row r="3451" spans="1:4">
      <c r="A3451" s="2" t="s">
        <v>4382</v>
      </c>
      <c r="B3451" s="2" t="s">
        <v>6575</v>
      </c>
      <c r="C3451" s="2" t="s">
        <v>8006</v>
      </c>
      <c r="D3451" s="2">
        <v>7408550113</v>
      </c>
    </row>
    <row r="3452" spans="1:4">
      <c r="A3452" s="2" t="s">
        <v>4383</v>
      </c>
      <c r="B3452" s="2" t="s">
        <v>6575</v>
      </c>
      <c r="C3452" s="2" t="s">
        <v>8006</v>
      </c>
      <c r="D3452" s="2">
        <v>7408550114</v>
      </c>
    </row>
    <row r="3453" spans="1:4">
      <c r="A3453" s="2" t="s">
        <v>4384</v>
      </c>
      <c r="B3453" s="2" t="s">
        <v>6575</v>
      </c>
      <c r="C3453" s="2" t="s">
        <v>8006</v>
      </c>
      <c r="D3453" s="2">
        <v>7408550115</v>
      </c>
    </row>
    <row r="3454" spans="1:4">
      <c r="A3454" s="2" t="s">
        <v>4385</v>
      </c>
      <c r="B3454" s="2" t="s">
        <v>6575</v>
      </c>
      <c r="C3454" s="2" t="s">
        <v>8006</v>
      </c>
      <c r="D3454" s="2">
        <v>7408550116</v>
      </c>
    </row>
    <row r="3455" spans="1:4">
      <c r="A3455" s="2" t="s">
        <v>4386</v>
      </c>
      <c r="B3455" s="2" t="s">
        <v>6575</v>
      </c>
      <c r="C3455" s="2" t="s">
        <v>8006</v>
      </c>
      <c r="D3455" s="2">
        <v>7408550117</v>
      </c>
    </row>
    <row r="3456" spans="1:4">
      <c r="A3456" s="2" t="s">
        <v>4387</v>
      </c>
      <c r="B3456" s="2" t="s">
        <v>6575</v>
      </c>
      <c r="C3456" s="2" t="s">
        <v>8006</v>
      </c>
      <c r="D3456" s="2">
        <v>7408550118</v>
      </c>
    </row>
    <row r="3457" spans="1:4">
      <c r="A3457" s="2" t="s">
        <v>4388</v>
      </c>
      <c r="B3457" s="2" t="s">
        <v>6575</v>
      </c>
      <c r="C3457" s="2" t="s">
        <v>8006</v>
      </c>
      <c r="D3457" s="2">
        <v>7408550119</v>
      </c>
    </row>
    <row r="3458" spans="1:4">
      <c r="A3458" s="2" t="s">
        <v>4389</v>
      </c>
      <c r="B3458" s="2" t="s">
        <v>6575</v>
      </c>
      <c r="C3458" s="2" t="s">
        <v>8006</v>
      </c>
      <c r="D3458" s="2">
        <v>7408550120</v>
      </c>
    </row>
    <row r="3459" spans="1:4">
      <c r="A3459" s="2" t="s">
        <v>4390</v>
      </c>
      <c r="B3459" s="2" t="s">
        <v>6575</v>
      </c>
      <c r="C3459" s="2" t="s">
        <v>8006</v>
      </c>
      <c r="D3459" s="2">
        <v>7408550126</v>
      </c>
    </row>
    <row r="3460" spans="1:4">
      <c r="A3460" s="2" t="s">
        <v>4391</v>
      </c>
      <c r="B3460" s="2" t="s">
        <v>6575</v>
      </c>
      <c r="C3460" s="2" t="s">
        <v>8006</v>
      </c>
      <c r="D3460" s="2">
        <v>7408550128</v>
      </c>
    </row>
    <row r="3461" spans="1:4">
      <c r="A3461" s="2" t="s">
        <v>4392</v>
      </c>
      <c r="B3461" s="2" t="s">
        <v>6575</v>
      </c>
      <c r="C3461" s="2" t="s">
        <v>8006</v>
      </c>
      <c r="D3461" s="2">
        <v>7408550129</v>
      </c>
    </row>
    <row r="3462" spans="1:4">
      <c r="A3462" s="2" t="s">
        <v>4393</v>
      </c>
      <c r="B3462" s="2" t="s">
        <v>6575</v>
      </c>
      <c r="C3462" s="2" t="s">
        <v>8006</v>
      </c>
      <c r="D3462" s="2">
        <v>7408550141</v>
      </c>
    </row>
    <row r="3463" spans="1:4">
      <c r="A3463" s="2" t="s">
        <v>4394</v>
      </c>
      <c r="B3463" s="2" t="s">
        <v>6575</v>
      </c>
      <c r="C3463" s="2" t="s">
        <v>8006</v>
      </c>
      <c r="D3463" s="2">
        <v>7408550142</v>
      </c>
    </row>
    <row r="3464" spans="1:4">
      <c r="A3464" s="2" t="s">
        <v>4395</v>
      </c>
      <c r="B3464" s="2" t="s">
        <v>6575</v>
      </c>
      <c r="C3464" s="2" t="s">
        <v>8006</v>
      </c>
      <c r="D3464" s="2">
        <v>7408550146</v>
      </c>
    </row>
    <row r="3465" spans="1:4">
      <c r="A3465" s="2" t="s">
        <v>4396</v>
      </c>
      <c r="B3465" s="2" t="s">
        <v>6575</v>
      </c>
      <c r="C3465" s="2" t="s">
        <v>8006</v>
      </c>
      <c r="D3465" s="2">
        <v>7408550147</v>
      </c>
    </row>
    <row r="3466" spans="1:4">
      <c r="A3466" s="2" t="s">
        <v>4397</v>
      </c>
      <c r="B3466" s="2" t="s">
        <v>6575</v>
      </c>
      <c r="C3466" s="2" t="s">
        <v>8006</v>
      </c>
      <c r="D3466" s="2">
        <v>7408550148</v>
      </c>
    </row>
    <row r="3467" spans="1:4">
      <c r="A3467" s="2" t="s">
        <v>4398</v>
      </c>
      <c r="B3467" s="2" t="s">
        <v>6575</v>
      </c>
      <c r="C3467" s="2" t="s">
        <v>8006</v>
      </c>
      <c r="D3467" s="2">
        <v>7408550151</v>
      </c>
    </row>
    <row r="3468" spans="1:4">
      <c r="A3468" s="2" t="s">
        <v>4399</v>
      </c>
      <c r="B3468" s="2" t="s">
        <v>6575</v>
      </c>
      <c r="C3468" s="2" t="s">
        <v>8006</v>
      </c>
      <c r="D3468" s="2">
        <v>7408550152</v>
      </c>
    </row>
    <row r="3469" spans="1:4">
      <c r="A3469" s="2" t="s">
        <v>1629</v>
      </c>
      <c r="B3469" s="2" t="s">
        <v>6575</v>
      </c>
      <c r="C3469" s="2" t="s">
        <v>8005</v>
      </c>
      <c r="D3469" s="2">
        <v>74085502</v>
      </c>
    </row>
    <row r="3470" spans="1:4">
      <c r="A3470" s="2" t="s">
        <v>4400</v>
      </c>
      <c r="B3470" s="2" t="s">
        <v>6575</v>
      </c>
      <c r="C3470" s="2" t="s">
        <v>8006</v>
      </c>
      <c r="D3470" s="2">
        <v>7408550201</v>
      </c>
    </row>
    <row r="3471" spans="1:4">
      <c r="A3471" s="2" t="s">
        <v>4401</v>
      </c>
      <c r="B3471" s="2" t="s">
        <v>6575</v>
      </c>
      <c r="C3471" s="2" t="s">
        <v>8006</v>
      </c>
      <c r="D3471" s="2">
        <v>7408550202</v>
      </c>
    </row>
    <row r="3472" spans="1:4">
      <c r="A3472" s="2" t="s">
        <v>4402</v>
      </c>
      <c r="B3472" s="2" t="s">
        <v>6575</v>
      </c>
      <c r="C3472" s="2" t="s">
        <v>8006</v>
      </c>
      <c r="D3472" s="2">
        <v>7408550203</v>
      </c>
    </row>
    <row r="3473" spans="1:4">
      <c r="A3473" s="2" t="s">
        <v>4403</v>
      </c>
      <c r="B3473" s="2" t="s">
        <v>6575</v>
      </c>
      <c r="C3473" s="2" t="s">
        <v>8006</v>
      </c>
      <c r="D3473" s="2">
        <v>7408550204</v>
      </c>
    </row>
    <row r="3474" spans="1:4">
      <c r="A3474" s="2" t="s">
        <v>1630</v>
      </c>
      <c r="B3474" s="2" t="s">
        <v>6575</v>
      </c>
      <c r="C3474" s="2" t="s">
        <v>8005</v>
      </c>
      <c r="D3474" s="2">
        <v>74085503</v>
      </c>
    </row>
    <row r="3475" spans="1:4">
      <c r="A3475" s="2" t="s">
        <v>4404</v>
      </c>
      <c r="B3475" s="2" t="s">
        <v>6575</v>
      </c>
      <c r="C3475" s="2" t="s">
        <v>8006</v>
      </c>
      <c r="D3475" s="2">
        <v>7408550301</v>
      </c>
    </row>
    <row r="3476" spans="1:4">
      <c r="A3476" s="2" t="s">
        <v>4405</v>
      </c>
      <c r="B3476" s="2" t="s">
        <v>6575</v>
      </c>
      <c r="C3476" s="2" t="s">
        <v>8006</v>
      </c>
      <c r="D3476" s="2">
        <v>7408550303</v>
      </c>
    </row>
    <row r="3477" spans="1:4">
      <c r="A3477" s="2" t="s">
        <v>4406</v>
      </c>
      <c r="B3477" s="2" t="s">
        <v>6575</v>
      </c>
      <c r="C3477" s="2" t="s">
        <v>8006</v>
      </c>
      <c r="D3477" s="2">
        <v>7408550304</v>
      </c>
    </row>
    <row r="3478" spans="1:4">
      <c r="A3478" s="2" t="s">
        <v>4407</v>
      </c>
      <c r="B3478" s="2" t="s">
        <v>6575</v>
      </c>
      <c r="C3478" s="2" t="s">
        <v>8006</v>
      </c>
      <c r="D3478" s="2">
        <v>7408550305</v>
      </c>
    </row>
    <row r="3479" spans="1:4">
      <c r="A3479" s="2" t="s">
        <v>4408</v>
      </c>
      <c r="B3479" s="2" t="s">
        <v>6575</v>
      </c>
      <c r="C3479" s="2" t="s">
        <v>8006</v>
      </c>
      <c r="D3479" s="2">
        <v>7408550306</v>
      </c>
    </row>
    <row r="3480" spans="1:4">
      <c r="A3480" s="2" t="s">
        <v>4409</v>
      </c>
      <c r="B3480" s="2" t="s">
        <v>6575</v>
      </c>
      <c r="C3480" s="2" t="s">
        <v>8006</v>
      </c>
      <c r="D3480" s="2">
        <v>7408550307</v>
      </c>
    </row>
    <row r="3481" spans="1:4">
      <c r="A3481" s="2" t="s">
        <v>4410</v>
      </c>
      <c r="B3481" s="2" t="s">
        <v>6575</v>
      </c>
      <c r="C3481" s="2" t="s">
        <v>8006</v>
      </c>
      <c r="D3481" s="2">
        <v>7408550310</v>
      </c>
    </row>
    <row r="3482" spans="1:4">
      <c r="A3482" s="2" t="s">
        <v>1631</v>
      </c>
      <c r="B3482" s="2" t="s">
        <v>6575</v>
      </c>
      <c r="C3482" s="2" t="s">
        <v>8005</v>
      </c>
      <c r="D3482" s="2">
        <v>74085504</v>
      </c>
    </row>
    <row r="3483" spans="1:4">
      <c r="A3483" s="2" t="s">
        <v>4411</v>
      </c>
      <c r="B3483" s="2" t="s">
        <v>6575</v>
      </c>
      <c r="C3483" s="2" t="s">
        <v>8006</v>
      </c>
      <c r="D3483" s="2">
        <v>7408550401</v>
      </c>
    </row>
    <row r="3484" spans="1:4">
      <c r="A3484" s="2" t="s">
        <v>4412</v>
      </c>
      <c r="B3484" s="2" t="s">
        <v>6575</v>
      </c>
      <c r="C3484" s="2" t="s">
        <v>8006</v>
      </c>
      <c r="D3484" s="2">
        <v>7408550402</v>
      </c>
    </row>
    <row r="3485" spans="1:4">
      <c r="A3485" s="2" t="s">
        <v>4413</v>
      </c>
      <c r="B3485" s="2" t="s">
        <v>6575</v>
      </c>
      <c r="C3485" s="2" t="s">
        <v>8006</v>
      </c>
      <c r="D3485" s="2">
        <v>7408550403</v>
      </c>
    </row>
    <row r="3486" spans="1:4">
      <c r="A3486" s="2" t="s">
        <v>571</v>
      </c>
      <c r="B3486" s="2" t="s">
        <v>6575</v>
      </c>
      <c r="C3486" s="2" t="s">
        <v>6545</v>
      </c>
      <c r="D3486" s="2">
        <v>740856</v>
      </c>
    </row>
    <row r="3487" spans="1:4">
      <c r="A3487" s="2" t="s">
        <v>8053</v>
      </c>
      <c r="B3487" s="2" t="s">
        <v>6575</v>
      </c>
      <c r="C3487" s="2" t="s">
        <v>8005</v>
      </c>
      <c r="D3487" s="2">
        <v>74085601</v>
      </c>
    </row>
    <row r="3488" spans="1:4">
      <c r="A3488" s="2" t="s">
        <v>4414</v>
      </c>
      <c r="B3488" s="2" t="s">
        <v>6575</v>
      </c>
      <c r="C3488" s="2" t="s">
        <v>8006</v>
      </c>
      <c r="D3488" s="2">
        <v>7408560101</v>
      </c>
    </row>
    <row r="3489" spans="1:4">
      <c r="A3489" s="2" t="s">
        <v>4415</v>
      </c>
      <c r="B3489" s="2" t="s">
        <v>6575</v>
      </c>
      <c r="C3489" s="2" t="s">
        <v>8006</v>
      </c>
      <c r="D3489" s="2">
        <v>7408560102</v>
      </c>
    </row>
    <row r="3490" spans="1:4">
      <c r="A3490" s="2" t="s">
        <v>4416</v>
      </c>
      <c r="B3490" s="2" t="s">
        <v>6575</v>
      </c>
      <c r="C3490" s="2" t="s">
        <v>8006</v>
      </c>
      <c r="D3490" s="2">
        <v>7408560103</v>
      </c>
    </row>
    <row r="3491" spans="1:4">
      <c r="A3491" s="2" t="s">
        <v>8054</v>
      </c>
      <c r="B3491" s="2" t="s">
        <v>6575</v>
      </c>
      <c r="C3491" s="2" t="s">
        <v>8005</v>
      </c>
      <c r="D3491" s="2">
        <v>74085602</v>
      </c>
    </row>
    <row r="3492" spans="1:4">
      <c r="A3492" s="2" t="s">
        <v>4417</v>
      </c>
      <c r="B3492" s="2" t="s">
        <v>6575</v>
      </c>
      <c r="C3492" s="2" t="s">
        <v>8006</v>
      </c>
      <c r="D3492" s="2">
        <v>7408560201</v>
      </c>
    </row>
    <row r="3493" spans="1:4">
      <c r="A3493" s="2" t="s">
        <v>4418</v>
      </c>
      <c r="B3493" s="2" t="s">
        <v>6575</v>
      </c>
      <c r="C3493" s="2" t="s">
        <v>8006</v>
      </c>
      <c r="D3493" s="2">
        <v>7408560202</v>
      </c>
    </row>
    <row r="3494" spans="1:4">
      <c r="A3494" s="2" t="s">
        <v>4419</v>
      </c>
      <c r="B3494" s="2" t="s">
        <v>6575</v>
      </c>
      <c r="C3494" s="2" t="s">
        <v>8006</v>
      </c>
      <c r="D3494" s="2">
        <v>7408560203</v>
      </c>
    </row>
    <row r="3495" spans="1:4">
      <c r="A3495" s="2" t="s">
        <v>1633</v>
      </c>
      <c r="B3495" s="2" t="s">
        <v>6575</v>
      </c>
      <c r="C3495" s="2" t="s">
        <v>8005</v>
      </c>
      <c r="D3495" s="2">
        <v>74085603</v>
      </c>
    </row>
    <row r="3496" spans="1:4">
      <c r="A3496" s="2" t="s">
        <v>4420</v>
      </c>
      <c r="B3496" s="2" t="s">
        <v>6575</v>
      </c>
      <c r="C3496" s="2" t="s">
        <v>8006</v>
      </c>
      <c r="D3496" s="2">
        <v>7408560301</v>
      </c>
    </row>
    <row r="3497" spans="1:4">
      <c r="A3497" s="2" t="s">
        <v>8055</v>
      </c>
      <c r="B3497" s="2" t="s">
        <v>6575</v>
      </c>
      <c r="C3497" s="2" t="s">
        <v>8006</v>
      </c>
      <c r="D3497" s="2">
        <v>7408560302</v>
      </c>
    </row>
    <row r="3498" spans="1:4">
      <c r="A3498" s="2" t="s">
        <v>4421</v>
      </c>
      <c r="B3498" s="2" t="s">
        <v>6575</v>
      </c>
      <c r="C3498" s="2" t="s">
        <v>8006</v>
      </c>
      <c r="D3498" s="2">
        <v>7408560303</v>
      </c>
    </row>
    <row r="3499" spans="1:4">
      <c r="A3499" s="2" t="s">
        <v>1634</v>
      </c>
      <c r="B3499" s="2" t="s">
        <v>6575</v>
      </c>
      <c r="C3499" s="2" t="s">
        <v>8005</v>
      </c>
      <c r="D3499" s="2">
        <v>74085604</v>
      </c>
    </row>
    <row r="3500" spans="1:4">
      <c r="A3500" s="2" t="s">
        <v>1632</v>
      </c>
      <c r="B3500" s="2" t="s">
        <v>6575</v>
      </c>
      <c r="C3500" s="2" t="s">
        <v>8006</v>
      </c>
      <c r="D3500" s="2">
        <v>7408560401</v>
      </c>
    </row>
    <row r="3501" spans="1:4">
      <c r="A3501" s="2" t="s">
        <v>4422</v>
      </c>
      <c r="B3501" s="2" t="s">
        <v>6575</v>
      </c>
      <c r="C3501" s="2" t="s">
        <v>8006</v>
      </c>
      <c r="D3501" s="2">
        <v>7408560402</v>
      </c>
    </row>
    <row r="3502" spans="1:4">
      <c r="A3502" s="2" t="s">
        <v>4423</v>
      </c>
      <c r="B3502" s="2" t="s">
        <v>6575</v>
      </c>
      <c r="C3502" s="2" t="s">
        <v>8006</v>
      </c>
      <c r="D3502" s="2">
        <v>7408560403</v>
      </c>
    </row>
    <row r="3503" spans="1:4">
      <c r="A3503" s="2" t="s">
        <v>1635</v>
      </c>
      <c r="B3503" s="2" t="s">
        <v>6575</v>
      </c>
      <c r="C3503" s="2" t="s">
        <v>8005</v>
      </c>
      <c r="D3503" s="2">
        <v>74085605</v>
      </c>
    </row>
    <row r="3504" spans="1:4">
      <c r="A3504" s="2" t="s">
        <v>4424</v>
      </c>
      <c r="B3504" s="2" t="s">
        <v>6575</v>
      </c>
      <c r="C3504" s="2" t="s">
        <v>8006</v>
      </c>
      <c r="D3504" s="2">
        <v>7408560501</v>
      </c>
    </row>
    <row r="3505" spans="1:4">
      <c r="A3505" s="2" t="s">
        <v>4425</v>
      </c>
      <c r="B3505" s="2" t="s">
        <v>6575</v>
      </c>
      <c r="C3505" s="2" t="s">
        <v>8006</v>
      </c>
      <c r="D3505" s="2">
        <v>7408560502</v>
      </c>
    </row>
    <row r="3506" spans="1:4">
      <c r="A3506" s="2" t="s">
        <v>4426</v>
      </c>
      <c r="B3506" s="2" t="s">
        <v>6575</v>
      </c>
      <c r="C3506" s="2" t="s">
        <v>8006</v>
      </c>
      <c r="D3506" s="2">
        <v>7408560503</v>
      </c>
    </row>
    <row r="3507" spans="1:4">
      <c r="A3507" s="2" t="s">
        <v>1636</v>
      </c>
      <c r="B3507" s="2" t="s">
        <v>6575</v>
      </c>
      <c r="C3507" s="2" t="s">
        <v>8005</v>
      </c>
      <c r="D3507" s="2">
        <v>74085606</v>
      </c>
    </row>
    <row r="3508" spans="1:4">
      <c r="A3508" s="2" t="s">
        <v>4427</v>
      </c>
      <c r="B3508" s="2" t="s">
        <v>6575</v>
      </c>
      <c r="C3508" s="2" t="s">
        <v>8006</v>
      </c>
      <c r="D3508" s="2">
        <v>7408560601</v>
      </c>
    </row>
    <row r="3509" spans="1:4">
      <c r="A3509" s="2" t="s">
        <v>4428</v>
      </c>
      <c r="B3509" s="2" t="s">
        <v>6575</v>
      </c>
      <c r="C3509" s="2" t="s">
        <v>8006</v>
      </c>
      <c r="D3509" s="2">
        <v>7408560602</v>
      </c>
    </row>
    <row r="3510" spans="1:4">
      <c r="A3510" s="2" t="s">
        <v>4429</v>
      </c>
      <c r="B3510" s="2" t="s">
        <v>6575</v>
      </c>
      <c r="C3510" s="2" t="s">
        <v>8006</v>
      </c>
      <c r="D3510" s="2">
        <v>7408560603</v>
      </c>
    </row>
    <row r="3511" spans="1:4">
      <c r="A3511" s="2" t="s">
        <v>1637</v>
      </c>
      <c r="B3511" s="2" t="s">
        <v>6575</v>
      </c>
      <c r="C3511" s="2" t="s">
        <v>8005</v>
      </c>
      <c r="D3511" s="2">
        <v>74085607</v>
      </c>
    </row>
    <row r="3512" spans="1:4">
      <c r="A3512" s="2" t="s">
        <v>4430</v>
      </c>
      <c r="B3512" s="2" t="s">
        <v>6575</v>
      </c>
      <c r="C3512" s="2" t="s">
        <v>8006</v>
      </c>
      <c r="D3512" s="2">
        <v>7408560701</v>
      </c>
    </row>
    <row r="3513" spans="1:4">
      <c r="A3513" s="2" t="s">
        <v>4432</v>
      </c>
      <c r="B3513" s="2" t="s">
        <v>6575</v>
      </c>
      <c r="C3513" s="2" t="s">
        <v>8006</v>
      </c>
      <c r="D3513" s="2">
        <v>7408560702</v>
      </c>
    </row>
    <row r="3514" spans="1:4">
      <c r="A3514" s="2" t="s">
        <v>4434</v>
      </c>
      <c r="B3514" s="2" t="s">
        <v>6575</v>
      </c>
      <c r="C3514" s="2" t="s">
        <v>8006</v>
      </c>
      <c r="D3514" s="2">
        <v>7408560703</v>
      </c>
    </row>
    <row r="3515" spans="1:4">
      <c r="A3515" s="2" t="s">
        <v>1638</v>
      </c>
      <c r="B3515" s="2" t="s">
        <v>6575</v>
      </c>
      <c r="C3515" s="2" t="s">
        <v>8005</v>
      </c>
      <c r="D3515" s="2">
        <v>74085608</v>
      </c>
    </row>
    <row r="3516" spans="1:4">
      <c r="A3516" s="2" t="s">
        <v>4431</v>
      </c>
      <c r="B3516" s="2" t="s">
        <v>6575</v>
      </c>
      <c r="C3516" s="2" t="s">
        <v>8006</v>
      </c>
      <c r="D3516" s="2">
        <v>7408560801</v>
      </c>
    </row>
    <row r="3517" spans="1:4">
      <c r="A3517" s="2" t="s">
        <v>4433</v>
      </c>
      <c r="B3517" s="2" t="s">
        <v>6575</v>
      </c>
      <c r="C3517" s="2" t="s">
        <v>8006</v>
      </c>
      <c r="D3517" s="2">
        <v>7408560802</v>
      </c>
    </row>
    <row r="3518" spans="1:4">
      <c r="A3518" s="2" t="s">
        <v>4435</v>
      </c>
      <c r="B3518" s="2" t="s">
        <v>6575</v>
      </c>
      <c r="C3518" s="2" t="s">
        <v>8006</v>
      </c>
      <c r="D3518" s="2">
        <v>7408560803</v>
      </c>
    </row>
    <row r="3519" spans="1:4">
      <c r="A3519" s="2" t="s">
        <v>1639</v>
      </c>
      <c r="B3519" s="2" t="s">
        <v>6575</v>
      </c>
      <c r="C3519" s="2" t="s">
        <v>8005</v>
      </c>
      <c r="D3519" s="2">
        <v>74085609</v>
      </c>
    </row>
    <row r="3520" spans="1:4">
      <c r="A3520" s="2" t="s">
        <v>4436</v>
      </c>
      <c r="B3520" s="2" t="s">
        <v>6575</v>
      </c>
      <c r="C3520" s="2" t="s">
        <v>8006</v>
      </c>
      <c r="D3520" s="2">
        <v>7408560901</v>
      </c>
    </row>
    <row r="3521" spans="1:4">
      <c r="A3521" s="2" t="s">
        <v>4437</v>
      </c>
      <c r="B3521" s="2" t="s">
        <v>6575</v>
      </c>
      <c r="C3521" s="2" t="s">
        <v>8006</v>
      </c>
      <c r="D3521" s="2">
        <v>7408560902</v>
      </c>
    </row>
    <row r="3522" spans="1:4">
      <c r="A3522" s="2" t="s">
        <v>4438</v>
      </c>
      <c r="B3522" s="2" t="s">
        <v>6575</v>
      </c>
      <c r="C3522" s="2" t="s">
        <v>8006</v>
      </c>
      <c r="D3522" s="2">
        <v>7408560903</v>
      </c>
    </row>
    <row r="3523" spans="1:4">
      <c r="A3523" s="2" t="s">
        <v>1640</v>
      </c>
      <c r="B3523" s="2" t="s">
        <v>6575</v>
      </c>
      <c r="C3523" s="2" t="s">
        <v>8005</v>
      </c>
      <c r="D3523" s="2">
        <v>74085610</v>
      </c>
    </row>
    <row r="3524" spans="1:4">
      <c r="A3524" s="2" t="s">
        <v>4439</v>
      </c>
      <c r="B3524" s="2" t="s">
        <v>6575</v>
      </c>
      <c r="C3524" s="2" t="s">
        <v>8006</v>
      </c>
      <c r="D3524" s="2">
        <v>7408561001</v>
      </c>
    </row>
    <row r="3525" spans="1:4">
      <c r="A3525" s="2" t="s">
        <v>4440</v>
      </c>
      <c r="B3525" s="2" t="s">
        <v>6575</v>
      </c>
      <c r="C3525" s="2" t="s">
        <v>8006</v>
      </c>
      <c r="D3525" s="2">
        <v>7408561002</v>
      </c>
    </row>
    <row r="3526" spans="1:4">
      <c r="A3526" s="2" t="s">
        <v>4441</v>
      </c>
      <c r="B3526" s="2" t="s">
        <v>6575</v>
      </c>
      <c r="C3526" s="2" t="s">
        <v>8006</v>
      </c>
      <c r="D3526" s="2">
        <v>7408561003</v>
      </c>
    </row>
    <row r="3527" spans="1:4">
      <c r="A3527" s="2" t="s">
        <v>1641</v>
      </c>
      <c r="B3527" s="2" t="s">
        <v>6575</v>
      </c>
      <c r="C3527" s="2" t="s">
        <v>8005</v>
      </c>
      <c r="D3527" s="2">
        <v>74085611</v>
      </c>
    </row>
    <row r="3528" spans="1:4">
      <c r="A3528" s="2" t="s">
        <v>4442</v>
      </c>
      <c r="B3528" s="2" t="s">
        <v>6575</v>
      </c>
      <c r="C3528" s="2" t="s">
        <v>8006</v>
      </c>
      <c r="D3528" s="2">
        <v>7408561101</v>
      </c>
    </row>
    <row r="3529" spans="1:4">
      <c r="A3529" s="2" t="s">
        <v>4443</v>
      </c>
      <c r="B3529" s="2" t="s">
        <v>6575</v>
      </c>
      <c r="C3529" s="2" t="s">
        <v>8006</v>
      </c>
      <c r="D3529" s="2">
        <v>7408561102</v>
      </c>
    </row>
    <row r="3530" spans="1:4">
      <c r="A3530" s="2" t="s">
        <v>4444</v>
      </c>
      <c r="B3530" s="2" t="s">
        <v>6575</v>
      </c>
      <c r="C3530" s="2" t="s">
        <v>8006</v>
      </c>
      <c r="D3530" s="2">
        <v>7408561103</v>
      </c>
    </row>
    <row r="3531" spans="1:4">
      <c r="A3531" s="2" t="s">
        <v>1642</v>
      </c>
      <c r="B3531" s="2" t="s">
        <v>6575</v>
      </c>
      <c r="C3531" s="2" t="s">
        <v>8005</v>
      </c>
      <c r="D3531" s="2">
        <v>74085612</v>
      </c>
    </row>
    <row r="3532" spans="1:4">
      <c r="A3532" s="2" t="s">
        <v>4445</v>
      </c>
      <c r="B3532" s="2" t="s">
        <v>6575</v>
      </c>
      <c r="C3532" s="2" t="s">
        <v>8006</v>
      </c>
      <c r="D3532" s="2">
        <v>7408561201</v>
      </c>
    </row>
    <row r="3533" spans="1:4">
      <c r="A3533" s="2" t="s">
        <v>4446</v>
      </c>
      <c r="B3533" s="2" t="s">
        <v>6575</v>
      </c>
      <c r="C3533" s="2" t="s">
        <v>8006</v>
      </c>
      <c r="D3533" s="2">
        <v>7408561202</v>
      </c>
    </row>
    <row r="3534" spans="1:4">
      <c r="A3534" s="2" t="s">
        <v>4447</v>
      </c>
      <c r="B3534" s="2" t="s">
        <v>6575</v>
      </c>
      <c r="C3534" s="2" t="s">
        <v>8006</v>
      </c>
      <c r="D3534" s="2">
        <v>7408561203</v>
      </c>
    </row>
    <row r="3535" spans="1:4">
      <c r="A3535" s="2" t="s">
        <v>1643</v>
      </c>
      <c r="B3535" s="2" t="s">
        <v>6575</v>
      </c>
      <c r="C3535" s="2" t="s">
        <v>8005</v>
      </c>
      <c r="D3535" s="2">
        <v>74085613</v>
      </c>
    </row>
    <row r="3536" spans="1:4">
      <c r="A3536" s="2" t="s">
        <v>4448</v>
      </c>
      <c r="B3536" s="2" t="s">
        <v>6575</v>
      </c>
      <c r="C3536" s="2" t="s">
        <v>8006</v>
      </c>
      <c r="D3536" s="2">
        <v>7408561301</v>
      </c>
    </row>
    <row r="3537" spans="1:4">
      <c r="A3537" s="2" t="s">
        <v>4449</v>
      </c>
      <c r="B3537" s="2" t="s">
        <v>6575</v>
      </c>
      <c r="C3537" s="2" t="s">
        <v>8006</v>
      </c>
      <c r="D3537" s="2">
        <v>7408561302</v>
      </c>
    </row>
    <row r="3538" spans="1:4">
      <c r="A3538" s="2" t="s">
        <v>4450</v>
      </c>
      <c r="B3538" s="2" t="s">
        <v>6575</v>
      </c>
      <c r="C3538" s="2" t="s">
        <v>8006</v>
      </c>
      <c r="D3538" s="2">
        <v>7408561303</v>
      </c>
    </row>
    <row r="3539" spans="1:4">
      <c r="A3539" s="2" t="s">
        <v>1644</v>
      </c>
      <c r="B3539" s="2" t="s">
        <v>6575</v>
      </c>
      <c r="C3539" s="2" t="s">
        <v>8005</v>
      </c>
      <c r="D3539" s="2">
        <v>74085614</v>
      </c>
    </row>
    <row r="3540" spans="1:4">
      <c r="A3540" s="2" t="s">
        <v>4451</v>
      </c>
      <c r="B3540" s="2" t="s">
        <v>6575</v>
      </c>
      <c r="C3540" s="2" t="s">
        <v>8006</v>
      </c>
      <c r="D3540" s="2">
        <v>7408561401</v>
      </c>
    </row>
    <row r="3541" spans="1:4">
      <c r="A3541" s="2" t="s">
        <v>4452</v>
      </c>
      <c r="B3541" s="2" t="s">
        <v>6575</v>
      </c>
      <c r="C3541" s="2" t="s">
        <v>8006</v>
      </c>
      <c r="D3541" s="2">
        <v>7408561402</v>
      </c>
    </row>
    <row r="3542" spans="1:4">
      <c r="A3542" s="2" t="s">
        <v>4453</v>
      </c>
      <c r="B3542" s="2" t="s">
        <v>6575</v>
      </c>
      <c r="C3542" s="2" t="s">
        <v>8006</v>
      </c>
      <c r="D3542" s="2">
        <v>7408561403</v>
      </c>
    </row>
    <row r="3543" spans="1:4">
      <c r="A3543" s="2" t="s">
        <v>1645</v>
      </c>
      <c r="B3543" s="2" t="s">
        <v>6575</v>
      </c>
      <c r="C3543" s="2" t="s">
        <v>8005</v>
      </c>
      <c r="D3543" s="2">
        <v>74085615</v>
      </c>
    </row>
    <row r="3544" spans="1:4">
      <c r="A3544" s="2" t="s">
        <v>4454</v>
      </c>
      <c r="B3544" s="2" t="s">
        <v>6575</v>
      </c>
      <c r="C3544" s="2" t="s">
        <v>8006</v>
      </c>
      <c r="D3544" s="2">
        <v>7408561501</v>
      </c>
    </row>
    <row r="3545" spans="1:4">
      <c r="A3545" s="2" t="s">
        <v>4455</v>
      </c>
      <c r="B3545" s="2" t="s">
        <v>6575</v>
      </c>
      <c r="C3545" s="2" t="s">
        <v>8006</v>
      </c>
      <c r="D3545" s="2">
        <v>7408561502</v>
      </c>
    </row>
    <row r="3546" spans="1:4">
      <c r="A3546" s="2" t="s">
        <v>4456</v>
      </c>
      <c r="B3546" s="2" t="s">
        <v>6575</v>
      </c>
      <c r="C3546" s="2" t="s">
        <v>8006</v>
      </c>
      <c r="D3546" s="2">
        <v>7408561503</v>
      </c>
    </row>
    <row r="3547" spans="1:4">
      <c r="A3547" s="2" t="s">
        <v>1646</v>
      </c>
      <c r="B3547" s="2" t="s">
        <v>6575</v>
      </c>
      <c r="C3547" s="2" t="s">
        <v>8005</v>
      </c>
      <c r="D3547" s="2">
        <v>74085616</v>
      </c>
    </row>
    <row r="3548" spans="1:4">
      <c r="A3548" s="2" t="s">
        <v>4457</v>
      </c>
      <c r="B3548" s="2" t="s">
        <v>6575</v>
      </c>
      <c r="C3548" s="2" t="s">
        <v>8006</v>
      </c>
      <c r="D3548" s="2">
        <v>7408561601</v>
      </c>
    </row>
    <row r="3549" spans="1:4">
      <c r="A3549" s="2" t="s">
        <v>4458</v>
      </c>
      <c r="B3549" s="2" t="s">
        <v>6575</v>
      </c>
      <c r="C3549" s="2" t="s">
        <v>8006</v>
      </c>
      <c r="D3549" s="2">
        <v>7408561602</v>
      </c>
    </row>
    <row r="3550" spans="1:4">
      <c r="A3550" s="2" t="s">
        <v>4459</v>
      </c>
      <c r="B3550" s="2" t="s">
        <v>6575</v>
      </c>
      <c r="C3550" s="2" t="s">
        <v>8006</v>
      </c>
      <c r="D3550" s="2">
        <v>7408561603</v>
      </c>
    </row>
    <row r="3551" spans="1:4">
      <c r="A3551" s="2" t="s">
        <v>1647</v>
      </c>
      <c r="B3551" s="2" t="s">
        <v>6575</v>
      </c>
      <c r="C3551" s="2" t="s">
        <v>8005</v>
      </c>
      <c r="D3551" s="2">
        <v>74085617</v>
      </c>
    </row>
    <row r="3552" spans="1:4">
      <c r="A3552" s="2" t="s">
        <v>4460</v>
      </c>
      <c r="B3552" s="2" t="s">
        <v>6575</v>
      </c>
      <c r="C3552" s="2" t="s">
        <v>8006</v>
      </c>
      <c r="D3552" s="2">
        <v>7408561701</v>
      </c>
    </row>
    <row r="3553" spans="1:4">
      <c r="A3553" s="2" t="s">
        <v>4462</v>
      </c>
      <c r="B3553" s="2" t="s">
        <v>6575</v>
      </c>
      <c r="C3553" s="2" t="s">
        <v>8006</v>
      </c>
      <c r="D3553" s="2">
        <v>7408561702</v>
      </c>
    </row>
    <row r="3554" spans="1:4">
      <c r="A3554" s="2" t="s">
        <v>4464</v>
      </c>
      <c r="B3554" s="2" t="s">
        <v>6575</v>
      </c>
      <c r="C3554" s="2" t="s">
        <v>8006</v>
      </c>
      <c r="D3554" s="2">
        <v>7408561703</v>
      </c>
    </row>
    <row r="3555" spans="1:4">
      <c r="A3555" s="2" t="s">
        <v>1648</v>
      </c>
      <c r="B3555" s="2" t="s">
        <v>6575</v>
      </c>
      <c r="C3555" s="2" t="s">
        <v>8005</v>
      </c>
      <c r="D3555" s="2">
        <v>74085618</v>
      </c>
    </row>
    <row r="3556" spans="1:4">
      <c r="A3556" s="2" t="s">
        <v>4461</v>
      </c>
      <c r="B3556" s="2" t="s">
        <v>6575</v>
      </c>
      <c r="C3556" s="2" t="s">
        <v>8006</v>
      </c>
      <c r="D3556" s="2">
        <v>7408561801</v>
      </c>
    </row>
    <row r="3557" spans="1:4">
      <c r="A3557" s="2" t="s">
        <v>4463</v>
      </c>
      <c r="B3557" s="2" t="s">
        <v>6575</v>
      </c>
      <c r="C3557" s="2" t="s">
        <v>8006</v>
      </c>
      <c r="D3557" s="2">
        <v>7408561802</v>
      </c>
    </row>
    <row r="3558" spans="1:4">
      <c r="A3558" s="2" t="s">
        <v>4465</v>
      </c>
      <c r="B3558" s="2" t="s">
        <v>6575</v>
      </c>
      <c r="C3558" s="2" t="s">
        <v>8006</v>
      </c>
      <c r="D3558" s="2">
        <v>7408561803</v>
      </c>
    </row>
    <row r="3559" spans="1:4">
      <c r="A3559" s="2" t="s">
        <v>1649</v>
      </c>
      <c r="B3559" s="2" t="s">
        <v>6575</v>
      </c>
      <c r="C3559" s="2" t="s">
        <v>8005</v>
      </c>
      <c r="D3559" s="2">
        <v>74085619</v>
      </c>
    </row>
    <row r="3560" spans="1:4">
      <c r="A3560" s="2" t="s">
        <v>4466</v>
      </c>
      <c r="B3560" s="2" t="s">
        <v>6575</v>
      </c>
      <c r="C3560" s="2" t="s">
        <v>8006</v>
      </c>
      <c r="D3560" s="2">
        <v>7408561901</v>
      </c>
    </row>
    <row r="3561" spans="1:4">
      <c r="A3561" s="2" t="s">
        <v>4467</v>
      </c>
      <c r="B3561" s="2" t="s">
        <v>6575</v>
      </c>
      <c r="C3561" s="2" t="s">
        <v>8006</v>
      </c>
      <c r="D3561" s="2">
        <v>7408561902</v>
      </c>
    </row>
    <row r="3562" spans="1:4">
      <c r="A3562" s="2" t="s">
        <v>4468</v>
      </c>
      <c r="B3562" s="2" t="s">
        <v>6575</v>
      </c>
      <c r="C3562" s="2" t="s">
        <v>8006</v>
      </c>
      <c r="D3562" s="2">
        <v>7408561903</v>
      </c>
    </row>
    <row r="3563" spans="1:4">
      <c r="A3563" s="2" t="s">
        <v>1650</v>
      </c>
      <c r="B3563" s="2" t="s">
        <v>6575</v>
      </c>
      <c r="C3563" s="2" t="s">
        <v>8005</v>
      </c>
      <c r="D3563" s="2">
        <v>74085620</v>
      </c>
    </row>
    <row r="3564" spans="1:4">
      <c r="A3564" s="2" t="s">
        <v>4469</v>
      </c>
      <c r="B3564" s="2" t="s">
        <v>6575</v>
      </c>
      <c r="C3564" s="2" t="s">
        <v>8006</v>
      </c>
      <c r="D3564" s="2">
        <v>7408562001</v>
      </c>
    </row>
    <row r="3565" spans="1:4">
      <c r="A3565" s="2" t="s">
        <v>4470</v>
      </c>
      <c r="B3565" s="2" t="s">
        <v>6575</v>
      </c>
      <c r="C3565" s="2" t="s">
        <v>8006</v>
      </c>
      <c r="D3565" s="2">
        <v>7408562002</v>
      </c>
    </row>
    <row r="3566" spans="1:4">
      <c r="A3566" s="2" t="s">
        <v>4471</v>
      </c>
      <c r="B3566" s="2" t="s">
        <v>6575</v>
      </c>
      <c r="C3566" s="2" t="s">
        <v>8006</v>
      </c>
      <c r="D3566" s="2">
        <v>7408562003</v>
      </c>
    </row>
    <row r="3567" spans="1:4">
      <c r="A3567" s="2" t="s">
        <v>1651</v>
      </c>
      <c r="B3567" s="2" t="s">
        <v>6575</v>
      </c>
      <c r="C3567" s="2" t="s">
        <v>8005</v>
      </c>
      <c r="D3567" s="2">
        <v>74085621</v>
      </c>
    </row>
    <row r="3568" spans="1:4">
      <c r="A3568" s="2" t="s">
        <v>1652</v>
      </c>
      <c r="B3568" s="2" t="s">
        <v>6575</v>
      </c>
      <c r="C3568" s="2" t="s">
        <v>8005</v>
      </c>
      <c r="D3568" s="2">
        <v>74085622</v>
      </c>
    </row>
    <row r="3569" spans="1:4">
      <c r="A3569" s="2" t="s">
        <v>4472</v>
      </c>
      <c r="B3569" s="2" t="s">
        <v>6575</v>
      </c>
      <c r="C3569" s="2" t="s">
        <v>8005</v>
      </c>
      <c r="D3569" s="2">
        <v>74085623</v>
      </c>
    </row>
    <row r="3570" spans="1:4">
      <c r="A3570" s="2" t="s">
        <v>4473</v>
      </c>
      <c r="B3570" s="2" t="s">
        <v>6575</v>
      </c>
      <c r="C3570" s="2" t="s">
        <v>8005</v>
      </c>
      <c r="D3570" s="2">
        <v>74085624</v>
      </c>
    </row>
    <row r="3571" spans="1:4">
      <c r="A3571" s="2" t="s">
        <v>1653</v>
      </c>
      <c r="B3571" s="2" t="s">
        <v>6575</v>
      </c>
      <c r="C3571" s="2" t="s">
        <v>8005</v>
      </c>
      <c r="D3571" s="2">
        <v>74085625</v>
      </c>
    </row>
    <row r="3572" spans="1:4">
      <c r="A3572" s="2" t="s">
        <v>1654</v>
      </c>
      <c r="B3572" s="2" t="s">
        <v>6575</v>
      </c>
      <c r="C3572" s="2" t="s">
        <v>8006</v>
      </c>
      <c r="D3572" s="2">
        <v>7408562501</v>
      </c>
    </row>
    <row r="3573" spans="1:4">
      <c r="A3573" s="2" t="s">
        <v>1655</v>
      </c>
      <c r="B3573" s="2" t="s">
        <v>6575</v>
      </c>
      <c r="C3573" s="2" t="s">
        <v>8006</v>
      </c>
      <c r="D3573" s="2">
        <v>7408562502</v>
      </c>
    </row>
    <row r="3574" spans="1:4">
      <c r="A3574" s="2" t="s">
        <v>4474</v>
      </c>
      <c r="B3574" s="2" t="s">
        <v>6575</v>
      </c>
      <c r="C3574" s="2" t="s">
        <v>8006</v>
      </c>
      <c r="D3574" s="2">
        <v>7408562503</v>
      </c>
    </row>
    <row r="3575" spans="1:4">
      <c r="A3575" s="2" t="s">
        <v>4475</v>
      </c>
      <c r="B3575" s="2" t="s">
        <v>6575</v>
      </c>
      <c r="C3575" s="2" t="s">
        <v>8005</v>
      </c>
      <c r="D3575" s="2">
        <v>74085626</v>
      </c>
    </row>
    <row r="3576" spans="1:4">
      <c r="A3576" s="2" t="s">
        <v>4476</v>
      </c>
      <c r="B3576" s="2" t="s">
        <v>6575</v>
      </c>
      <c r="C3576" s="2" t="s">
        <v>8006</v>
      </c>
      <c r="D3576" s="2">
        <v>7408562601</v>
      </c>
    </row>
    <row r="3577" spans="1:4">
      <c r="A3577" s="2" t="s">
        <v>1656</v>
      </c>
      <c r="B3577" s="2" t="s">
        <v>6575</v>
      </c>
      <c r="C3577" s="2" t="s">
        <v>8006</v>
      </c>
      <c r="D3577" s="2">
        <v>7408562602</v>
      </c>
    </row>
    <row r="3578" spans="1:4">
      <c r="A3578" s="2" t="s">
        <v>4477</v>
      </c>
      <c r="B3578" s="2" t="s">
        <v>6575</v>
      </c>
      <c r="C3578" s="2" t="s">
        <v>8006</v>
      </c>
      <c r="D3578" s="2">
        <v>7408562603</v>
      </c>
    </row>
    <row r="3579" spans="1:4">
      <c r="A3579" s="2" t="s">
        <v>4478</v>
      </c>
      <c r="B3579" s="2" t="s">
        <v>6575</v>
      </c>
      <c r="C3579" s="2" t="s">
        <v>8005</v>
      </c>
      <c r="D3579" s="2">
        <v>74085627</v>
      </c>
    </row>
    <row r="3580" spans="1:4">
      <c r="A3580" s="2" t="s">
        <v>4479</v>
      </c>
      <c r="B3580" s="2" t="s">
        <v>6575</v>
      </c>
      <c r="C3580" s="2" t="s">
        <v>8006</v>
      </c>
      <c r="D3580" s="2">
        <v>7408562701</v>
      </c>
    </row>
    <row r="3581" spans="1:4">
      <c r="A3581" s="2" t="s">
        <v>1657</v>
      </c>
      <c r="B3581" s="2" t="s">
        <v>6575</v>
      </c>
      <c r="C3581" s="2" t="s">
        <v>8006</v>
      </c>
      <c r="D3581" s="2">
        <v>7408562702</v>
      </c>
    </row>
    <row r="3582" spans="1:4">
      <c r="A3582" s="2" t="s">
        <v>4480</v>
      </c>
      <c r="B3582" s="2" t="s">
        <v>6575</v>
      </c>
      <c r="C3582" s="2" t="s">
        <v>8006</v>
      </c>
      <c r="D3582" s="2">
        <v>7408562703</v>
      </c>
    </row>
    <row r="3583" spans="1:4">
      <c r="A3583" s="2" t="s">
        <v>4482</v>
      </c>
      <c r="B3583" s="2" t="s">
        <v>6575</v>
      </c>
      <c r="C3583" s="2" t="s">
        <v>8005</v>
      </c>
      <c r="D3583" s="2">
        <v>74085628</v>
      </c>
    </row>
    <row r="3584" spans="1:4">
      <c r="A3584" s="2" t="s">
        <v>4483</v>
      </c>
      <c r="B3584" s="2" t="s">
        <v>6575</v>
      </c>
      <c r="C3584" s="2" t="s">
        <v>8006</v>
      </c>
      <c r="D3584" s="2">
        <v>7408562801</v>
      </c>
    </row>
    <row r="3585" spans="1:4">
      <c r="A3585" s="2" t="s">
        <v>1658</v>
      </c>
      <c r="B3585" s="2" t="s">
        <v>6575</v>
      </c>
      <c r="C3585" s="2" t="s">
        <v>8006</v>
      </c>
      <c r="D3585" s="2">
        <v>7408562802</v>
      </c>
    </row>
    <row r="3586" spans="1:4">
      <c r="A3586" s="2" t="s">
        <v>4481</v>
      </c>
      <c r="B3586" s="2" t="s">
        <v>6575</v>
      </c>
      <c r="C3586" s="2" t="s">
        <v>8006</v>
      </c>
      <c r="D3586" s="2">
        <v>7408562803</v>
      </c>
    </row>
    <row r="3587" spans="1:4">
      <c r="A3587" s="2" t="s">
        <v>8056</v>
      </c>
      <c r="B3587" s="2" t="s">
        <v>6575</v>
      </c>
      <c r="C3587" s="2" t="s">
        <v>8005</v>
      </c>
      <c r="D3587" s="2">
        <v>74085629</v>
      </c>
    </row>
    <row r="3588" spans="1:4">
      <c r="A3588" s="2" t="s">
        <v>4484</v>
      </c>
      <c r="B3588" s="2" t="s">
        <v>6575</v>
      </c>
      <c r="C3588" s="2" t="s">
        <v>8005</v>
      </c>
      <c r="D3588" s="2">
        <v>74085630</v>
      </c>
    </row>
    <row r="3589" spans="1:4">
      <c r="A3589" s="2" t="s">
        <v>1659</v>
      </c>
      <c r="B3589" s="2" t="s">
        <v>6575</v>
      </c>
      <c r="C3589" s="2" t="s">
        <v>8005</v>
      </c>
      <c r="D3589" s="2">
        <v>74085631</v>
      </c>
    </row>
    <row r="3590" spans="1:4">
      <c r="A3590" s="2" t="s">
        <v>1660</v>
      </c>
      <c r="B3590" s="2" t="s">
        <v>6575</v>
      </c>
      <c r="C3590" s="2" t="s">
        <v>6545</v>
      </c>
      <c r="D3590" s="2">
        <v>740857</v>
      </c>
    </row>
    <row r="3591" spans="1:4">
      <c r="A3591" s="2" t="s">
        <v>8057</v>
      </c>
      <c r="B3591" s="2" t="s">
        <v>6575</v>
      </c>
      <c r="C3591" s="2" t="s">
        <v>8005</v>
      </c>
      <c r="D3591" s="2">
        <v>74085701</v>
      </c>
    </row>
    <row r="3592" spans="1:4">
      <c r="A3592" s="2" t="s">
        <v>4485</v>
      </c>
      <c r="B3592" s="2" t="s">
        <v>6575</v>
      </c>
      <c r="C3592" s="2" t="s">
        <v>8005</v>
      </c>
      <c r="D3592" s="2">
        <v>74085702</v>
      </c>
    </row>
    <row r="3593" spans="1:4">
      <c r="A3593" s="2" t="s">
        <v>4486</v>
      </c>
      <c r="B3593" s="2" t="s">
        <v>6575</v>
      </c>
      <c r="C3593" s="2" t="s">
        <v>8006</v>
      </c>
      <c r="D3593" s="2">
        <v>7408570201</v>
      </c>
    </row>
    <row r="3594" spans="1:4">
      <c r="A3594" s="2" t="s">
        <v>1662</v>
      </c>
      <c r="B3594" s="2" t="s">
        <v>6575</v>
      </c>
      <c r="C3594" s="2" t="s">
        <v>8006</v>
      </c>
      <c r="D3594" s="2">
        <v>7408570202</v>
      </c>
    </row>
    <row r="3595" spans="1:4">
      <c r="A3595" s="2" t="s">
        <v>1663</v>
      </c>
      <c r="B3595" s="2" t="s">
        <v>6575</v>
      </c>
      <c r="C3595" s="2" t="s">
        <v>8006</v>
      </c>
      <c r="D3595" s="2">
        <v>7408570203</v>
      </c>
    </row>
    <row r="3596" spans="1:4">
      <c r="A3596" s="2" t="s">
        <v>572</v>
      </c>
      <c r="B3596" s="2" t="s">
        <v>6575</v>
      </c>
      <c r="C3596" s="2" t="s">
        <v>8006</v>
      </c>
      <c r="D3596" s="2">
        <v>7408570204</v>
      </c>
    </row>
    <row r="3597" spans="1:4">
      <c r="A3597" s="2" t="s">
        <v>8058</v>
      </c>
      <c r="B3597" s="2" t="s">
        <v>6575</v>
      </c>
      <c r="C3597" s="2" t="s">
        <v>6545</v>
      </c>
      <c r="D3597" s="2">
        <v>740859</v>
      </c>
    </row>
    <row r="3598" spans="1:4">
      <c r="A3598" s="2" t="s">
        <v>1664</v>
      </c>
      <c r="B3598" s="2" t="s">
        <v>6575</v>
      </c>
      <c r="C3598" s="2" t="s">
        <v>8005</v>
      </c>
      <c r="D3598" s="2">
        <v>74085901</v>
      </c>
    </row>
    <row r="3599" spans="1:4">
      <c r="A3599" s="2" t="s">
        <v>4487</v>
      </c>
      <c r="B3599" s="2" t="s">
        <v>6575</v>
      </c>
      <c r="C3599" s="2" t="s">
        <v>8005</v>
      </c>
      <c r="D3599" s="2">
        <v>74085902</v>
      </c>
    </row>
    <row r="3600" spans="1:4">
      <c r="A3600" s="2" t="s">
        <v>1661</v>
      </c>
      <c r="B3600" s="2" t="s">
        <v>6575</v>
      </c>
      <c r="C3600" s="2" t="s">
        <v>8005</v>
      </c>
      <c r="D3600" s="2">
        <v>74085903</v>
      </c>
    </row>
    <row r="3601" spans="1:4">
      <c r="A3601" s="2" t="s">
        <v>4488</v>
      </c>
      <c r="B3601" s="2" t="s">
        <v>6575</v>
      </c>
      <c r="C3601" s="2" t="s">
        <v>8005</v>
      </c>
      <c r="D3601" s="2">
        <v>74085904</v>
      </c>
    </row>
    <row r="3602" spans="1:4">
      <c r="A3602" s="2" t="s">
        <v>4489</v>
      </c>
      <c r="B3602" s="2" t="s">
        <v>6575</v>
      </c>
      <c r="C3602" s="2" t="s">
        <v>8005</v>
      </c>
      <c r="D3602" s="2">
        <v>74085905</v>
      </c>
    </row>
    <row r="3603" spans="1:4">
      <c r="A3603" s="2" t="s">
        <v>573</v>
      </c>
      <c r="B3603" s="2" t="s">
        <v>6575</v>
      </c>
      <c r="C3603" s="2" t="s">
        <v>8005</v>
      </c>
      <c r="D3603" s="2">
        <v>74085906</v>
      </c>
    </row>
    <row r="3604" spans="1:4">
      <c r="A3604" s="2" t="s">
        <v>1665</v>
      </c>
      <c r="B3604" s="2" t="s">
        <v>6575</v>
      </c>
      <c r="C3604" s="2" t="s">
        <v>8005</v>
      </c>
      <c r="D3604" s="2">
        <v>74085907</v>
      </c>
    </row>
    <row r="3605" spans="1:4">
      <c r="A3605" s="2" t="s">
        <v>1666</v>
      </c>
      <c r="B3605" s="2" t="s">
        <v>6575</v>
      </c>
      <c r="C3605" s="2" t="s">
        <v>8005</v>
      </c>
      <c r="D3605" s="2">
        <v>74085908</v>
      </c>
    </row>
    <row r="3606" spans="1:4">
      <c r="A3606" s="2" t="s">
        <v>1667</v>
      </c>
      <c r="B3606" s="2" t="s">
        <v>6575</v>
      </c>
      <c r="C3606" s="2" t="s">
        <v>8005</v>
      </c>
      <c r="D3606" s="2">
        <v>74085909</v>
      </c>
    </row>
    <row r="3607" spans="1:4">
      <c r="A3607" s="2" t="s">
        <v>1668</v>
      </c>
      <c r="B3607" s="2" t="s">
        <v>6575</v>
      </c>
      <c r="C3607" s="2" t="s">
        <v>8005</v>
      </c>
      <c r="D3607" s="2">
        <v>74085910</v>
      </c>
    </row>
    <row r="3608" spans="1:4">
      <c r="A3608" s="2" t="s">
        <v>1669</v>
      </c>
      <c r="B3608" s="2" t="s">
        <v>6575</v>
      </c>
      <c r="C3608" s="2" t="s">
        <v>8005</v>
      </c>
      <c r="D3608" s="2">
        <v>74085911</v>
      </c>
    </row>
    <row r="3609" spans="1:4">
      <c r="A3609" s="2" t="s">
        <v>1670</v>
      </c>
      <c r="B3609" s="2" t="s">
        <v>6575</v>
      </c>
      <c r="C3609" s="2" t="s">
        <v>8005</v>
      </c>
      <c r="D3609" s="2">
        <v>74085912</v>
      </c>
    </row>
    <row r="3610" spans="1:4">
      <c r="A3610" s="1" t="s">
        <v>1671</v>
      </c>
      <c r="B3610" s="1" t="s">
        <v>6575</v>
      </c>
      <c r="C3610" s="2" t="s">
        <v>8005</v>
      </c>
      <c r="D3610" s="2">
        <v>74085913</v>
      </c>
    </row>
    <row r="3611" spans="1:4">
      <c r="A3611" s="2" t="s">
        <v>1672</v>
      </c>
      <c r="B3611" s="2" t="s">
        <v>6575</v>
      </c>
      <c r="C3611" s="2" t="s">
        <v>8005</v>
      </c>
      <c r="D3611" s="2">
        <v>74085914</v>
      </c>
    </row>
    <row r="3612" spans="1:4">
      <c r="A3612" s="2" t="s">
        <v>1673</v>
      </c>
      <c r="B3612" s="2" t="s">
        <v>6575</v>
      </c>
      <c r="C3612" s="2" t="s">
        <v>8005</v>
      </c>
      <c r="D3612" s="2">
        <v>74085915</v>
      </c>
    </row>
    <row r="3613" spans="1:4">
      <c r="A3613" s="2" t="s">
        <v>1674</v>
      </c>
      <c r="B3613" s="2" t="s">
        <v>6575</v>
      </c>
      <c r="C3613" s="2" t="s">
        <v>8005</v>
      </c>
      <c r="D3613" s="2">
        <v>74085916</v>
      </c>
    </row>
    <row r="3614" spans="1:4">
      <c r="A3614" s="2" t="s">
        <v>1675</v>
      </c>
      <c r="B3614" s="2" t="s">
        <v>6575</v>
      </c>
      <c r="C3614" s="2" t="s">
        <v>8005</v>
      </c>
      <c r="D3614" s="2">
        <v>74085917</v>
      </c>
    </row>
    <row r="3615" spans="1:4">
      <c r="A3615" s="2" t="s">
        <v>1676</v>
      </c>
      <c r="B3615" s="2" t="s">
        <v>6575</v>
      </c>
      <c r="C3615" s="2" t="s">
        <v>8005</v>
      </c>
      <c r="D3615" s="2">
        <v>74085918</v>
      </c>
    </row>
    <row r="3616" spans="1:4">
      <c r="A3616" s="2" t="s">
        <v>1677</v>
      </c>
      <c r="B3616" s="2" t="s">
        <v>6575</v>
      </c>
      <c r="C3616" s="2" t="s">
        <v>8005</v>
      </c>
      <c r="D3616" s="2">
        <v>74085919</v>
      </c>
    </row>
    <row r="3617" spans="1:4">
      <c r="A3617" s="2" t="s">
        <v>1678</v>
      </c>
      <c r="B3617" s="2" t="s">
        <v>6575</v>
      </c>
      <c r="C3617" s="2" t="s">
        <v>8005</v>
      </c>
      <c r="D3617" s="2">
        <v>74085920</v>
      </c>
    </row>
    <row r="3618" spans="1:4">
      <c r="A3618" s="2" t="s">
        <v>1679</v>
      </c>
      <c r="B3618" s="2" t="s">
        <v>6575</v>
      </c>
      <c r="C3618" s="2" t="s">
        <v>8005</v>
      </c>
      <c r="D3618" s="2">
        <v>74085921</v>
      </c>
    </row>
    <row r="3619" spans="1:4">
      <c r="A3619" s="2" t="s">
        <v>1680</v>
      </c>
      <c r="B3619" s="2" t="s">
        <v>6575</v>
      </c>
      <c r="C3619" s="2" t="s">
        <v>8005</v>
      </c>
      <c r="D3619" s="2">
        <v>74085922</v>
      </c>
    </row>
    <row r="3620" spans="1:4">
      <c r="A3620" s="2" t="s">
        <v>1681</v>
      </c>
      <c r="B3620" s="2" t="s">
        <v>6575</v>
      </c>
      <c r="C3620" s="2" t="s">
        <v>8005</v>
      </c>
      <c r="D3620" s="2">
        <v>74085923</v>
      </c>
    </row>
    <row r="3621" spans="1:4">
      <c r="A3621" s="2" t="s">
        <v>1682</v>
      </c>
      <c r="B3621" s="2" t="s">
        <v>6575</v>
      </c>
      <c r="C3621" s="2" t="s">
        <v>8005</v>
      </c>
      <c r="D3621" s="2">
        <v>74085924</v>
      </c>
    </row>
    <row r="3622" spans="1:4">
      <c r="A3622" s="2" t="s">
        <v>1683</v>
      </c>
      <c r="B3622" s="2" t="s">
        <v>6575</v>
      </c>
      <c r="C3622" s="2" t="s">
        <v>8005</v>
      </c>
      <c r="D3622" s="2">
        <v>74085925</v>
      </c>
    </row>
    <row r="3623" spans="1:4">
      <c r="A3623" s="2" t="s">
        <v>1684</v>
      </c>
      <c r="B3623" s="2" t="s">
        <v>6575</v>
      </c>
      <c r="C3623" s="2" t="s">
        <v>8005</v>
      </c>
      <c r="D3623" s="2">
        <v>74085926</v>
      </c>
    </row>
    <row r="3624" spans="1:4">
      <c r="A3624" s="1" t="s">
        <v>1685</v>
      </c>
      <c r="B3624" s="1" t="s">
        <v>6575</v>
      </c>
      <c r="C3624" s="2" t="s">
        <v>8005</v>
      </c>
      <c r="D3624" s="2">
        <v>74085927</v>
      </c>
    </row>
    <row r="3625" spans="1:4">
      <c r="A3625" s="2" t="s">
        <v>1686</v>
      </c>
      <c r="B3625" s="2" t="s">
        <v>6575</v>
      </c>
      <c r="C3625" s="2" t="s">
        <v>8005</v>
      </c>
      <c r="D3625" s="2">
        <v>74085928</v>
      </c>
    </row>
    <row r="3626" spans="1:4">
      <c r="A3626" s="2" t="s">
        <v>1687</v>
      </c>
      <c r="B3626" s="2" t="s">
        <v>6575</v>
      </c>
      <c r="C3626" s="2" t="s">
        <v>8005</v>
      </c>
      <c r="D3626" s="2">
        <v>74085930</v>
      </c>
    </row>
    <row r="3627" spans="1:4">
      <c r="A3627" s="2" t="s">
        <v>1688</v>
      </c>
      <c r="B3627" s="2" t="s">
        <v>6575</v>
      </c>
      <c r="C3627" s="2" t="s">
        <v>8005</v>
      </c>
      <c r="D3627" s="2">
        <v>74085931</v>
      </c>
    </row>
    <row r="3628" spans="1:4">
      <c r="A3628" s="2" t="s">
        <v>1689</v>
      </c>
      <c r="B3628" s="2" t="s">
        <v>6575</v>
      </c>
      <c r="C3628" s="2" t="s">
        <v>6545</v>
      </c>
      <c r="D3628" s="2">
        <v>740865</v>
      </c>
    </row>
    <row r="3629" spans="1:4">
      <c r="A3629" s="2" t="s">
        <v>1690</v>
      </c>
      <c r="B3629" s="2" t="s">
        <v>6575</v>
      </c>
      <c r="C3629" s="2" t="s">
        <v>8005</v>
      </c>
      <c r="D3629" s="2">
        <v>74086501</v>
      </c>
    </row>
    <row r="3630" spans="1:4">
      <c r="A3630" s="2" t="s">
        <v>1691</v>
      </c>
      <c r="B3630" s="2" t="s">
        <v>6575</v>
      </c>
      <c r="C3630" s="1" t="s">
        <v>6150</v>
      </c>
      <c r="D3630" s="1">
        <v>740870</v>
      </c>
    </row>
    <row r="3631" spans="1:4">
      <c r="A3631" s="2" t="s">
        <v>1692</v>
      </c>
      <c r="B3631" s="2" t="s">
        <v>6575</v>
      </c>
      <c r="C3631" s="2" t="s">
        <v>6545</v>
      </c>
      <c r="D3631" s="2">
        <v>740871</v>
      </c>
    </row>
    <row r="3632" spans="1:4">
      <c r="A3632" s="2" t="s">
        <v>1693</v>
      </c>
      <c r="B3632" s="2" t="s">
        <v>6575</v>
      </c>
      <c r="C3632" s="2" t="s">
        <v>8005</v>
      </c>
      <c r="D3632" s="2">
        <v>74087101</v>
      </c>
    </row>
    <row r="3633" spans="1:4">
      <c r="A3633" s="2" t="s">
        <v>1694</v>
      </c>
      <c r="B3633" s="2" t="s">
        <v>6575</v>
      </c>
      <c r="C3633" s="2" t="s">
        <v>8006</v>
      </c>
      <c r="D3633" s="2">
        <v>7408710101</v>
      </c>
    </row>
    <row r="3634" spans="1:4">
      <c r="A3634" s="2" t="s">
        <v>574</v>
      </c>
      <c r="B3634" s="2" t="s">
        <v>6575</v>
      </c>
      <c r="C3634" s="2" t="s">
        <v>8006</v>
      </c>
      <c r="D3634" s="2">
        <v>7408710102</v>
      </c>
    </row>
    <row r="3635" spans="1:4">
      <c r="A3635" s="2" t="s">
        <v>1695</v>
      </c>
      <c r="B3635" s="2" t="s">
        <v>6575</v>
      </c>
      <c r="C3635" s="2" t="s">
        <v>8006</v>
      </c>
      <c r="D3635" s="2">
        <v>7408710103</v>
      </c>
    </row>
    <row r="3636" spans="1:4">
      <c r="A3636" s="2" t="s">
        <v>6176</v>
      </c>
      <c r="B3636" s="2" t="s">
        <v>6575</v>
      </c>
      <c r="C3636" s="2" t="s">
        <v>8006</v>
      </c>
      <c r="D3636" s="2">
        <v>7408710130</v>
      </c>
    </row>
    <row r="3637" spans="1:4">
      <c r="A3637" s="2" t="s">
        <v>575</v>
      </c>
      <c r="B3637" s="2" t="s">
        <v>6575</v>
      </c>
      <c r="C3637" s="2" t="s">
        <v>8005</v>
      </c>
      <c r="D3637" s="2">
        <v>74087102</v>
      </c>
    </row>
    <row r="3638" spans="1:4">
      <c r="A3638" s="2" t="s">
        <v>1696</v>
      </c>
      <c r="B3638" s="2" t="s">
        <v>6575</v>
      </c>
      <c r="C3638" s="2" t="s">
        <v>8006</v>
      </c>
      <c r="D3638" s="2">
        <v>7408710201</v>
      </c>
    </row>
    <row r="3639" spans="1:4">
      <c r="A3639" s="2" t="s">
        <v>4490</v>
      </c>
      <c r="B3639" s="2" t="s">
        <v>6575</v>
      </c>
      <c r="C3639" s="2" t="s">
        <v>8005</v>
      </c>
      <c r="D3639" s="2">
        <v>74087103</v>
      </c>
    </row>
    <row r="3640" spans="1:4">
      <c r="A3640" s="2" t="s">
        <v>4491</v>
      </c>
      <c r="B3640" s="2" t="s">
        <v>6575</v>
      </c>
      <c r="C3640" s="2" t="s">
        <v>6545</v>
      </c>
      <c r="D3640" s="2">
        <v>740872</v>
      </c>
    </row>
    <row r="3641" spans="1:4">
      <c r="A3641" s="2" t="s">
        <v>4492</v>
      </c>
      <c r="B3641" s="2" t="s">
        <v>6575</v>
      </c>
      <c r="C3641" s="2" t="s">
        <v>8005</v>
      </c>
      <c r="D3641" s="2">
        <v>74087201</v>
      </c>
    </row>
    <row r="3642" spans="1:4">
      <c r="A3642" s="2" t="s">
        <v>1697</v>
      </c>
      <c r="B3642" s="2" t="s">
        <v>6575</v>
      </c>
      <c r="C3642" s="2" t="s">
        <v>8006</v>
      </c>
      <c r="D3642" s="2">
        <v>7408720101</v>
      </c>
    </row>
    <row r="3643" spans="1:4">
      <c r="A3643" s="2" t="s">
        <v>4494</v>
      </c>
      <c r="B3643" s="2" t="s">
        <v>6575</v>
      </c>
      <c r="C3643" s="2" t="s">
        <v>6545</v>
      </c>
      <c r="D3643" s="2">
        <v>740875</v>
      </c>
    </row>
    <row r="3644" spans="1:4">
      <c r="A3644" s="2" t="s">
        <v>1698</v>
      </c>
      <c r="B3644" s="2" t="s">
        <v>6575</v>
      </c>
      <c r="C3644" s="1" t="s">
        <v>6150</v>
      </c>
      <c r="D3644" s="1">
        <v>740879</v>
      </c>
    </row>
    <row r="3645" spans="1:4">
      <c r="A3645" s="2" t="s">
        <v>4493</v>
      </c>
      <c r="B3645" s="2" t="s">
        <v>6575</v>
      </c>
      <c r="C3645" s="2" t="s">
        <v>6545</v>
      </c>
      <c r="D3645" s="2">
        <v>740880</v>
      </c>
    </row>
    <row r="3646" spans="1:4">
      <c r="A3646" s="2" t="s">
        <v>576</v>
      </c>
      <c r="B3646" s="2" t="s">
        <v>6575</v>
      </c>
      <c r="C3646" s="2" t="s">
        <v>8005</v>
      </c>
      <c r="D3646" s="2">
        <v>74088001</v>
      </c>
    </row>
    <row r="3647" spans="1:4">
      <c r="A3647" s="1" t="s">
        <v>1699</v>
      </c>
      <c r="B3647" s="1" t="s">
        <v>6575</v>
      </c>
      <c r="C3647" s="2" t="s">
        <v>8005</v>
      </c>
      <c r="D3647" s="2">
        <v>74088002</v>
      </c>
    </row>
    <row r="3648" spans="1:4">
      <c r="A3648" s="2" t="s">
        <v>4495</v>
      </c>
      <c r="B3648" s="2" t="s">
        <v>6575</v>
      </c>
      <c r="C3648" s="2" t="s">
        <v>8005</v>
      </c>
      <c r="D3648" s="2">
        <v>74088003</v>
      </c>
    </row>
    <row r="3649" spans="1:4">
      <c r="A3649" s="2" t="s">
        <v>577</v>
      </c>
      <c r="B3649" s="2" t="s">
        <v>6575</v>
      </c>
      <c r="C3649" s="2" t="s">
        <v>8005</v>
      </c>
      <c r="D3649" s="2">
        <v>74088004</v>
      </c>
    </row>
    <row r="3650" spans="1:4">
      <c r="A3650" s="2" t="s">
        <v>6175</v>
      </c>
      <c r="B3650" s="2" t="s">
        <v>6575</v>
      </c>
      <c r="C3650" s="2" t="s">
        <v>8005</v>
      </c>
      <c r="D3650" s="2">
        <v>74088005</v>
      </c>
    </row>
    <row r="3651" spans="1:4">
      <c r="A3651" s="2" t="s">
        <v>579</v>
      </c>
      <c r="B3651" s="2" t="s">
        <v>6575</v>
      </c>
      <c r="C3651" s="2" t="s">
        <v>8005</v>
      </c>
      <c r="D3651" s="2">
        <v>74088006</v>
      </c>
    </row>
    <row r="3652" spans="1:4">
      <c r="A3652" s="2" t="s">
        <v>1700</v>
      </c>
      <c r="B3652" s="2" t="s">
        <v>6575</v>
      </c>
      <c r="C3652" s="2" t="s">
        <v>8005</v>
      </c>
      <c r="D3652" s="2">
        <v>74088007</v>
      </c>
    </row>
    <row r="3653" spans="1:4">
      <c r="A3653" s="2" t="s">
        <v>1704</v>
      </c>
      <c r="B3653" s="2" t="s">
        <v>6575</v>
      </c>
      <c r="C3653" s="2" t="s">
        <v>8005</v>
      </c>
      <c r="D3653" s="2">
        <v>74088008</v>
      </c>
    </row>
    <row r="3654" spans="1:4">
      <c r="A3654" s="2" t="s">
        <v>1705</v>
      </c>
      <c r="B3654" s="2" t="s">
        <v>6575</v>
      </c>
      <c r="C3654" s="2" t="s">
        <v>8005</v>
      </c>
      <c r="D3654" s="2">
        <v>74088009</v>
      </c>
    </row>
    <row r="3655" spans="1:4">
      <c r="A3655" s="2" t="s">
        <v>1706</v>
      </c>
      <c r="B3655" s="2" t="s">
        <v>6575</v>
      </c>
      <c r="C3655" s="2" t="s">
        <v>8005</v>
      </c>
      <c r="D3655" s="2">
        <v>74088030</v>
      </c>
    </row>
    <row r="3656" spans="1:4">
      <c r="A3656" s="2" t="s">
        <v>1707</v>
      </c>
      <c r="B3656" s="2" t="s">
        <v>6575</v>
      </c>
      <c r="C3656" s="2" t="s">
        <v>6545</v>
      </c>
      <c r="D3656" s="2">
        <v>740881</v>
      </c>
    </row>
    <row r="3657" spans="1:4">
      <c r="A3657" s="2" t="s">
        <v>1708</v>
      </c>
      <c r="B3657" s="2" t="s">
        <v>6575</v>
      </c>
      <c r="C3657" s="2" t="s">
        <v>8005</v>
      </c>
      <c r="D3657" s="2">
        <v>74088101</v>
      </c>
    </row>
    <row r="3658" spans="1:4">
      <c r="A3658" s="2" t="s">
        <v>1709</v>
      </c>
      <c r="B3658" s="2" t="s">
        <v>6575</v>
      </c>
      <c r="C3658" s="2" t="s">
        <v>8006</v>
      </c>
      <c r="D3658" s="2">
        <v>7408810101</v>
      </c>
    </row>
    <row r="3659" spans="1:4">
      <c r="A3659" s="2" t="s">
        <v>1710</v>
      </c>
      <c r="B3659" s="2" t="s">
        <v>6575</v>
      </c>
      <c r="C3659" s="2" t="s">
        <v>8006</v>
      </c>
      <c r="D3659" s="2">
        <v>7408810102</v>
      </c>
    </row>
    <row r="3660" spans="1:4">
      <c r="A3660" s="2" t="s">
        <v>1711</v>
      </c>
      <c r="B3660" s="2" t="s">
        <v>6575</v>
      </c>
      <c r="C3660" s="2" t="s">
        <v>8006</v>
      </c>
      <c r="D3660" s="2">
        <v>7408810105</v>
      </c>
    </row>
    <row r="3661" spans="1:4">
      <c r="A3661" s="2" t="s">
        <v>1712</v>
      </c>
      <c r="B3661" s="2" t="s">
        <v>6575</v>
      </c>
      <c r="C3661" s="2" t="s">
        <v>8006</v>
      </c>
      <c r="D3661" s="2">
        <v>7408810106</v>
      </c>
    </row>
    <row r="3662" spans="1:4">
      <c r="A3662" s="2" t="s">
        <v>578</v>
      </c>
      <c r="B3662" s="2" t="s">
        <v>6575</v>
      </c>
      <c r="C3662" s="2" t="s">
        <v>8006</v>
      </c>
      <c r="D3662" s="2">
        <v>7408810201</v>
      </c>
    </row>
    <row r="3663" spans="1:4">
      <c r="A3663" s="2" t="s">
        <v>1701</v>
      </c>
      <c r="B3663" s="2" t="s">
        <v>6575</v>
      </c>
      <c r="C3663" s="2" t="s">
        <v>8006</v>
      </c>
      <c r="D3663" s="2">
        <v>7408810202</v>
      </c>
    </row>
    <row r="3664" spans="1:4">
      <c r="A3664" s="2" t="s">
        <v>4496</v>
      </c>
      <c r="B3664" s="2" t="s">
        <v>6575</v>
      </c>
      <c r="C3664" s="2" t="s">
        <v>8006</v>
      </c>
      <c r="D3664" s="2">
        <v>7408810205</v>
      </c>
    </row>
    <row r="3665" spans="1:4">
      <c r="A3665" s="2" t="s">
        <v>4497</v>
      </c>
      <c r="B3665" s="2" t="s">
        <v>6575</v>
      </c>
      <c r="C3665" s="2" t="s">
        <v>8005</v>
      </c>
      <c r="D3665" s="2">
        <v>74088102</v>
      </c>
    </row>
    <row r="3666" spans="1:4">
      <c r="A3666" s="2" t="s">
        <v>4498</v>
      </c>
      <c r="B3666" s="2" t="s">
        <v>6575</v>
      </c>
      <c r="C3666" s="2" t="s">
        <v>8005</v>
      </c>
      <c r="D3666" s="2">
        <v>74088103</v>
      </c>
    </row>
    <row r="3667" spans="1:4">
      <c r="A3667" s="2" t="s">
        <v>4499</v>
      </c>
      <c r="B3667" s="2" t="s">
        <v>6575</v>
      </c>
      <c r="C3667" s="1" t="s">
        <v>6150</v>
      </c>
      <c r="D3667" s="1">
        <v>740884</v>
      </c>
    </row>
    <row r="3668" spans="1:4">
      <c r="A3668" s="2" t="s">
        <v>1702</v>
      </c>
      <c r="B3668" s="2" t="s">
        <v>6575</v>
      </c>
      <c r="C3668" s="2" t="s">
        <v>6545</v>
      </c>
      <c r="D3668" s="2">
        <v>740885</v>
      </c>
    </row>
    <row r="3669" spans="1:4">
      <c r="A3669" s="2" t="s">
        <v>4500</v>
      </c>
      <c r="B3669" s="2" t="s">
        <v>6575</v>
      </c>
      <c r="C3669" s="2" t="s">
        <v>8005</v>
      </c>
      <c r="D3669" s="2">
        <v>74088501</v>
      </c>
    </row>
    <row r="3670" spans="1:4">
      <c r="A3670" s="2" t="s">
        <v>4501</v>
      </c>
      <c r="B3670" s="2" t="s">
        <v>6575</v>
      </c>
      <c r="C3670" s="2" t="s">
        <v>6545</v>
      </c>
      <c r="D3670" s="2">
        <v>740890</v>
      </c>
    </row>
    <row r="3671" spans="1:4">
      <c r="A3671" s="2" t="s">
        <v>4502</v>
      </c>
      <c r="B3671" s="2" t="s">
        <v>6575</v>
      </c>
      <c r="C3671" s="2" t="s">
        <v>8005</v>
      </c>
      <c r="D3671" s="2">
        <v>74089101</v>
      </c>
    </row>
    <row r="3672" spans="1:4">
      <c r="A3672" s="2" t="s">
        <v>1703</v>
      </c>
      <c r="B3672" s="2" t="s">
        <v>6575</v>
      </c>
      <c r="C3672" s="2" t="s">
        <v>8005</v>
      </c>
      <c r="D3672" s="2">
        <v>74089201</v>
      </c>
    </row>
    <row r="3673" spans="1:4">
      <c r="A3673" s="2" t="s">
        <v>6177</v>
      </c>
      <c r="B3673" s="2" t="s">
        <v>6575</v>
      </c>
      <c r="C3673" s="2" t="s">
        <v>8005</v>
      </c>
      <c r="D3673" s="2">
        <v>74089301</v>
      </c>
    </row>
    <row r="3674" spans="1:4">
      <c r="A3674" s="2" t="s">
        <v>6145</v>
      </c>
      <c r="B3674" s="2" t="s">
        <v>6575</v>
      </c>
      <c r="C3674" s="2" t="s">
        <v>6136</v>
      </c>
      <c r="D3674" s="2">
        <v>8001</v>
      </c>
    </row>
    <row r="3675" spans="1:4">
      <c r="A3675" s="2" t="s">
        <v>6186</v>
      </c>
      <c r="B3675" s="2" t="s">
        <v>6575</v>
      </c>
      <c r="C3675" s="2" t="s">
        <v>6150</v>
      </c>
      <c r="D3675" s="2">
        <v>800101</v>
      </c>
    </row>
    <row r="3676" spans="1:4">
      <c r="A3676" s="2" t="s">
        <v>618</v>
      </c>
      <c r="B3676" s="2" t="s">
        <v>6575</v>
      </c>
      <c r="C3676" s="2" t="s">
        <v>6545</v>
      </c>
      <c r="D3676" s="2">
        <v>800110</v>
      </c>
    </row>
    <row r="3677" spans="1:4">
      <c r="A3677" s="2" t="s">
        <v>2009</v>
      </c>
      <c r="B3677" s="2" t="s">
        <v>6575</v>
      </c>
      <c r="C3677" s="2" t="s">
        <v>8005</v>
      </c>
      <c r="D3677" s="2">
        <v>80011001</v>
      </c>
    </row>
    <row r="3678" spans="1:4">
      <c r="A3678" s="2" t="s">
        <v>5048</v>
      </c>
      <c r="B3678" s="2" t="s">
        <v>6575</v>
      </c>
      <c r="C3678" s="2" t="s">
        <v>8006</v>
      </c>
      <c r="D3678" s="2">
        <v>8001100101</v>
      </c>
    </row>
    <row r="3679" spans="1:4">
      <c r="A3679" s="2" t="s">
        <v>5049</v>
      </c>
      <c r="B3679" s="2" t="s">
        <v>6575</v>
      </c>
      <c r="C3679" s="2" t="s">
        <v>8006</v>
      </c>
      <c r="D3679" s="2">
        <v>8001100102</v>
      </c>
    </row>
    <row r="3680" spans="1:4">
      <c r="A3680" s="2" t="s">
        <v>5050</v>
      </c>
      <c r="B3680" s="2" t="s">
        <v>6575</v>
      </c>
      <c r="C3680" s="2" t="s">
        <v>8006</v>
      </c>
      <c r="D3680" s="2">
        <v>8001100103</v>
      </c>
    </row>
    <row r="3681" spans="1:4">
      <c r="A3681" s="2" t="s">
        <v>5051</v>
      </c>
      <c r="B3681" s="2" t="s">
        <v>6575</v>
      </c>
      <c r="C3681" s="2" t="s">
        <v>8006</v>
      </c>
      <c r="D3681" s="2">
        <v>8001100104</v>
      </c>
    </row>
    <row r="3682" spans="1:4">
      <c r="A3682" s="2" t="s">
        <v>5052</v>
      </c>
      <c r="B3682" s="2" t="s">
        <v>6575</v>
      </c>
      <c r="C3682" s="2" t="s">
        <v>8006</v>
      </c>
      <c r="D3682" s="2">
        <v>8001100105</v>
      </c>
    </row>
    <row r="3683" spans="1:4">
      <c r="A3683" s="2" t="s">
        <v>5053</v>
      </c>
      <c r="B3683" s="2" t="s">
        <v>6575</v>
      </c>
      <c r="C3683" s="2" t="s">
        <v>8006</v>
      </c>
      <c r="D3683" s="2">
        <v>8001100106</v>
      </c>
    </row>
    <row r="3684" spans="1:4">
      <c r="A3684" s="2" t="s">
        <v>5054</v>
      </c>
      <c r="B3684" s="2" t="s">
        <v>6575</v>
      </c>
      <c r="C3684" s="2" t="s">
        <v>8006</v>
      </c>
      <c r="D3684" s="2">
        <v>8001100107</v>
      </c>
    </row>
    <row r="3685" spans="1:4">
      <c r="A3685" s="2" t="s">
        <v>5055</v>
      </c>
      <c r="B3685" s="2" t="s">
        <v>6575</v>
      </c>
      <c r="C3685" s="2" t="s">
        <v>8006</v>
      </c>
      <c r="D3685" s="2">
        <v>8001100108</v>
      </c>
    </row>
    <row r="3686" spans="1:4">
      <c r="A3686" s="2" t="s">
        <v>5056</v>
      </c>
      <c r="B3686" s="2" t="s">
        <v>6575</v>
      </c>
      <c r="C3686" s="2" t="s">
        <v>8006</v>
      </c>
      <c r="D3686" s="2">
        <v>8001100109</v>
      </c>
    </row>
    <row r="3687" spans="1:4">
      <c r="A3687" s="2" t="s">
        <v>5057</v>
      </c>
      <c r="B3687" s="2" t="s">
        <v>6575</v>
      </c>
      <c r="C3687" s="2" t="s">
        <v>8006</v>
      </c>
      <c r="D3687" s="2">
        <v>8001100110</v>
      </c>
    </row>
    <row r="3688" spans="1:4">
      <c r="A3688" s="2" t="s">
        <v>5058</v>
      </c>
      <c r="B3688" s="2" t="s">
        <v>6575</v>
      </c>
      <c r="C3688" s="2" t="s">
        <v>8006</v>
      </c>
      <c r="D3688" s="2">
        <v>8001100111</v>
      </c>
    </row>
    <row r="3689" spans="1:4">
      <c r="A3689" s="2" t="s">
        <v>5059</v>
      </c>
      <c r="B3689" s="2" t="s">
        <v>6575</v>
      </c>
      <c r="C3689" s="2" t="s">
        <v>8006</v>
      </c>
      <c r="D3689" s="2">
        <v>8001100112</v>
      </c>
    </row>
    <row r="3690" spans="1:4">
      <c r="A3690" s="2" t="s">
        <v>5060</v>
      </c>
      <c r="B3690" s="2" t="s">
        <v>6575</v>
      </c>
      <c r="C3690" s="2" t="s">
        <v>8006</v>
      </c>
      <c r="D3690" s="2">
        <v>8001100113</v>
      </c>
    </row>
    <row r="3691" spans="1:4">
      <c r="A3691" s="2" t="s">
        <v>5061</v>
      </c>
      <c r="B3691" s="2" t="s">
        <v>6575</v>
      </c>
      <c r="C3691" s="2" t="s">
        <v>8006</v>
      </c>
      <c r="D3691" s="2">
        <v>8001100114</v>
      </c>
    </row>
    <row r="3692" spans="1:4">
      <c r="A3692" s="2" t="s">
        <v>5062</v>
      </c>
      <c r="B3692" s="2" t="s">
        <v>6575</v>
      </c>
      <c r="C3692" s="2" t="s">
        <v>8006</v>
      </c>
      <c r="D3692" s="2">
        <v>8001100115</v>
      </c>
    </row>
    <row r="3693" spans="1:4">
      <c r="A3693" s="2" t="s">
        <v>5063</v>
      </c>
      <c r="B3693" s="2" t="s">
        <v>6575</v>
      </c>
      <c r="C3693" s="2" t="s">
        <v>8006</v>
      </c>
      <c r="D3693" s="2">
        <v>8001100116</v>
      </c>
    </row>
    <row r="3694" spans="1:4">
      <c r="A3694" s="2" t="s">
        <v>5064</v>
      </c>
      <c r="B3694" s="2" t="s">
        <v>6575</v>
      </c>
      <c r="C3694" s="2" t="s">
        <v>8006</v>
      </c>
      <c r="D3694" s="2">
        <v>8001100130</v>
      </c>
    </row>
    <row r="3695" spans="1:4">
      <c r="A3695" s="2" t="s">
        <v>2010</v>
      </c>
      <c r="B3695" s="2" t="s">
        <v>6575</v>
      </c>
      <c r="C3695" s="2" t="s">
        <v>8005</v>
      </c>
      <c r="D3695" s="2">
        <v>80011002</v>
      </c>
    </row>
    <row r="3696" spans="1:4">
      <c r="A3696" s="2" t="s">
        <v>5065</v>
      </c>
      <c r="B3696" s="2" t="s">
        <v>6575</v>
      </c>
      <c r="C3696" s="2" t="s">
        <v>8006</v>
      </c>
      <c r="D3696" s="2">
        <v>8001100201</v>
      </c>
    </row>
    <row r="3697" spans="1:4">
      <c r="A3697" s="2" t="s">
        <v>5066</v>
      </c>
      <c r="B3697" s="2" t="s">
        <v>6575</v>
      </c>
      <c r="C3697" s="2" t="s">
        <v>8006</v>
      </c>
      <c r="D3697" s="2">
        <v>8001100202</v>
      </c>
    </row>
    <row r="3698" spans="1:4">
      <c r="A3698" s="2" t="s">
        <v>5067</v>
      </c>
      <c r="B3698" s="2" t="s">
        <v>6575</v>
      </c>
      <c r="C3698" s="2" t="s">
        <v>8006</v>
      </c>
      <c r="D3698" s="2">
        <v>8001100203</v>
      </c>
    </row>
    <row r="3699" spans="1:4">
      <c r="A3699" s="2" t="s">
        <v>5068</v>
      </c>
      <c r="B3699" s="2" t="s">
        <v>6575</v>
      </c>
      <c r="C3699" s="2" t="s">
        <v>8006</v>
      </c>
      <c r="D3699" s="2">
        <v>8001100204</v>
      </c>
    </row>
    <row r="3700" spans="1:4">
      <c r="A3700" s="2" t="s">
        <v>5069</v>
      </c>
      <c r="B3700" s="2" t="s">
        <v>6575</v>
      </c>
      <c r="C3700" s="2" t="s">
        <v>8006</v>
      </c>
      <c r="D3700" s="2">
        <v>8001100205</v>
      </c>
    </row>
    <row r="3701" spans="1:4">
      <c r="A3701" s="2" t="s">
        <v>5070</v>
      </c>
      <c r="B3701" s="2" t="s">
        <v>6575</v>
      </c>
      <c r="C3701" s="2" t="s">
        <v>8006</v>
      </c>
      <c r="D3701" s="2">
        <v>8001100206</v>
      </c>
    </row>
    <row r="3702" spans="1:4">
      <c r="A3702" s="2" t="s">
        <v>5071</v>
      </c>
      <c r="B3702" s="2" t="s">
        <v>6575</v>
      </c>
      <c r="C3702" s="2" t="s">
        <v>8006</v>
      </c>
      <c r="D3702" s="2">
        <v>8001100230</v>
      </c>
    </row>
    <row r="3703" spans="1:4">
      <c r="A3703" s="2" t="s">
        <v>2011</v>
      </c>
      <c r="B3703" s="2" t="s">
        <v>6575</v>
      </c>
      <c r="C3703" s="2" t="s">
        <v>8005</v>
      </c>
      <c r="D3703" s="2">
        <v>80011003</v>
      </c>
    </row>
    <row r="3704" spans="1:4">
      <c r="A3704" s="2" t="s">
        <v>5072</v>
      </c>
      <c r="B3704" s="2" t="s">
        <v>6575</v>
      </c>
      <c r="C3704" s="2" t="s">
        <v>8006</v>
      </c>
      <c r="D3704" s="2">
        <v>8001100301</v>
      </c>
    </row>
    <row r="3705" spans="1:4">
      <c r="A3705" s="2" t="s">
        <v>5073</v>
      </c>
      <c r="B3705" s="2" t="s">
        <v>6575</v>
      </c>
      <c r="C3705" s="2" t="s">
        <v>8006</v>
      </c>
      <c r="D3705" s="2">
        <v>8001100302</v>
      </c>
    </row>
    <row r="3706" spans="1:4">
      <c r="A3706" s="2" t="s">
        <v>5074</v>
      </c>
      <c r="B3706" s="2" t="s">
        <v>6575</v>
      </c>
      <c r="C3706" s="2" t="s">
        <v>8006</v>
      </c>
      <c r="D3706" s="2">
        <v>8001100303</v>
      </c>
    </row>
    <row r="3707" spans="1:4">
      <c r="A3707" s="2" t="s">
        <v>5075</v>
      </c>
      <c r="B3707" s="2" t="s">
        <v>6575</v>
      </c>
      <c r="C3707" s="2" t="s">
        <v>8006</v>
      </c>
      <c r="D3707" s="2">
        <v>8001100304</v>
      </c>
    </row>
    <row r="3708" spans="1:4">
      <c r="A3708" s="2" t="s">
        <v>5076</v>
      </c>
      <c r="B3708" s="2" t="s">
        <v>6575</v>
      </c>
      <c r="C3708" s="2" t="s">
        <v>8006</v>
      </c>
      <c r="D3708" s="2">
        <v>8001100305</v>
      </c>
    </row>
    <row r="3709" spans="1:4">
      <c r="A3709" s="2" t="s">
        <v>5077</v>
      </c>
      <c r="B3709" s="2" t="s">
        <v>6575</v>
      </c>
      <c r="C3709" s="2" t="s">
        <v>8006</v>
      </c>
      <c r="D3709" s="2">
        <v>8001100306</v>
      </c>
    </row>
    <row r="3710" spans="1:4">
      <c r="A3710" s="2" t="s">
        <v>619</v>
      </c>
      <c r="B3710" s="2" t="s">
        <v>6575</v>
      </c>
      <c r="C3710" s="2" t="s">
        <v>6545</v>
      </c>
      <c r="D3710" s="2">
        <v>800120</v>
      </c>
    </row>
    <row r="3711" spans="1:4">
      <c r="A3711" s="2" t="s">
        <v>2012</v>
      </c>
      <c r="B3711" s="2" t="s">
        <v>6575</v>
      </c>
      <c r="C3711" s="2" t="s">
        <v>8005</v>
      </c>
      <c r="D3711" s="2">
        <v>80012001</v>
      </c>
    </row>
    <row r="3712" spans="1:4">
      <c r="A3712" s="2" t="s">
        <v>5078</v>
      </c>
      <c r="B3712" s="2" t="s">
        <v>6575</v>
      </c>
      <c r="C3712" s="2" t="s">
        <v>8006</v>
      </c>
      <c r="D3712" s="2">
        <v>8001200101</v>
      </c>
    </row>
    <row r="3713" spans="1:4">
      <c r="A3713" s="2" t="s">
        <v>5079</v>
      </c>
      <c r="B3713" s="2" t="s">
        <v>6575</v>
      </c>
      <c r="C3713" s="2" t="s">
        <v>8006</v>
      </c>
      <c r="D3713" s="2">
        <v>8001200102</v>
      </c>
    </row>
    <row r="3714" spans="1:4">
      <c r="A3714" s="2" t="s">
        <v>5080</v>
      </c>
      <c r="B3714" s="2" t="s">
        <v>6575</v>
      </c>
      <c r="C3714" s="2" t="s">
        <v>8006</v>
      </c>
      <c r="D3714" s="2">
        <v>8001200103</v>
      </c>
    </row>
    <row r="3715" spans="1:4">
      <c r="A3715" s="2" t="s">
        <v>5081</v>
      </c>
      <c r="B3715" s="2" t="s">
        <v>6575</v>
      </c>
      <c r="C3715" s="2" t="s">
        <v>8006</v>
      </c>
      <c r="D3715" s="2">
        <v>8001200104</v>
      </c>
    </row>
    <row r="3716" spans="1:4">
      <c r="A3716" s="2" t="s">
        <v>5082</v>
      </c>
      <c r="B3716" s="2" t="s">
        <v>6575</v>
      </c>
      <c r="C3716" s="2" t="s">
        <v>8006</v>
      </c>
      <c r="D3716" s="2">
        <v>8001200105</v>
      </c>
    </row>
    <row r="3717" spans="1:4">
      <c r="A3717" s="2" t="s">
        <v>5083</v>
      </c>
      <c r="B3717" s="2" t="s">
        <v>6575</v>
      </c>
      <c r="C3717" s="2" t="s">
        <v>8006</v>
      </c>
      <c r="D3717" s="2">
        <v>8001200106</v>
      </c>
    </row>
    <row r="3718" spans="1:4">
      <c r="A3718" s="2" t="s">
        <v>5084</v>
      </c>
      <c r="B3718" s="2" t="s">
        <v>6575</v>
      </c>
      <c r="C3718" s="2" t="s">
        <v>8006</v>
      </c>
      <c r="D3718" s="2">
        <v>8001200107</v>
      </c>
    </row>
    <row r="3719" spans="1:4">
      <c r="A3719" s="2" t="s">
        <v>5085</v>
      </c>
      <c r="B3719" s="2" t="s">
        <v>6575</v>
      </c>
      <c r="C3719" s="2" t="s">
        <v>8006</v>
      </c>
      <c r="D3719" s="2">
        <v>8001200108</v>
      </c>
    </row>
    <row r="3720" spans="1:4">
      <c r="A3720" s="2" t="s">
        <v>5086</v>
      </c>
      <c r="B3720" s="2" t="s">
        <v>6575</v>
      </c>
      <c r="C3720" s="2" t="s">
        <v>8006</v>
      </c>
      <c r="D3720" s="2">
        <v>8001200109</v>
      </c>
    </row>
    <row r="3721" spans="1:4">
      <c r="A3721" s="2" t="s">
        <v>5087</v>
      </c>
      <c r="B3721" s="2" t="s">
        <v>6575</v>
      </c>
      <c r="C3721" s="2" t="s">
        <v>8006</v>
      </c>
      <c r="D3721" s="2">
        <v>8001200130</v>
      </c>
    </row>
    <row r="3722" spans="1:4">
      <c r="A3722" s="2" t="s">
        <v>2013</v>
      </c>
      <c r="B3722" s="2" t="s">
        <v>6575</v>
      </c>
      <c r="C3722" s="2" t="s">
        <v>8005</v>
      </c>
      <c r="D3722" s="2">
        <v>80012002</v>
      </c>
    </row>
    <row r="3723" spans="1:4">
      <c r="A3723" s="2" t="s">
        <v>2014</v>
      </c>
      <c r="B3723" s="2" t="s">
        <v>6575</v>
      </c>
      <c r="C3723" s="2" t="s">
        <v>8005</v>
      </c>
      <c r="D3723" s="2">
        <v>80012003</v>
      </c>
    </row>
    <row r="3724" spans="1:4">
      <c r="A3724" s="2" t="s">
        <v>5088</v>
      </c>
      <c r="B3724" s="2" t="s">
        <v>6575</v>
      </c>
      <c r="C3724" s="2" t="s">
        <v>8006</v>
      </c>
      <c r="D3724" s="2">
        <v>8001200301</v>
      </c>
    </row>
    <row r="3725" spans="1:4">
      <c r="A3725" s="2" t="s">
        <v>5089</v>
      </c>
      <c r="B3725" s="2" t="s">
        <v>6575</v>
      </c>
      <c r="C3725" s="2" t="s">
        <v>8006</v>
      </c>
      <c r="D3725" s="2">
        <v>8001200302</v>
      </c>
    </row>
    <row r="3726" spans="1:4">
      <c r="A3726" s="2" t="s">
        <v>2015</v>
      </c>
      <c r="B3726" s="2" t="s">
        <v>6575</v>
      </c>
      <c r="C3726" s="2" t="s">
        <v>8005</v>
      </c>
      <c r="D3726" s="2">
        <v>80012004</v>
      </c>
    </row>
    <row r="3727" spans="1:4">
      <c r="A3727" s="2" t="s">
        <v>5090</v>
      </c>
      <c r="B3727" s="2" t="s">
        <v>6575</v>
      </c>
      <c r="C3727" s="2" t="s">
        <v>8006</v>
      </c>
      <c r="D3727" s="2">
        <v>8001200401</v>
      </c>
    </row>
    <row r="3728" spans="1:4">
      <c r="A3728" s="2" t="s">
        <v>5091</v>
      </c>
      <c r="B3728" s="2" t="s">
        <v>6575</v>
      </c>
      <c r="C3728" s="2" t="s">
        <v>8006</v>
      </c>
      <c r="D3728" s="2">
        <v>8001200402</v>
      </c>
    </row>
    <row r="3729" spans="1:4">
      <c r="A3729" s="2" t="s">
        <v>5092</v>
      </c>
      <c r="B3729" s="2" t="s">
        <v>6575</v>
      </c>
      <c r="C3729" s="2" t="s">
        <v>8006</v>
      </c>
      <c r="D3729" s="2">
        <v>8001200403</v>
      </c>
    </row>
    <row r="3730" spans="1:4">
      <c r="A3730" s="2" t="s">
        <v>8059</v>
      </c>
      <c r="B3730" s="2" t="s">
        <v>6575</v>
      </c>
      <c r="C3730" s="2" t="s">
        <v>8006</v>
      </c>
      <c r="D3730" s="2">
        <v>8001200404</v>
      </c>
    </row>
    <row r="3731" spans="1:4">
      <c r="A3731" s="2" t="s">
        <v>2016</v>
      </c>
      <c r="B3731" s="2" t="s">
        <v>6575</v>
      </c>
      <c r="C3731" s="2" t="s">
        <v>8005</v>
      </c>
      <c r="D3731" s="2">
        <v>80012005</v>
      </c>
    </row>
    <row r="3732" spans="1:4">
      <c r="A3732" s="2" t="s">
        <v>5093</v>
      </c>
      <c r="B3732" s="2" t="s">
        <v>6575</v>
      </c>
      <c r="C3732" s="2" t="s">
        <v>8006</v>
      </c>
      <c r="D3732" s="2">
        <v>8001200501</v>
      </c>
    </row>
    <row r="3733" spans="1:4">
      <c r="A3733" s="2" t="s">
        <v>5094</v>
      </c>
      <c r="B3733" s="2" t="s">
        <v>6575</v>
      </c>
      <c r="C3733" s="2" t="s">
        <v>8006</v>
      </c>
      <c r="D3733" s="2">
        <v>8001200503</v>
      </c>
    </row>
    <row r="3734" spans="1:4">
      <c r="A3734" s="2" t="s">
        <v>8060</v>
      </c>
      <c r="B3734" s="2" t="s">
        <v>6575</v>
      </c>
      <c r="C3734" s="2" t="s">
        <v>8006</v>
      </c>
      <c r="D3734" s="2">
        <v>8001200530</v>
      </c>
    </row>
    <row r="3735" spans="1:4">
      <c r="A3735" s="2" t="s">
        <v>2017</v>
      </c>
      <c r="B3735" s="2" t="s">
        <v>6575</v>
      </c>
      <c r="C3735" s="2" t="s">
        <v>8005</v>
      </c>
      <c r="D3735" s="2">
        <v>80012006</v>
      </c>
    </row>
    <row r="3736" spans="1:4">
      <c r="A3736" s="2" t="s">
        <v>5095</v>
      </c>
      <c r="B3736" s="2" t="s">
        <v>6575</v>
      </c>
      <c r="C3736" s="2" t="s">
        <v>8006</v>
      </c>
      <c r="D3736" s="2">
        <v>8001200601</v>
      </c>
    </row>
    <row r="3737" spans="1:4">
      <c r="A3737" s="2" t="s">
        <v>5096</v>
      </c>
      <c r="B3737" s="2" t="s">
        <v>6575</v>
      </c>
      <c r="C3737" s="2" t="s">
        <v>8006</v>
      </c>
      <c r="D3737" s="2">
        <v>8001200602</v>
      </c>
    </row>
    <row r="3738" spans="1:4">
      <c r="A3738" s="2" t="s">
        <v>2018</v>
      </c>
      <c r="B3738" s="2" t="s">
        <v>6575</v>
      </c>
      <c r="C3738" s="2" t="s">
        <v>8005</v>
      </c>
      <c r="D3738" s="2">
        <v>80012009</v>
      </c>
    </row>
    <row r="3739" spans="1:4">
      <c r="A3739" s="2" t="s">
        <v>2019</v>
      </c>
      <c r="B3739" s="2" t="s">
        <v>6575</v>
      </c>
      <c r="C3739" s="2" t="s">
        <v>8005</v>
      </c>
      <c r="D3739" s="2">
        <v>80012010</v>
      </c>
    </row>
    <row r="3740" spans="1:4">
      <c r="A3740" s="2" t="s">
        <v>2020</v>
      </c>
      <c r="B3740" s="2" t="s">
        <v>6575</v>
      </c>
      <c r="C3740" s="2" t="s">
        <v>8005</v>
      </c>
      <c r="D3740" s="2">
        <v>80012011</v>
      </c>
    </row>
    <row r="3741" spans="1:4">
      <c r="A3741" s="2" t="s">
        <v>2021</v>
      </c>
      <c r="B3741" s="2" t="s">
        <v>6575</v>
      </c>
      <c r="C3741" s="2" t="s">
        <v>8005</v>
      </c>
      <c r="D3741" s="2">
        <v>80012012</v>
      </c>
    </row>
    <row r="3742" spans="1:4">
      <c r="A3742" s="2" t="s">
        <v>2022</v>
      </c>
      <c r="B3742" s="2" t="s">
        <v>6575</v>
      </c>
      <c r="C3742" s="2" t="s">
        <v>8005</v>
      </c>
      <c r="D3742" s="2">
        <v>80012013</v>
      </c>
    </row>
    <row r="3743" spans="1:4">
      <c r="A3743" s="2" t="s">
        <v>2023</v>
      </c>
      <c r="B3743" s="2" t="s">
        <v>6575</v>
      </c>
      <c r="C3743" s="2" t="s">
        <v>8005</v>
      </c>
      <c r="D3743" s="2">
        <v>80012014</v>
      </c>
    </row>
    <row r="3744" spans="1:4">
      <c r="A3744" s="2" t="s">
        <v>2024</v>
      </c>
      <c r="B3744" s="2" t="s">
        <v>6575</v>
      </c>
      <c r="C3744" s="2" t="s">
        <v>8005</v>
      </c>
      <c r="D3744" s="2">
        <v>80012015</v>
      </c>
    </row>
    <row r="3745" spans="1:4">
      <c r="A3745" s="2" t="s">
        <v>2025</v>
      </c>
      <c r="B3745" s="2" t="s">
        <v>6575</v>
      </c>
      <c r="C3745" s="2" t="s">
        <v>8005</v>
      </c>
      <c r="D3745" s="2">
        <v>80012016</v>
      </c>
    </row>
    <row r="3746" spans="1:4">
      <c r="A3746" s="2" t="s">
        <v>2026</v>
      </c>
      <c r="B3746" s="2" t="s">
        <v>6575</v>
      </c>
      <c r="C3746" s="2" t="s">
        <v>8005</v>
      </c>
      <c r="D3746" s="2">
        <v>80012018</v>
      </c>
    </row>
    <row r="3747" spans="1:4">
      <c r="A3747" s="2" t="s">
        <v>2027</v>
      </c>
      <c r="B3747" s="2" t="s">
        <v>6575</v>
      </c>
      <c r="C3747" s="2" t="s">
        <v>8005</v>
      </c>
      <c r="D3747" s="2">
        <v>80012019</v>
      </c>
    </row>
    <row r="3748" spans="1:4">
      <c r="A3748" s="2" t="s">
        <v>2028</v>
      </c>
      <c r="B3748" s="2" t="s">
        <v>6575</v>
      </c>
      <c r="C3748" s="2" t="s">
        <v>8005</v>
      </c>
      <c r="D3748" s="2">
        <v>80012020</v>
      </c>
    </row>
    <row r="3749" spans="1:4">
      <c r="A3749" s="2" t="s">
        <v>2029</v>
      </c>
      <c r="B3749" s="2" t="s">
        <v>6575</v>
      </c>
      <c r="C3749" s="2" t="s">
        <v>8005</v>
      </c>
      <c r="D3749" s="2">
        <v>80012021</v>
      </c>
    </row>
    <row r="3750" spans="1:4">
      <c r="A3750" s="2" t="s">
        <v>2030</v>
      </c>
      <c r="B3750" s="2" t="s">
        <v>6575</v>
      </c>
      <c r="C3750" s="2" t="s">
        <v>8005</v>
      </c>
      <c r="D3750" s="2">
        <v>80012022</v>
      </c>
    </row>
    <row r="3751" spans="1:4">
      <c r="A3751" s="2" t="s">
        <v>2031</v>
      </c>
      <c r="B3751" s="2" t="s">
        <v>6575</v>
      </c>
      <c r="C3751" s="2" t="s">
        <v>8005</v>
      </c>
      <c r="D3751" s="2">
        <v>80012023</v>
      </c>
    </row>
    <row r="3752" spans="1:4">
      <c r="A3752" s="2" t="s">
        <v>2032</v>
      </c>
      <c r="B3752" s="2" t="s">
        <v>6575</v>
      </c>
      <c r="C3752" s="2" t="s">
        <v>8005</v>
      </c>
      <c r="D3752" s="2">
        <v>80012024</v>
      </c>
    </row>
    <row r="3753" spans="1:4">
      <c r="A3753" s="2" t="s">
        <v>5097</v>
      </c>
      <c r="B3753" s="2" t="s">
        <v>6575</v>
      </c>
      <c r="C3753" s="2" t="s">
        <v>8006</v>
      </c>
      <c r="D3753" s="2">
        <v>8001202401</v>
      </c>
    </row>
    <row r="3754" spans="1:4">
      <c r="A3754" s="2" t="s">
        <v>5098</v>
      </c>
      <c r="B3754" s="2" t="s">
        <v>6575</v>
      </c>
      <c r="C3754" s="2" t="s">
        <v>8006</v>
      </c>
      <c r="D3754" s="2">
        <v>8001202402</v>
      </c>
    </row>
    <row r="3755" spans="1:4">
      <c r="A3755" s="2" t="s">
        <v>5099</v>
      </c>
      <c r="B3755" s="2" t="s">
        <v>6575</v>
      </c>
      <c r="C3755" s="2" t="s">
        <v>8006</v>
      </c>
      <c r="D3755" s="2">
        <v>8001202403</v>
      </c>
    </row>
    <row r="3756" spans="1:4">
      <c r="A3756" s="2" t="s">
        <v>5100</v>
      </c>
      <c r="B3756" s="2" t="s">
        <v>6575</v>
      </c>
      <c r="C3756" s="2" t="s">
        <v>8006</v>
      </c>
      <c r="D3756" s="2">
        <v>8001202404</v>
      </c>
    </row>
    <row r="3757" spans="1:4">
      <c r="A3757" s="2" t="s">
        <v>2033</v>
      </c>
      <c r="B3757" s="2" t="s">
        <v>6575</v>
      </c>
      <c r="C3757" s="2" t="s">
        <v>8005</v>
      </c>
      <c r="D3757" s="2">
        <v>80012025</v>
      </c>
    </row>
    <row r="3758" spans="1:4">
      <c r="A3758" s="2" t="s">
        <v>2034</v>
      </c>
      <c r="B3758" s="2" t="s">
        <v>6575</v>
      </c>
      <c r="C3758" s="2" t="s">
        <v>8005</v>
      </c>
      <c r="D3758" s="2">
        <v>80012027</v>
      </c>
    </row>
    <row r="3759" spans="1:4">
      <c r="A3759" s="2" t="s">
        <v>2035</v>
      </c>
      <c r="B3759" s="2" t="s">
        <v>6575</v>
      </c>
      <c r="C3759" s="2" t="s">
        <v>8005</v>
      </c>
      <c r="D3759" s="2">
        <v>80012028</v>
      </c>
    </row>
    <row r="3760" spans="1:4">
      <c r="A3760" s="2" t="s">
        <v>2036</v>
      </c>
      <c r="B3760" s="2" t="s">
        <v>6575</v>
      </c>
      <c r="C3760" s="2" t="s">
        <v>8005</v>
      </c>
      <c r="D3760" s="2">
        <v>80012030</v>
      </c>
    </row>
    <row r="3761" spans="1:4">
      <c r="A3761" s="2" t="s">
        <v>5101</v>
      </c>
      <c r="B3761" s="2" t="s">
        <v>6575</v>
      </c>
      <c r="C3761" s="2" t="s">
        <v>8006</v>
      </c>
      <c r="D3761" s="2">
        <v>8001203001</v>
      </c>
    </row>
    <row r="3762" spans="1:4">
      <c r="A3762" s="2" t="s">
        <v>5102</v>
      </c>
      <c r="B3762" s="2" t="s">
        <v>6575</v>
      </c>
      <c r="C3762" s="2" t="s">
        <v>8006</v>
      </c>
      <c r="D3762" s="2">
        <v>8001203002</v>
      </c>
    </row>
    <row r="3763" spans="1:4">
      <c r="A3763" s="2" t="s">
        <v>5103</v>
      </c>
      <c r="B3763" s="2" t="s">
        <v>6575</v>
      </c>
      <c r="C3763" s="2" t="s">
        <v>8006</v>
      </c>
      <c r="D3763" s="2">
        <v>8001203003</v>
      </c>
    </row>
    <row r="3764" spans="1:4">
      <c r="A3764" s="2" t="s">
        <v>5104</v>
      </c>
      <c r="B3764" s="2" t="s">
        <v>6575</v>
      </c>
      <c r="C3764" s="2" t="s">
        <v>8006</v>
      </c>
      <c r="D3764" s="2">
        <v>8001203004</v>
      </c>
    </row>
    <row r="3765" spans="1:4">
      <c r="A3765" s="2" t="s">
        <v>5105</v>
      </c>
      <c r="B3765" s="2" t="s">
        <v>6575</v>
      </c>
      <c r="C3765" s="2" t="s">
        <v>8006</v>
      </c>
      <c r="D3765" s="2">
        <v>8001203006</v>
      </c>
    </row>
    <row r="3766" spans="1:4">
      <c r="A3766" s="2" t="s">
        <v>5106</v>
      </c>
      <c r="B3766" s="2" t="s">
        <v>6575</v>
      </c>
      <c r="C3766" s="2" t="s">
        <v>8006</v>
      </c>
      <c r="D3766" s="2">
        <v>8001203007</v>
      </c>
    </row>
    <row r="3767" spans="1:4">
      <c r="A3767" s="2" t="s">
        <v>5107</v>
      </c>
      <c r="B3767" s="2" t="s">
        <v>6575</v>
      </c>
      <c r="C3767" s="2" t="s">
        <v>8006</v>
      </c>
      <c r="D3767" s="2">
        <v>8001203008</v>
      </c>
    </row>
    <row r="3768" spans="1:4">
      <c r="A3768" s="2" t="s">
        <v>5108</v>
      </c>
      <c r="B3768" s="2" t="s">
        <v>6575</v>
      </c>
      <c r="C3768" s="2" t="s">
        <v>8006</v>
      </c>
      <c r="D3768" s="2">
        <v>8001203009</v>
      </c>
    </row>
    <row r="3769" spans="1:4">
      <c r="A3769" s="2" t="s">
        <v>5109</v>
      </c>
      <c r="B3769" s="2" t="s">
        <v>6575</v>
      </c>
      <c r="C3769" s="2" t="s">
        <v>8006</v>
      </c>
      <c r="D3769" s="2">
        <v>8001203030</v>
      </c>
    </row>
    <row r="3770" spans="1:4">
      <c r="A3770" s="2" t="s">
        <v>620</v>
      </c>
      <c r="B3770" s="2" t="s">
        <v>6575</v>
      </c>
      <c r="C3770" s="2" t="s">
        <v>6545</v>
      </c>
      <c r="D3770" s="2">
        <v>800130</v>
      </c>
    </row>
    <row r="3771" spans="1:4">
      <c r="A3771" s="2" t="s">
        <v>2037</v>
      </c>
      <c r="B3771" s="2" t="s">
        <v>6575</v>
      </c>
      <c r="C3771" s="2" t="s">
        <v>8005</v>
      </c>
      <c r="D3771" s="2">
        <v>80013001</v>
      </c>
    </row>
    <row r="3772" spans="1:4">
      <c r="A3772" s="2" t="s">
        <v>5110</v>
      </c>
      <c r="B3772" s="2" t="s">
        <v>6575</v>
      </c>
      <c r="C3772" s="2" t="s">
        <v>8006</v>
      </c>
      <c r="D3772" s="2">
        <v>8001300101</v>
      </c>
    </row>
    <row r="3773" spans="1:4">
      <c r="A3773" s="2" t="s">
        <v>5111</v>
      </c>
      <c r="B3773" s="2" t="s">
        <v>6575</v>
      </c>
      <c r="C3773" s="2" t="s">
        <v>8006</v>
      </c>
      <c r="D3773" s="2">
        <v>8001300102</v>
      </c>
    </row>
    <row r="3774" spans="1:4">
      <c r="A3774" s="2" t="s">
        <v>2038</v>
      </c>
      <c r="B3774" s="2" t="s">
        <v>6575</v>
      </c>
      <c r="C3774" s="2" t="s">
        <v>8005</v>
      </c>
      <c r="D3774" s="2">
        <v>80013002</v>
      </c>
    </row>
    <row r="3775" spans="1:4">
      <c r="A3775" s="2" t="s">
        <v>5112</v>
      </c>
      <c r="B3775" s="2" t="s">
        <v>6575</v>
      </c>
      <c r="C3775" s="2" t="s">
        <v>8006</v>
      </c>
      <c r="D3775" s="2">
        <v>8001300201</v>
      </c>
    </row>
    <row r="3776" spans="1:4">
      <c r="A3776" s="2" t="s">
        <v>5113</v>
      </c>
      <c r="B3776" s="2" t="s">
        <v>6575</v>
      </c>
      <c r="C3776" s="2" t="s">
        <v>8006</v>
      </c>
      <c r="D3776" s="2">
        <v>8001300202</v>
      </c>
    </row>
    <row r="3777" spans="1:4">
      <c r="A3777" s="2" t="s">
        <v>5114</v>
      </c>
      <c r="B3777" s="2" t="s">
        <v>6575</v>
      </c>
      <c r="C3777" s="2" t="s">
        <v>8006</v>
      </c>
      <c r="D3777" s="2">
        <v>8001300203</v>
      </c>
    </row>
    <row r="3778" spans="1:4">
      <c r="A3778" s="2" t="s">
        <v>5115</v>
      </c>
      <c r="B3778" s="2" t="s">
        <v>6575</v>
      </c>
      <c r="C3778" s="2" t="s">
        <v>8006</v>
      </c>
      <c r="D3778" s="2">
        <v>8001300205</v>
      </c>
    </row>
    <row r="3779" spans="1:4">
      <c r="A3779" s="2" t="s">
        <v>2039</v>
      </c>
      <c r="B3779" s="2" t="s">
        <v>6575</v>
      </c>
      <c r="C3779" s="2" t="s">
        <v>8005</v>
      </c>
      <c r="D3779" s="2">
        <v>80013003</v>
      </c>
    </row>
    <row r="3780" spans="1:4">
      <c r="A3780" s="2" t="s">
        <v>5116</v>
      </c>
      <c r="B3780" s="2" t="s">
        <v>6575</v>
      </c>
      <c r="C3780" s="2" t="s">
        <v>8006</v>
      </c>
      <c r="D3780" s="2">
        <v>8001300301</v>
      </c>
    </row>
    <row r="3781" spans="1:4">
      <c r="A3781" s="2" t="s">
        <v>5117</v>
      </c>
      <c r="B3781" s="2" t="s">
        <v>6575</v>
      </c>
      <c r="C3781" s="2" t="s">
        <v>8006</v>
      </c>
      <c r="D3781" s="2">
        <v>8001300302</v>
      </c>
    </row>
    <row r="3782" spans="1:4">
      <c r="A3782" s="2" t="s">
        <v>5118</v>
      </c>
      <c r="B3782" s="2" t="s">
        <v>6575</v>
      </c>
      <c r="C3782" s="2" t="s">
        <v>8006</v>
      </c>
      <c r="D3782" s="2">
        <v>8001300303</v>
      </c>
    </row>
    <row r="3783" spans="1:4">
      <c r="A3783" s="2" t="s">
        <v>5119</v>
      </c>
      <c r="B3783" s="2" t="s">
        <v>6575</v>
      </c>
      <c r="C3783" s="2" t="s">
        <v>8006</v>
      </c>
      <c r="D3783" s="2">
        <v>8001300304</v>
      </c>
    </row>
    <row r="3784" spans="1:4">
      <c r="A3784" s="2" t="s">
        <v>5120</v>
      </c>
      <c r="B3784" s="2" t="s">
        <v>6575</v>
      </c>
      <c r="C3784" s="2" t="s">
        <v>8006</v>
      </c>
      <c r="D3784" s="2">
        <v>8001300305</v>
      </c>
    </row>
    <row r="3785" spans="1:4">
      <c r="A3785" s="2" t="s">
        <v>2040</v>
      </c>
      <c r="B3785" s="2" t="s">
        <v>6575</v>
      </c>
      <c r="C3785" s="2" t="s">
        <v>8005</v>
      </c>
      <c r="D3785" s="2">
        <v>80013004</v>
      </c>
    </row>
    <row r="3786" spans="1:4">
      <c r="A3786" s="2" t="s">
        <v>621</v>
      </c>
      <c r="B3786" s="2" t="s">
        <v>6575</v>
      </c>
      <c r="C3786" s="2" t="s">
        <v>6545</v>
      </c>
      <c r="D3786" s="2">
        <v>800140</v>
      </c>
    </row>
    <row r="3787" spans="1:4">
      <c r="A3787" s="2" t="s">
        <v>2041</v>
      </c>
      <c r="B3787" s="2" t="s">
        <v>6575</v>
      </c>
      <c r="C3787" s="2" t="s">
        <v>8005</v>
      </c>
      <c r="D3787" s="2">
        <v>80014001</v>
      </c>
    </row>
    <row r="3788" spans="1:4">
      <c r="A3788" s="2" t="s">
        <v>2042</v>
      </c>
      <c r="B3788" s="2" t="s">
        <v>6575</v>
      </c>
      <c r="C3788" s="2" t="s">
        <v>8005</v>
      </c>
      <c r="D3788" s="2">
        <v>80014002</v>
      </c>
    </row>
    <row r="3789" spans="1:4">
      <c r="A3789" s="2" t="s">
        <v>2043</v>
      </c>
      <c r="B3789" s="2" t="s">
        <v>6575</v>
      </c>
      <c r="C3789" s="2" t="s">
        <v>8005</v>
      </c>
      <c r="D3789" s="2">
        <v>80014003</v>
      </c>
    </row>
    <row r="3790" spans="1:4">
      <c r="A3790" s="2" t="s">
        <v>2044</v>
      </c>
      <c r="B3790" s="2" t="s">
        <v>6575</v>
      </c>
      <c r="C3790" s="2" t="s">
        <v>8005</v>
      </c>
      <c r="D3790" s="2">
        <v>80014004</v>
      </c>
    </row>
    <row r="3791" spans="1:4">
      <c r="A3791" s="2" t="s">
        <v>2045</v>
      </c>
      <c r="B3791" s="2" t="s">
        <v>6575</v>
      </c>
      <c r="C3791" s="2" t="s">
        <v>8005</v>
      </c>
      <c r="D3791" s="2">
        <v>80014005</v>
      </c>
    </row>
    <row r="3792" spans="1:4">
      <c r="A3792" s="2" t="s">
        <v>2046</v>
      </c>
      <c r="B3792" s="2" t="s">
        <v>6575</v>
      </c>
      <c r="C3792" s="2" t="s">
        <v>8005</v>
      </c>
      <c r="D3792" s="2">
        <v>80014006</v>
      </c>
    </row>
    <row r="3793" spans="1:4">
      <c r="A3793" s="2" t="s">
        <v>2047</v>
      </c>
      <c r="B3793" s="2" t="s">
        <v>6575</v>
      </c>
      <c r="C3793" s="2" t="s">
        <v>8005</v>
      </c>
      <c r="D3793" s="2">
        <v>80014007</v>
      </c>
    </row>
    <row r="3794" spans="1:4">
      <c r="A3794" s="2" t="s">
        <v>2048</v>
      </c>
      <c r="B3794" s="2" t="s">
        <v>6575</v>
      </c>
      <c r="C3794" s="2" t="s">
        <v>8005</v>
      </c>
      <c r="D3794" s="2">
        <v>80014008</v>
      </c>
    </row>
    <row r="3795" spans="1:4">
      <c r="A3795" s="2" t="s">
        <v>2049</v>
      </c>
      <c r="B3795" s="2" t="s">
        <v>6575</v>
      </c>
      <c r="C3795" s="2" t="s">
        <v>8005</v>
      </c>
      <c r="D3795" s="2">
        <v>80014009</v>
      </c>
    </row>
    <row r="3796" spans="1:4">
      <c r="A3796" s="2" t="s">
        <v>2050</v>
      </c>
      <c r="B3796" s="2" t="s">
        <v>6575</v>
      </c>
      <c r="C3796" s="2" t="s">
        <v>8005</v>
      </c>
      <c r="D3796" s="2">
        <v>80014010</v>
      </c>
    </row>
    <row r="3797" spans="1:4">
      <c r="A3797" s="2" t="s">
        <v>2051</v>
      </c>
      <c r="B3797" s="2" t="s">
        <v>6575</v>
      </c>
      <c r="C3797" s="2" t="s">
        <v>8005</v>
      </c>
      <c r="D3797" s="2">
        <v>80014011</v>
      </c>
    </row>
    <row r="3798" spans="1:4">
      <c r="A3798" s="2" t="s">
        <v>2052</v>
      </c>
      <c r="B3798" s="2" t="s">
        <v>6575</v>
      </c>
      <c r="C3798" s="2" t="s">
        <v>8005</v>
      </c>
      <c r="D3798" s="2">
        <v>80014012</v>
      </c>
    </row>
    <row r="3799" spans="1:4">
      <c r="A3799" s="2" t="s">
        <v>2053</v>
      </c>
      <c r="B3799" s="2" t="s">
        <v>6575</v>
      </c>
      <c r="C3799" s="2" t="s">
        <v>8005</v>
      </c>
      <c r="D3799" s="2">
        <v>80014013</v>
      </c>
    </row>
    <row r="3800" spans="1:4">
      <c r="A3800" s="2" t="s">
        <v>2054</v>
      </c>
      <c r="B3800" s="2" t="s">
        <v>6575</v>
      </c>
      <c r="C3800" s="2" t="s">
        <v>8005</v>
      </c>
      <c r="D3800" s="2">
        <v>80014014</v>
      </c>
    </row>
    <row r="3801" spans="1:4">
      <c r="A3801" s="2" t="s">
        <v>2055</v>
      </c>
      <c r="B3801" s="2" t="s">
        <v>6575</v>
      </c>
      <c r="C3801" s="2" t="s">
        <v>8005</v>
      </c>
      <c r="D3801" s="2">
        <v>80014015</v>
      </c>
    </row>
    <row r="3802" spans="1:4">
      <c r="A3802" s="2" t="s">
        <v>2056</v>
      </c>
      <c r="B3802" s="2" t="s">
        <v>6575</v>
      </c>
      <c r="C3802" s="2" t="s">
        <v>8005</v>
      </c>
      <c r="D3802" s="2">
        <v>80014016</v>
      </c>
    </row>
    <row r="3803" spans="1:4">
      <c r="A3803" s="2" t="s">
        <v>2057</v>
      </c>
      <c r="B3803" s="2" t="s">
        <v>6575</v>
      </c>
      <c r="C3803" s="2" t="s">
        <v>8005</v>
      </c>
      <c r="D3803" s="2">
        <v>80014017</v>
      </c>
    </row>
    <row r="3804" spans="1:4">
      <c r="A3804" s="2" t="s">
        <v>2058</v>
      </c>
      <c r="B3804" s="2" t="s">
        <v>6575</v>
      </c>
      <c r="C3804" s="2" t="s">
        <v>8005</v>
      </c>
      <c r="D3804" s="2">
        <v>80014018</v>
      </c>
    </row>
    <row r="3805" spans="1:4">
      <c r="A3805" s="2" t="s">
        <v>2059</v>
      </c>
      <c r="B3805" s="2" t="s">
        <v>6575</v>
      </c>
      <c r="C3805" s="2" t="s">
        <v>8005</v>
      </c>
      <c r="D3805" s="2">
        <v>80014019</v>
      </c>
    </row>
    <row r="3806" spans="1:4">
      <c r="A3806" s="2" t="s">
        <v>2060</v>
      </c>
      <c r="B3806" s="2" t="s">
        <v>6575</v>
      </c>
      <c r="C3806" s="2" t="s">
        <v>8005</v>
      </c>
      <c r="D3806" s="2">
        <v>80014020</v>
      </c>
    </row>
    <row r="3807" spans="1:4">
      <c r="A3807" s="2" t="s">
        <v>2061</v>
      </c>
      <c r="B3807" s="2" t="s">
        <v>6575</v>
      </c>
      <c r="C3807" s="2" t="s">
        <v>8005</v>
      </c>
      <c r="D3807" s="2">
        <v>80014030</v>
      </c>
    </row>
    <row r="3808" spans="1:4">
      <c r="A3808" s="2" t="s">
        <v>622</v>
      </c>
      <c r="B3808" s="2" t="s">
        <v>6575</v>
      </c>
      <c r="C3808" s="2" t="s">
        <v>6545</v>
      </c>
      <c r="D3808" s="2">
        <v>800150</v>
      </c>
    </row>
    <row r="3809" spans="1:4">
      <c r="A3809" s="2" t="s">
        <v>2062</v>
      </c>
      <c r="B3809" s="2" t="s">
        <v>6575</v>
      </c>
      <c r="C3809" s="2" t="s">
        <v>8005</v>
      </c>
      <c r="D3809" s="2">
        <v>80015001</v>
      </c>
    </row>
    <row r="3810" spans="1:4">
      <c r="A3810" s="2" t="s">
        <v>2063</v>
      </c>
      <c r="B3810" s="2" t="s">
        <v>6575</v>
      </c>
      <c r="C3810" s="2" t="s">
        <v>8005</v>
      </c>
      <c r="D3810" s="2">
        <v>80015002</v>
      </c>
    </row>
    <row r="3811" spans="1:4">
      <c r="A3811" s="2" t="s">
        <v>2064</v>
      </c>
      <c r="B3811" s="2" t="s">
        <v>6575</v>
      </c>
      <c r="C3811" s="2" t="s">
        <v>8005</v>
      </c>
      <c r="D3811" s="2">
        <v>80015004</v>
      </c>
    </row>
    <row r="3812" spans="1:4">
      <c r="A3812" s="2" t="s">
        <v>623</v>
      </c>
      <c r="B3812" s="2" t="s">
        <v>6575</v>
      </c>
      <c r="C3812" s="2" t="s">
        <v>6545</v>
      </c>
      <c r="D3812" s="2">
        <v>800151</v>
      </c>
    </row>
    <row r="3813" spans="1:4">
      <c r="A3813" s="2" t="s">
        <v>2065</v>
      </c>
      <c r="B3813" s="2" t="s">
        <v>6575</v>
      </c>
      <c r="C3813" s="2" t="s">
        <v>8005</v>
      </c>
      <c r="D3813" s="2">
        <v>80015101</v>
      </c>
    </row>
    <row r="3814" spans="1:4">
      <c r="A3814" s="2" t="s">
        <v>5121</v>
      </c>
      <c r="B3814" s="2" t="s">
        <v>6575</v>
      </c>
      <c r="C3814" s="2" t="s">
        <v>8006</v>
      </c>
      <c r="D3814" s="2">
        <v>8001510101</v>
      </c>
    </row>
    <row r="3815" spans="1:4">
      <c r="A3815" s="2" t="s">
        <v>5122</v>
      </c>
      <c r="B3815" s="2" t="s">
        <v>6575</v>
      </c>
      <c r="C3815" s="2" t="s">
        <v>8006</v>
      </c>
      <c r="D3815" s="2">
        <v>8001510102</v>
      </c>
    </row>
    <row r="3816" spans="1:4">
      <c r="A3816" s="2" t="s">
        <v>5123</v>
      </c>
      <c r="B3816" s="2" t="s">
        <v>6575</v>
      </c>
      <c r="C3816" s="2" t="s">
        <v>8006</v>
      </c>
      <c r="D3816" s="2">
        <v>8001510103</v>
      </c>
    </row>
    <row r="3817" spans="1:4">
      <c r="A3817" s="2" t="s">
        <v>5124</v>
      </c>
      <c r="B3817" s="2" t="s">
        <v>6575</v>
      </c>
      <c r="C3817" s="2" t="s">
        <v>8006</v>
      </c>
      <c r="D3817" s="2">
        <v>8001510104</v>
      </c>
    </row>
    <row r="3818" spans="1:4">
      <c r="A3818" s="2" t="s">
        <v>5125</v>
      </c>
      <c r="B3818" s="2" t="s">
        <v>6575</v>
      </c>
      <c r="C3818" s="2" t="s">
        <v>8006</v>
      </c>
      <c r="D3818" s="2">
        <v>8001510105</v>
      </c>
    </row>
    <row r="3819" spans="1:4">
      <c r="A3819" s="2" t="s">
        <v>5126</v>
      </c>
      <c r="B3819" s="2" t="s">
        <v>6575</v>
      </c>
      <c r="C3819" s="2" t="s">
        <v>8006</v>
      </c>
      <c r="D3819" s="2">
        <v>8001510106</v>
      </c>
    </row>
    <row r="3820" spans="1:4">
      <c r="A3820" s="2" t="s">
        <v>5127</v>
      </c>
      <c r="B3820" s="2" t="s">
        <v>6575</v>
      </c>
      <c r="C3820" s="2" t="s">
        <v>8006</v>
      </c>
      <c r="D3820" s="2">
        <v>8001510107</v>
      </c>
    </row>
    <row r="3821" spans="1:4">
      <c r="A3821" s="2" t="s">
        <v>5128</v>
      </c>
      <c r="B3821" s="2" t="s">
        <v>6575</v>
      </c>
      <c r="C3821" s="2" t="s">
        <v>8006</v>
      </c>
      <c r="D3821" s="2">
        <v>8001510108</v>
      </c>
    </row>
    <row r="3822" spans="1:4">
      <c r="A3822" s="2" t="s">
        <v>5129</v>
      </c>
      <c r="B3822" s="2" t="s">
        <v>6575</v>
      </c>
      <c r="C3822" s="2" t="s">
        <v>8006</v>
      </c>
      <c r="D3822" s="2">
        <v>8001510109</v>
      </c>
    </row>
    <row r="3823" spans="1:4">
      <c r="A3823" s="2" t="s">
        <v>5130</v>
      </c>
      <c r="B3823" s="2" t="s">
        <v>6575</v>
      </c>
      <c r="C3823" s="2" t="s">
        <v>8006</v>
      </c>
      <c r="D3823" s="2">
        <v>8001510110</v>
      </c>
    </row>
    <row r="3824" spans="1:4">
      <c r="A3824" s="2" t="s">
        <v>5131</v>
      </c>
      <c r="B3824" s="2" t="s">
        <v>6575</v>
      </c>
      <c r="C3824" s="2" t="s">
        <v>8006</v>
      </c>
      <c r="D3824" s="2">
        <v>8001510111</v>
      </c>
    </row>
    <row r="3825" spans="1:4">
      <c r="A3825" s="2" t="s">
        <v>5132</v>
      </c>
      <c r="B3825" s="2" t="s">
        <v>6575</v>
      </c>
      <c r="C3825" s="2" t="s">
        <v>8006</v>
      </c>
      <c r="D3825" s="2">
        <v>8001510112</v>
      </c>
    </row>
    <row r="3826" spans="1:4">
      <c r="A3826" s="2" t="s">
        <v>5133</v>
      </c>
      <c r="B3826" s="2" t="s">
        <v>6575</v>
      </c>
      <c r="C3826" s="2" t="s">
        <v>8006</v>
      </c>
      <c r="D3826" s="2">
        <v>8001510113</v>
      </c>
    </row>
    <row r="3827" spans="1:4">
      <c r="A3827" s="2" t="s">
        <v>5134</v>
      </c>
      <c r="B3827" s="2" t="s">
        <v>6575</v>
      </c>
      <c r="C3827" s="2" t="s">
        <v>8006</v>
      </c>
      <c r="D3827" s="2">
        <v>8001510114</v>
      </c>
    </row>
    <row r="3828" spans="1:4">
      <c r="A3828" s="2" t="s">
        <v>5135</v>
      </c>
      <c r="B3828" s="2" t="s">
        <v>6575</v>
      </c>
      <c r="C3828" s="2" t="s">
        <v>8006</v>
      </c>
      <c r="D3828" s="2">
        <v>8001510115</v>
      </c>
    </row>
    <row r="3829" spans="1:4">
      <c r="A3829" s="2" t="s">
        <v>5136</v>
      </c>
      <c r="B3829" s="2" t="s">
        <v>6575</v>
      </c>
      <c r="C3829" s="2" t="s">
        <v>8006</v>
      </c>
      <c r="D3829" s="2">
        <v>8001510116</v>
      </c>
    </row>
    <row r="3830" spans="1:4">
      <c r="A3830" s="2" t="s">
        <v>8061</v>
      </c>
      <c r="B3830" s="2" t="s">
        <v>6575</v>
      </c>
      <c r="C3830" s="2" t="s">
        <v>8006</v>
      </c>
      <c r="D3830" s="2">
        <v>8001510117</v>
      </c>
    </row>
    <row r="3831" spans="1:4">
      <c r="A3831" s="2" t="s">
        <v>5138</v>
      </c>
      <c r="B3831" s="2" t="s">
        <v>6575</v>
      </c>
      <c r="C3831" s="2" t="s">
        <v>8006</v>
      </c>
      <c r="D3831" s="2">
        <v>8001510118</v>
      </c>
    </row>
    <row r="3832" spans="1:4">
      <c r="A3832" s="2" t="s">
        <v>5139</v>
      </c>
      <c r="B3832" s="2" t="s">
        <v>6575</v>
      </c>
      <c r="C3832" s="2" t="s">
        <v>8006</v>
      </c>
      <c r="D3832" s="2">
        <v>8001510119</v>
      </c>
    </row>
    <row r="3833" spans="1:4">
      <c r="A3833" s="2" t="s">
        <v>5140</v>
      </c>
      <c r="B3833" s="2" t="s">
        <v>6575</v>
      </c>
      <c r="C3833" s="2" t="s">
        <v>8006</v>
      </c>
      <c r="D3833" s="2">
        <v>8001510120</v>
      </c>
    </row>
    <row r="3834" spans="1:4">
      <c r="A3834" s="2" t="s">
        <v>8062</v>
      </c>
      <c r="B3834" s="2" t="s">
        <v>6575</v>
      </c>
      <c r="C3834" s="2" t="s">
        <v>8006</v>
      </c>
      <c r="D3834" s="2">
        <v>8001510121</v>
      </c>
    </row>
    <row r="3835" spans="1:4">
      <c r="A3835" s="2" t="s">
        <v>5141</v>
      </c>
      <c r="B3835" s="2" t="s">
        <v>6575</v>
      </c>
      <c r="C3835" s="2" t="s">
        <v>8006</v>
      </c>
      <c r="D3835" s="2">
        <v>8001510122</v>
      </c>
    </row>
    <row r="3836" spans="1:4">
      <c r="A3836" s="2" t="s">
        <v>5142</v>
      </c>
      <c r="B3836" s="2" t="s">
        <v>6575</v>
      </c>
      <c r="C3836" s="2" t="s">
        <v>8006</v>
      </c>
      <c r="D3836" s="2">
        <v>8001510123</v>
      </c>
    </row>
    <row r="3837" spans="1:4">
      <c r="A3837" s="2" t="s">
        <v>5143</v>
      </c>
      <c r="B3837" s="2" t="s">
        <v>6575</v>
      </c>
      <c r="C3837" s="2" t="s">
        <v>8006</v>
      </c>
      <c r="D3837" s="2">
        <v>8001510124</v>
      </c>
    </row>
    <row r="3838" spans="1:4">
      <c r="A3838" s="2" t="s">
        <v>5144</v>
      </c>
      <c r="B3838" s="2" t="s">
        <v>6575</v>
      </c>
      <c r="C3838" s="2" t="s">
        <v>8006</v>
      </c>
      <c r="D3838" s="2">
        <v>8001510125</v>
      </c>
    </row>
    <row r="3839" spans="1:4">
      <c r="A3839" s="2" t="s">
        <v>5145</v>
      </c>
      <c r="B3839" s="2" t="s">
        <v>6575</v>
      </c>
      <c r="C3839" s="2" t="s">
        <v>8006</v>
      </c>
      <c r="D3839" s="2">
        <v>8001510126</v>
      </c>
    </row>
    <row r="3840" spans="1:4">
      <c r="A3840" s="2" t="s">
        <v>5137</v>
      </c>
      <c r="B3840" s="2" t="s">
        <v>6575</v>
      </c>
      <c r="C3840" s="2" t="s">
        <v>8006</v>
      </c>
      <c r="D3840" s="2">
        <v>8001510127</v>
      </c>
    </row>
    <row r="3841" spans="1:4">
      <c r="A3841" s="2" t="s">
        <v>5146</v>
      </c>
      <c r="B3841" s="2" t="s">
        <v>6575</v>
      </c>
      <c r="C3841" s="2" t="s">
        <v>8006</v>
      </c>
      <c r="D3841" s="2">
        <v>8001510128</v>
      </c>
    </row>
    <row r="3842" spans="1:4">
      <c r="A3842" s="2" t="s">
        <v>5147</v>
      </c>
      <c r="B3842" s="2" t="s">
        <v>6575</v>
      </c>
      <c r="C3842" s="2" t="s">
        <v>8006</v>
      </c>
      <c r="D3842" s="2">
        <v>8001510130</v>
      </c>
    </row>
    <row r="3843" spans="1:4">
      <c r="A3843" s="2" t="s">
        <v>5148</v>
      </c>
      <c r="B3843" s="2" t="s">
        <v>6575</v>
      </c>
      <c r="C3843" s="2" t="s">
        <v>8006</v>
      </c>
      <c r="D3843" s="2">
        <v>8001510131</v>
      </c>
    </row>
    <row r="3844" spans="1:4">
      <c r="A3844" s="2" t="s">
        <v>5149</v>
      </c>
      <c r="B3844" s="2" t="s">
        <v>6575</v>
      </c>
      <c r="C3844" s="2" t="s">
        <v>8006</v>
      </c>
      <c r="D3844" s="2">
        <v>8001510132</v>
      </c>
    </row>
    <row r="3845" spans="1:4">
      <c r="A3845" s="2" t="s">
        <v>5150</v>
      </c>
      <c r="B3845" s="2" t="s">
        <v>6575</v>
      </c>
      <c r="C3845" s="2" t="s">
        <v>8006</v>
      </c>
      <c r="D3845" s="2">
        <v>8001510134</v>
      </c>
    </row>
    <row r="3846" spans="1:4">
      <c r="A3846" s="2" t="s">
        <v>5151</v>
      </c>
      <c r="B3846" s="2" t="s">
        <v>6575</v>
      </c>
      <c r="C3846" s="2" t="s">
        <v>8006</v>
      </c>
      <c r="D3846" s="2">
        <v>8001510135</v>
      </c>
    </row>
    <row r="3847" spans="1:4">
      <c r="A3847" s="2" t="s">
        <v>5152</v>
      </c>
      <c r="B3847" s="2" t="s">
        <v>6575</v>
      </c>
      <c r="C3847" s="2" t="s">
        <v>8006</v>
      </c>
      <c r="D3847" s="2">
        <v>8001510136</v>
      </c>
    </row>
    <row r="3848" spans="1:4">
      <c r="A3848" s="2" t="s">
        <v>5153</v>
      </c>
      <c r="B3848" s="2" t="s">
        <v>6575</v>
      </c>
      <c r="C3848" s="2" t="s">
        <v>8006</v>
      </c>
      <c r="D3848" s="2">
        <v>8001510137</v>
      </c>
    </row>
    <row r="3849" spans="1:4">
      <c r="A3849" s="2" t="s">
        <v>5154</v>
      </c>
      <c r="B3849" s="2" t="s">
        <v>6575</v>
      </c>
      <c r="C3849" s="2" t="s">
        <v>8006</v>
      </c>
      <c r="D3849" s="2">
        <v>8001510138</v>
      </c>
    </row>
    <row r="3850" spans="1:4">
      <c r="A3850" s="2" t="s">
        <v>5155</v>
      </c>
      <c r="B3850" s="2" t="s">
        <v>6575</v>
      </c>
      <c r="C3850" s="2" t="s">
        <v>8006</v>
      </c>
      <c r="D3850" s="2">
        <v>8001510139</v>
      </c>
    </row>
    <row r="3851" spans="1:4">
      <c r="A3851" s="2" t="s">
        <v>5156</v>
      </c>
      <c r="B3851" s="2" t="s">
        <v>6575</v>
      </c>
      <c r="C3851" s="2" t="s">
        <v>8006</v>
      </c>
      <c r="D3851" s="2">
        <v>8001510140</v>
      </c>
    </row>
    <row r="3852" spans="1:4">
      <c r="A3852" s="2" t="s">
        <v>5157</v>
      </c>
      <c r="B3852" s="2" t="s">
        <v>6575</v>
      </c>
      <c r="C3852" s="2" t="s">
        <v>8006</v>
      </c>
      <c r="D3852" s="2">
        <v>8001510141</v>
      </c>
    </row>
    <row r="3853" spans="1:4">
      <c r="A3853" s="2" t="s">
        <v>5158</v>
      </c>
      <c r="B3853" s="2" t="s">
        <v>6575</v>
      </c>
      <c r="C3853" s="2" t="s">
        <v>8006</v>
      </c>
      <c r="D3853" s="2">
        <v>8001510142</v>
      </c>
    </row>
    <row r="3854" spans="1:4">
      <c r="A3854" s="2" t="s">
        <v>5159</v>
      </c>
      <c r="B3854" s="2" t="s">
        <v>6575</v>
      </c>
      <c r="C3854" s="2" t="s">
        <v>8006</v>
      </c>
      <c r="D3854" s="2">
        <v>8001510143</v>
      </c>
    </row>
    <row r="3855" spans="1:4">
      <c r="A3855" s="2" t="s">
        <v>5160</v>
      </c>
      <c r="B3855" s="2" t="s">
        <v>6575</v>
      </c>
      <c r="C3855" s="2" t="s">
        <v>8006</v>
      </c>
      <c r="D3855" s="2">
        <v>8001510144</v>
      </c>
    </row>
    <row r="3856" spans="1:4">
      <c r="A3856" s="2" t="s">
        <v>5161</v>
      </c>
      <c r="B3856" s="2" t="s">
        <v>6575</v>
      </c>
      <c r="C3856" s="2" t="s">
        <v>8006</v>
      </c>
      <c r="D3856" s="2">
        <v>8001510145</v>
      </c>
    </row>
    <row r="3857" spans="1:4">
      <c r="A3857" s="2" t="s">
        <v>5162</v>
      </c>
      <c r="B3857" s="2" t="s">
        <v>6575</v>
      </c>
      <c r="C3857" s="2" t="s">
        <v>8006</v>
      </c>
      <c r="D3857" s="2">
        <v>8001510146</v>
      </c>
    </row>
    <row r="3858" spans="1:4">
      <c r="A3858" s="2" t="s">
        <v>5163</v>
      </c>
      <c r="B3858" s="2" t="s">
        <v>6575</v>
      </c>
      <c r="C3858" s="2" t="s">
        <v>8006</v>
      </c>
      <c r="D3858" s="2">
        <v>8001510147</v>
      </c>
    </row>
    <row r="3859" spans="1:4">
      <c r="A3859" s="2" t="s">
        <v>2066</v>
      </c>
      <c r="B3859" s="2" t="s">
        <v>6575</v>
      </c>
      <c r="C3859" s="2" t="s">
        <v>8005</v>
      </c>
      <c r="D3859" s="2">
        <v>80015102</v>
      </c>
    </row>
    <row r="3860" spans="1:4">
      <c r="A3860" s="2" t="s">
        <v>5164</v>
      </c>
      <c r="B3860" s="2" t="s">
        <v>6575</v>
      </c>
      <c r="C3860" s="2" t="s">
        <v>8006</v>
      </c>
      <c r="D3860" s="2">
        <v>8001510201</v>
      </c>
    </row>
    <row r="3861" spans="1:4">
      <c r="A3861" s="2" t="s">
        <v>5165</v>
      </c>
      <c r="B3861" s="2" t="s">
        <v>6575</v>
      </c>
      <c r="C3861" s="2" t="s">
        <v>8006</v>
      </c>
      <c r="D3861" s="2">
        <v>8001510202</v>
      </c>
    </row>
    <row r="3862" spans="1:4">
      <c r="A3862" s="2" t="s">
        <v>5166</v>
      </c>
      <c r="B3862" s="2" t="s">
        <v>6575</v>
      </c>
      <c r="C3862" s="2" t="s">
        <v>8006</v>
      </c>
      <c r="D3862" s="2">
        <v>8001510203</v>
      </c>
    </row>
    <row r="3863" spans="1:4">
      <c r="A3863" s="2" t="s">
        <v>5167</v>
      </c>
      <c r="B3863" s="2" t="s">
        <v>6575</v>
      </c>
      <c r="C3863" s="2" t="s">
        <v>8006</v>
      </c>
      <c r="D3863" s="2">
        <v>8001510204</v>
      </c>
    </row>
    <row r="3864" spans="1:4">
      <c r="A3864" s="2" t="s">
        <v>5168</v>
      </c>
      <c r="B3864" s="2" t="s">
        <v>6575</v>
      </c>
      <c r="C3864" s="2" t="s">
        <v>8006</v>
      </c>
      <c r="D3864" s="2">
        <v>8001510205</v>
      </c>
    </row>
    <row r="3865" spans="1:4">
      <c r="A3865" s="2" t="s">
        <v>5169</v>
      </c>
      <c r="B3865" s="2" t="s">
        <v>6575</v>
      </c>
      <c r="C3865" s="2" t="s">
        <v>8006</v>
      </c>
      <c r="D3865" s="2">
        <v>8001510206</v>
      </c>
    </row>
    <row r="3866" spans="1:4">
      <c r="A3866" s="2" t="s">
        <v>5170</v>
      </c>
      <c r="B3866" s="2" t="s">
        <v>6575</v>
      </c>
      <c r="C3866" s="2" t="s">
        <v>8006</v>
      </c>
      <c r="D3866" s="2">
        <v>8001510207</v>
      </c>
    </row>
    <row r="3867" spans="1:4">
      <c r="A3867" s="2" t="s">
        <v>5171</v>
      </c>
      <c r="B3867" s="2" t="s">
        <v>6575</v>
      </c>
      <c r="C3867" s="2" t="s">
        <v>8006</v>
      </c>
      <c r="D3867" s="2">
        <v>8001510208</v>
      </c>
    </row>
    <row r="3868" spans="1:4">
      <c r="A3868" s="2" t="s">
        <v>5172</v>
      </c>
      <c r="B3868" s="2" t="s">
        <v>6575</v>
      </c>
      <c r="C3868" s="2" t="s">
        <v>8006</v>
      </c>
      <c r="D3868" s="2">
        <v>8001510209</v>
      </c>
    </row>
    <row r="3869" spans="1:4">
      <c r="A3869" s="2" t="s">
        <v>5173</v>
      </c>
      <c r="B3869" s="2" t="s">
        <v>6575</v>
      </c>
      <c r="C3869" s="2" t="s">
        <v>8006</v>
      </c>
      <c r="D3869" s="2">
        <v>8001510210</v>
      </c>
    </row>
    <row r="3870" spans="1:4">
      <c r="A3870" s="2" t="s">
        <v>5174</v>
      </c>
      <c r="B3870" s="2" t="s">
        <v>6575</v>
      </c>
      <c r="C3870" s="2" t="s">
        <v>8006</v>
      </c>
      <c r="D3870" s="2">
        <v>8001510211</v>
      </c>
    </row>
    <row r="3871" spans="1:4">
      <c r="A3871" s="2" t="s">
        <v>5175</v>
      </c>
      <c r="B3871" s="2" t="s">
        <v>6575</v>
      </c>
      <c r="C3871" s="2" t="s">
        <v>8006</v>
      </c>
      <c r="D3871" s="2">
        <v>8001510212</v>
      </c>
    </row>
    <row r="3872" spans="1:4">
      <c r="A3872" s="2" t="s">
        <v>5176</v>
      </c>
      <c r="B3872" s="2" t="s">
        <v>6575</v>
      </c>
      <c r="C3872" s="2" t="s">
        <v>8006</v>
      </c>
      <c r="D3872" s="2">
        <v>8001510213</v>
      </c>
    </row>
    <row r="3873" spans="1:4">
      <c r="A3873" s="2" t="s">
        <v>5177</v>
      </c>
      <c r="B3873" s="2" t="s">
        <v>6575</v>
      </c>
      <c r="C3873" s="2" t="s">
        <v>8006</v>
      </c>
      <c r="D3873" s="2">
        <v>8001510214</v>
      </c>
    </row>
    <row r="3874" spans="1:4">
      <c r="A3874" s="2" t="s">
        <v>5178</v>
      </c>
      <c r="B3874" s="2" t="s">
        <v>6575</v>
      </c>
      <c r="C3874" s="2" t="s">
        <v>8006</v>
      </c>
      <c r="D3874" s="2">
        <v>8001510215</v>
      </c>
    </row>
    <row r="3875" spans="1:4">
      <c r="A3875" s="2" t="s">
        <v>5179</v>
      </c>
      <c r="B3875" s="2" t="s">
        <v>6575</v>
      </c>
      <c r="C3875" s="2" t="s">
        <v>8006</v>
      </c>
      <c r="D3875" s="2">
        <v>8001510216</v>
      </c>
    </row>
    <row r="3876" spans="1:4">
      <c r="A3876" s="2" t="s">
        <v>5180</v>
      </c>
      <c r="B3876" s="2" t="s">
        <v>6575</v>
      </c>
      <c r="C3876" s="2" t="s">
        <v>8006</v>
      </c>
      <c r="D3876" s="2">
        <v>8001510217</v>
      </c>
    </row>
    <row r="3877" spans="1:4">
      <c r="A3877" s="2" t="s">
        <v>5181</v>
      </c>
      <c r="B3877" s="2" t="s">
        <v>6575</v>
      </c>
      <c r="C3877" s="2" t="s">
        <v>8006</v>
      </c>
      <c r="D3877" s="2">
        <v>8001510218</v>
      </c>
    </row>
    <row r="3878" spans="1:4">
      <c r="A3878" s="2" t="s">
        <v>5182</v>
      </c>
      <c r="B3878" s="2" t="s">
        <v>6575</v>
      </c>
      <c r="C3878" s="2" t="s">
        <v>8006</v>
      </c>
      <c r="D3878" s="2">
        <v>8001510220</v>
      </c>
    </row>
    <row r="3879" spans="1:4">
      <c r="A3879" s="2" t="s">
        <v>5183</v>
      </c>
      <c r="B3879" s="2" t="s">
        <v>6575</v>
      </c>
      <c r="C3879" s="2" t="s">
        <v>8006</v>
      </c>
      <c r="D3879" s="2">
        <v>8001510221</v>
      </c>
    </row>
    <row r="3880" spans="1:4">
      <c r="A3880" s="2" t="s">
        <v>624</v>
      </c>
      <c r="B3880" s="2" t="s">
        <v>6575</v>
      </c>
      <c r="C3880" s="2" t="s">
        <v>6545</v>
      </c>
      <c r="D3880" s="2">
        <v>800155</v>
      </c>
    </row>
    <row r="3881" spans="1:4">
      <c r="A3881" s="2" t="s">
        <v>2067</v>
      </c>
      <c r="B3881" s="2" t="s">
        <v>6575</v>
      </c>
      <c r="C3881" s="2" t="s">
        <v>8005</v>
      </c>
      <c r="D3881" s="2">
        <v>80015501</v>
      </c>
    </row>
    <row r="3882" spans="1:4">
      <c r="A3882" s="2" t="s">
        <v>5184</v>
      </c>
      <c r="B3882" s="2" t="s">
        <v>6575</v>
      </c>
      <c r="C3882" s="2" t="s">
        <v>8006</v>
      </c>
      <c r="D3882" s="2">
        <v>8001580011</v>
      </c>
    </row>
    <row r="3883" spans="1:4">
      <c r="A3883" s="2" t="s">
        <v>5185</v>
      </c>
      <c r="B3883" s="2" t="s">
        <v>6575</v>
      </c>
      <c r="C3883" s="2" t="s">
        <v>8006</v>
      </c>
      <c r="D3883" s="2">
        <v>8001580012</v>
      </c>
    </row>
    <row r="3884" spans="1:4">
      <c r="A3884" s="2" t="s">
        <v>5186</v>
      </c>
      <c r="B3884" s="2" t="s">
        <v>6575</v>
      </c>
      <c r="C3884" s="2" t="s">
        <v>8006</v>
      </c>
      <c r="D3884" s="2">
        <v>8001580013</v>
      </c>
    </row>
    <row r="3885" spans="1:4">
      <c r="A3885" s="2" t="s">
        <v>5187</v>
      </c>
      <c r="B3885" s="2" t="s">
        <v>6575</v>
      </c>
      <c r="C3885" s="2" t="s">
        <v>8006</v>
      </c>
      <c r="D3885" s="2">
        <v>8001580014</v>
      </c>
    </row>
    <row r="3886" spans="1:4">
      <c r="A3886" s="2" t="s">
        <v>5188</v>
      </c>
      <c r="B3886" s="2" t="s">
        <v>6575</v>
      </c>
      <c r="C3886" s="2" t="s">
        <v>8006</v>
      </c>
      <c r="D3886" s="2">
        <v>8001580015</v>
      </c>
    </row>
    <row r="3887" spans="1:4">
      <c r="A3887" s="2" t="s">
        <v>5189</v>
      </c>
      <c r="B3887" s="2" t="s">
        <v>6575</v>
      </c>
      <c r="C3887" s="2" t="s">
        <v>8006</v>
      </c>
      <c r="D3887" s="2">
        <v>8001580016</v>
      </c>
    </row>
    <row r="3888" spans="1:4">
      <c r="A3888" s="2" t="s">
        <v>5190</v>
      </c>
      <c r="B3888" s="2" t="s">
        <v>6575</v>
      </c>
      <c r="C3888" s="2" t="s">
        <v>8006</v>
      </c>
      <c r="D3888" s="2">
        <v>8001580017</v>
      </c>
    </row>
    <row r="3889" spans="1:4">
      <c r="A3889" s="2" t="s">
        <v>5191</v>
      </c>
      <c r="B3889" s="2" t="s">
        <v>6575</v>
      </c>
      <c r="C3889" s="2" t="s">
        <v>8006</v>
      </c>
      <c r="D3889" s="2">
        <v>8001580018</v>
      </c>
    </row>
    <row r="3890" spans="1:4">
      <c r="A3890" s="2" t="s">
        <v>5192</v>
      </c>
      <c r="B3890" s="2" t="s">
        <v>6575</v>
      </c>
      <c r="C3890" s="2" t="s">
        <v>8006</v>
      </c>
      <c r="D3890" s="2">
        <v>8001580019</v>
      </c>
    </row>
    <row r="3891" spans="1:4">
      <c r="A3891" s="2" t="s">
        <v>5193</v>
      </c>
      <c r="B3891" s="2" t="s">
        <v>6575</v>
      </c>
      <c r="C3891" s="2" t="s">
        <v>8006</v>
      </c>
      <c r="D3891" s="2">
        <v>8001550110</v>
      </c>
    </row>
    <row r="3892" spans="1:4">
      <c r="A3892" s="2" t="s">
        <v>5194</v>
      </c>
      <c r="B3892" s="2" t="s">
        <v>6575</v>
      </c>
      <c r="C3892" s="2" t="s">
        <v>8006</v>
      </c>
      <c r="D3892" s="2">
        <v>8001550111</v>
      </c>
    </row>
    <row r="3893" spans="1:4">
      <c r="A3893" s="2" t="s">
        <v>5195</v>
      </c>
      <c r="B3893" s="2" t="s">
        <v>6575</v>
      </c>
      <c r="C3893" s="2" t="s">
        <v>8006</v>
      </c>
      <c r="D3893" s="2">
        <v>8001550112</v>
      </c>
    </row>
    <row r="3894" spans="1:4">
      <c r="A3894" s="2" t="s">
        <v>5196</v>
      </c>
      <c r="B3894" s="2" t="s">
        <v>6575</v>
      </c>
      <c r="C3894" s="2" t="s">
        <v>8006</v>
      </c>
      <c r="D3894" s="2">
        <v>8001550113</v>
      </c>
    </row>
    <row r="3895" spans="1:4">
      <c r="A3895" s="2" t="s">
        <v>5197</v>
      </c>
      <c r="B3895" s="2" t="s">
        <v>6575</v>
      </c>
      <c r="C3895" s="2" t="s">
        <v>8006</v>
      </c>
      <c r="D3895" s="2">
        <v>8001550114</v>
      </c>
    </row>
    <row r="3896" spans="1:4">
      <c r="A3896" s="2" t="s">
        <v>5198</v>
      </c>
      <c r="B3896" s="2" t="s">
        <v>6575</v>
      </c>
      <c r="C3896" s="2" t="s">
        <v>8006</v>
      </c>
      <c r="D3896" s="2">
        <v>8001550115</v>
      </c>
    </row>
    <row r="3897" spans="1:4">
      <c r="A3897" s="2" t="s">
        <v>5199</v>
      </c>
      <c r="B3897" s="2" t="s">
        <v>6575</v>
      </c>
      <c r="C3897" s="2" t="s">
        <v>8006</v>
      </c>
      <c r="D3897" s="2">
        <v>8001550116</v>
      </c>
    </row>
    <row r="3898" spans="1:4">
      <c r="A3898" s="2" t="s">
        <v>5200</v>
      </c>
      <c r="B3898" s="2" t="s">
        <v>6575</v>
      </c>
      <c r="C3898" s="2" t="s">
        <v>8006</v>
      </c>
      <c r="D3898" s="2">
        <v>8001550117</v>
      </c>
    </row>
    <row r="3899" spans="1:4">
      <c r="A3899" s="2" t="s">
        <v>5201</v>
      </c>
      <c r="B3899" s="2" t="s">
        <v>6575</v>
      </c>
      <c r="C3899" s="2" t="s">
        <v>8006</v>
      </c>
      <c r="D3899" s="2">
        <v>8001550118</v>
      </c>
    </row>
    <row r="3900" spans="1:4">
      <c r="A3900" s="2" t="s">
        <v>5202</v>
      </c>
      <c r="B3900" s="2" t="s">
        <v>6575</v>
      </c>
      <c r="C3900" s="2" t="s">
        <v>8006</v>
      </c>
      <c r="D3900" s="2">
        <v>8001550119</v>
      </c>
    </row>
    <row r="3901" spans="1:4">
      <c r="A3901" s="2" t="s">
        <v>5203</v>
      </c>
      <c r="B3901" s="2" t="s">
        <v>6575</v>
      </c>
      <c r="C3901" s="2" t="s">
        <v>8006</v>
      </c>
      <c r="D3901" s="2">
        <v>8001550120</v>
      </c>
    </row>
    <row r="3902" spans="1:4">
      <c r="A3902" s="2" t="s">
        <v>5204</v>
      </c>
      <c r="B3902" s="2" t="s">
        <v>6575</v>
      </c>
      <c r="C3902" s="2" t="s">
        <v>8006</v>
      </c>
      <c r="D3902" s="2">
        <v>8001550126</v>
      </c>
    </row>
    <row r="3903" spans="1:4">
      <c r="A3903" s="2" t="s">
        <v>5205</v>
      </c>
      <c r="B3903" s="2" t="s">
        <v>6575</v>
      </c>
      <c r="C3903" s="2" t="s">
        <v>8006</v>
      </c>
      <c r="D3903" s="2">
        <v>8001550128</v>
      </c>
    </row>
    <row r="3904" spans="1:4">
      <c r="A3904" s="2" t="s">
        <v>5206</v>
      </c>
      <c r="B3904" s="2" t="s">
        <v>6575</v>
      </c>
      <c r="C3904" s="2" t="s">
        <v>8006</v>
      </c>
      <c r="D3904" s="2">
        <v>8001550129</v>
      </c>
    </row>
    <row r="3905" spans="1:4">
      <c r="A3905" s="2" t="s">
        <v>5207</v>
      </c>
      <c r="B3905" s="2" t="s">
        <v>6575</v>
      </c>
      <c r="C3905" s="2" t="s">
        <v>8006</v>
      </c>
      <c r="D3905" s="2">
        <v>8001550141</v>
      </c>
    </row>
    <row r="3906" spans="1:4">
      <c r="A3906" s="2" t="s">
        <v>5208</v>
      </c>
      <c r="B3906" s="2" t="s">
        <v>6575</v>
      </c>
      <c r="C3906" s="2" t="s">
        <v>8006</v>
      </c>
      <c r="D3906" s="2">
        <v>8001550142</v>
      </c>
    </row>
    <row r="3907" spans="1:4">
      <c r="A3907" s="2" t="s">
        <v>5209</v>
      </c>
      <c r="B3907" s="2" t="s">
        <v>6575</v>
      </c>
      <c r="C3907" s="2" t="s">
        <v>8006</v>
      </c>
      <c r="D3907" s="2">
        <v>8001550146</v>
      </c>
    </row>
    <row r="3908" spans="1:4">
      <c r="A3908" s="2" t="s">
        <v>5210</v>
      </c>
      <c r="B3908" s="2" t="s">
        <v>6575</v>
      </c>
      <c r="C3908" s="2" t="s">
        <v>8006</v>
      </c>
      <c r="D3908" s="2">
        <v>8001550147</v>
      </c>
    </row>
    <row r="3909" spans="1:4">
      <c r="A3909" s="2" t="s">
        <v>5211</v>
      </c>
      <c r="B3909" s="2" t="s">
        <v>6575</v>
      </c>
      <c r="C3909" s="2" t="s">
        <v>8006</v>
      </c>
      <c r="D3909" s="2">
        <v>8001550148</v>
      </c>
    </row>
    <row r="3910" spans="1:4">
      <c r="A3910" s="2" t="s">
        <v>5212</v>
      </c>
      <c r="B3910" s="2" t="s">
        <v>6575</v>
      </c>
      <c r="C3910" s="2" t="s">
        <v>8006</v>
      </c>
      <c r="D3910" s="2">
        <v>8001550151</v>
      </c>
    </row>
    <row r="3911" spans="1:4">
      <c r="A3911" s="2" t="s">
        <v>5213</v>
      </c>
      <c r="B3911" s="2" t="s">
        <v>6575</v>
      </c>
      <c r="C3911" s="2" t="s">
        <v>8006</v>
      </c>
      <c r="D3911" s="2">
        <v>8001550152</v>
      </c>
    </row>
    <row r="3912" spans="1:4">
      <c r="A3912" s="2" t="s">
        <v>2068</v>
      </c>
      <c r="B3912" s="2" t="s">
        <v>6575</v>
      </c>
      <c r="C3912" s="2" t="s">
        <v>8005</v>
      </c>
      <c r="D3912" s="2">
        <v>80015502</v>
      </c>
    </row>
    <row r="3913" spans="1:4">
      <c r="A3913" s="2" t="s">
        <v>5214</v>
      </c>
      <c r="B3913" s="2" t="s">
        <v>6575</v>
      </c>
      <c r="C3913" s="2" t="s">
        <v>8006</v>
      </c>
      <c r="D3913" s="2">
        <v>8001550201</v>
      </c>
    </row>
    <row r="3914" spans="1:4">
      <c r="A3914" s="2" t="s">
        <v>5215</v>
      </c>
      <c r="B3914" s="2" t="s">
        <v>6575</v>
      </c>
      <c r="C3914" s="2" t="s">
        <v>8006</v>
      </c>
      <c r="D3914" s="2">
        <v>8001550202</v>
      </c>
    </row>
    <row r="3915" spans="1:4">
      <c r="A3915" s="2" t="s">
        <v>5216</v>
      </c>
      <c r="B3915" s="2" t="s">
        <v>6575</v>
      </c>
      <c r="C3915" s="2" t="s">
        <v>8006</v>
      </c>
      <c r="D3915" s="2">
        <v>8001550203</v>
      </c>
    </row>
    <row r="3916" spans="1:4">
      <c r="A3916" s="2" t="s">
        <v>5217</v>
      </c>
      <c r="B3916" s="2" t="s">
        <v>6575</v>
      </c>
      <c r="C3916" s="2" t="s">
        <v>8006</v>
      </c>
      <c r="D3916" s="2">
        <v>8001550204</v>
      </c>
    </row>
    <row r="3917" spans="1:4">
      <c r="A3917" s="2" t="s">
        <v>2069</v>
      </c>
      <c r="B3917" s="2" t="s">
        <v>6575</v>
      </c>
      <c r="C3917" s="2" t="s">
        <v>8005</v>
      </c>
      <c r="D3917" s="2">
        <v>80015503</v>
      </c>
    </row>
    <row r="3918" spans="1:4">
      <c r="A3918" s="2" t="s">
        <v>5218</v>
      </c>
      <c r="B3918" s="2" t="s">
        <v>6575</v>
      </c>
      <c r="C3918" s="2" t="s">
        <v>8006</v>
      </c>
      <c r="D3918" s="2">
        <v>8001550301</v>
      </c>
    </row>
    <row r="3919" spans="1:4">
      <c r="A3919" s="2" t="s">
        <v>5219</v>
      </c>
      <c r="B3919" s="2" t="s">
        <v>6575</v>
      </c>
      <c r="C3919" s="2" t="s">
        <v>8006</v>
      </c>
      <c r="D3919" s="2">
        <v>8001550303</v>
      </c>
    </row>
    <row r="3920" spans="1:4">
      <c r="A3920" s="2" t="s">
        <v>5220</v>
      </c>
      <c r="B3920" s="2" t="s">
        <v>6575</v>
      </c>
      <c r="C3920" s="2" t="s">
        <v>8006</v>
      </c>
      <c r="D3920" s="2">
        <v>8001550304</v>
      </c>
    </row>
    <row r="3921" spans="1:4">
      <c r="A3921" s="2" t="s">
        <v>5221</v>
      </c>
      <c r="B3921" s="2" t="s">
        <v>6575</v>
      </c>
      <c r="C3921" s="2" t="s">
        <v>8006</v>
      </c>
      <c r="D3921" s="2">
        <v>8001550305</v>
      </c>
    </row>
    <row r="3922" spans="1:4">
      <c r="A3922" s="2" t="s">
        <v>5222</v>
      </c>
      <c r="B3922" s="2" t="s">
        <v>6575</v>
      </c>
      <c r="C3922" s="2" t="s">
        <v>8006</v>
      </c>
      <c r="D3922" s="2">
        <v>8001550306</v>
      </c>
    </row>
    <row r="3923" spans="1:4">
      <c r="A3923" s="2" t="s">
        <v>5223</v>
      </c>
      <c r="B3923" s="2" t="s">
        <v>6575</v>
      </c>
      <c r="C3923" s="2" t="s">
        <v>8006</v>
      </c>
      <c r="D3923" s="2">
        <v>8001550307</v>
      </c>
    </row>
    <row r="3924" spans="1:4">
      <c r="A3924" s="2" t="s">
        <v>5224</v>
      </c>
      <c r="B3924" s="2" t="s">
        <v>6575</v>
      </c>
      <c r="C3924" s="2" t="s">
        <v>8006</v>
      </c>
      <c r="D3924" s="2">
        <v>8001550310</v>
      </c>
    </row>
    <row r="3925" spans="1:4">
      <c r="A3925" s="2" t="s">
        <v>2070</v>
      </c>
      <c r="B3925" s="2" t="s">
        <v>6575</v>
      </c>
      <c r="C3925" s="2" t="s">
        <v>8005</v>
      </c>
      <c r="D3925" s="2">
        <v>80015504</v>
      </c>
    </row>
    <row r="3926" spans="1:4">
      <c r="A3926" s="2" t="s">
        <v>5225</v>
      </c>
      <c r="B3926" s="2" t="s">
        <v>6575</v>
      </c>
      <c r="C3926" s="2" t="s">
        <v>8006</v>
      </c>
      <c r="D3926" s="2">
        <v>8001550401</v>
      </c>
    </row>
    <row r="3927" spans="1:4">
      <c r="A3927" s="2" t="s">
        <v>5226</v>
      </c>
      <c r="B3927" s="2" t="s">
        <v>6575</v>
      </c>
      <c r="C3927" s="2" t="s">
        <v>8006</v>
      </c>
      <c r="D3927" s="2">
        <v>8001550402</v>
      </c>
    </row>
    <row r="3928" spans="1:4">
      <c r="A3928" s="2" t="s">
        <v>5227</v>
      </c>
      <c r="B3928" s="2" t="s">
        <v>6575</v>
      </c>
      <c r="C3928" s="2" t="s">
        <v>8006</v>
      </c>
      <c r="D3928" s="2">
        <v>8001550403</v>
      </c>
    </row>
    <row r="3929" spans="1:4">
      <c r="A3929" s="2" t="s">
        <v>625</v>
      </c>
      <c r="B3929" s="2" t="s">
        <v>6575</v>
      </c>
      <c r="C3929" s="2" t="s">
        <v>6545</v>
      </c>
      <c r="D3929" s="2">
        <v>800156</v>
      </c>
    </row>
    <row r="3930" spans="1:4">
      <c r="A3930" s="2" t="s">
        <v>8063</v>
      </c>
      <c r="B3930" s="2" t="s">
        <v>6575</v>
      </c>
      <c r="C3930" s="2" t="s">
        <v>8005</v>
      </c>
      <c r="D3930" s="2">
        <v>80015601</v>
      </c>
    </row>
    <row r="3931" spans="1:4">
      <c r="A3931" s="2" t="s">
        <v>5228</v>
      </c>
      <c r="B3931" s="2" t="s">
        <v>6575</v>
      </c>
      <c r="C3931" s="2" t="s">
        <v>8006</v>
      </c>
      <c r="D3931" s="2">
        <v>8001560101</v>
      </c>
    </row>
    <row r="3932" spans="1:4">
      <c r="A3932" s="2" t="s">
        <v>5229</v>
      </c>
      <c r="B3932" s="2" t="s">
        <v>6575</v>
      </c>
      <c r="C3932" s="2" t="s">
        <v>8006</v>
      </c>
      <c r="D3932" s="2">
        <v>8001560102</v>
      </c>
    </row>
    <row r="3933" spans="1:4">
      <c r="A3933" s="2" t="s">
        <v>5230</v>
      </c>
      <c r="B3933" s="2" t="s">
        <v>6575</v>
      </c>
      <c r="C3933" s="2" t="s">
        <v>8006</v>
      </c>
      <c r="D3933" s="2">
        <v>8001560103</v>
      </c>
    </row>
    <row r="3934" spans="1:4">
      <c r="A3934" s="2" t="s">
        <v>8064</v>
      </c>
      <c r="B3934" s="2" t="s">
        <v>6575</v>
      </c>
      <c r="C3934" s="2" t="s">
        <v>8005</v>
      </c>
      <c r="D3934" s="2">
        <v>80015602</v>
      </c>
    </row>
    <row r="3935" spans="1:4">
      <c r="A3935" s="2" t="s">
        <v>5231</v>
      </c>
      <c r="B3935" s="2" t="s">
        <v>6575</v>
      </c>
      <c r="C3935" s="2" t="s">
        <v>8006</v>
      </c>
      <c r="D3935" s="2">
        <v>8001560201</v>
      </c>
    </row>
    <row r="3936" spans="1:4">
      <c r="A3936" s="2" t="s">
        <v>5232</v>
      </c>
      <c r="B3936" s="2" t="s">
        <v>6575</v>
      </c>
      <c r="C3936" s="2" t="s">
        <v>8006</v>
      </c>
      <c r="D3936" s="2">
        <v>8001560202</v>
      </c>
    </row>
    <row r="3937" spans="1:4">
      <c r="A3937" s="2" t="s">
        <v>5233</v>
      </c>
      <c r="B3937" s="2" t="s">
        <v>6575</v>
      </c>
      <c r="C3937" s="2" t="s">
        <v>8006</v>
      </c>
      <c r="D3937" s="2">
        <v>8001560203</v>
      </c>
    </row>
    <row r="3938" spans="1:4">
      <c r="A3938" s="2" t="s">
        <v>2072</v>
      </c>
      <c r="B3938" s="2" t="s">
        <v>6575</v>
      </c>
      <c r="C3938" s="2" t="s">
        <v>8005</v>
      </c>
      <c r="D3938" s="2">
        <v>80015603</v>
      </c>
    </row>
    <row r="3939" spans="1:4">
      <c r="A3939" s="2" t="s">
        <v>5234</v>
      </c>
      <c r="B3939" s="2" t="s">
        <v>6575</v>
      </c>
      <c r="C3939" s="2" t="s">
        <v>8006</v>
      </c>
      <c r="D3939" s="2">
        <v>8001560301</v>
      </c>
    </row>
    <row r="3940" spans="1:4">
      <c r="A3940" s="2" t="s">
        <v>2071</v>
      </c>
      <c r="B3940" s="2" t="s">
        <v>6575</v>
      </c>
      <c r="C3940" s="2" t="s">
        <v>8006</v>
      </c>
      <c r="D3940" s="2">
        <v>8001560302</v>
      </c>
    </row>
    <row r="3941" spans="1:4">
      <c r="A3941" s="2" t="s">
        <v>5235</v>
      </c>
      <c r="B3941" s="2" t="s">
        <v>6575</v>
      </c>
      <c r="C3941" s="2" t="s">
        <v>8006</v>
      </c>
      <c r="D3941" s="2">
        <v>8001560303</v>
      </c>
    </row>
    <row r="3942" spans="1:4">
      <c r="A3942" s="2" t="s">
        <v>2073</v>
      </c>
      <c r="B3942" s="2" t="s">
        <v>6575</v>
      </c>
      <c r="C3942" s="2" t="s">
        <v>8005</v>
      </c>
      <c r="D3942" s="2">
        <v>80015604</v>
      </c>
    </row>
    <row r="3943" spans="1:4">
      <c r="A3943" s="2" t="s">
        <v>5236</v>
      </c>
      <c r="B3943" s="2" t="s">
        <v>6575</v>
      </c>
      <c r="C3943" s="2" t="s">
        <v>8006</v>
      </c>
      <c r="D3943" s="2">
        <v>8001560401</v>
      </c>
    </row>
    <row r="3944" spans="1:4">
      <c r="A3944" s="2" t="s">
        <v>5237</v>
      </c>
      <c r="B3944" s="2" t="s">
        <v>6575</v>
      </c>
      <c r="C3944" s="2" t="s">
        <v>8006</v>
      </c>
      <c r="D3944" s="2">
        <v>8001560402</v>
      </c>
    </row>
    <row r="3945" spans="1:4">
      <c r="A3945" s="2" t="s">
        <v>5238</v>
      </c>
      <c r="B3945" s="2" t="s">
        <v>6575</v>
      </c>
      <c r="C3945" s="2" t="s">
        <v>8006</v>
      </c>
      <c r="D3945" s="2">
        <v>8001560403</v>
      </c>
    </row>
    <row r="3946" spans="1:4">
      <c r="A3946" s="2" t="s">
        <v>2074</v>
      </c>
      <c r="B3946" s="2" t="s">
        <v>6575</v>
      </c>
      <c r="C3946" s="2" t="s">
        <v>8005</v>
      </c>
      <c r="D3946" s="2">
        <v>80015605</v>
      </c>
    </row>
    <row r="3947" spans="1:4">
      <c r="A3947" s="2" t="s">
        <v>5239</v>
      </c>
      <c r="B3947" s="2" t="s">
        <v>6575</v>
      </c>
      <c r="C3947" s="2" t="s">
        <v>8006</v>
      </c>
      <c r="D3947" s="2">
        <v>8001560501</v>
      </c>
    </row>
    <row r="3948" spans="1:4">
      <c r="A3948" s="2" t="s">
        <v>5240</v>
      </c>
      <c r="B3948" s="2" t="s">
        <v>6575</v>
      </c>
      <c r="C3948" s="2" t="s">
        <v>8006</v>
      </c>
      <c r="D3948" s="2">
        <v>8001560502</v>
      </c>
    </row>
    <row r="3949" spans="1:4">
      <c r="A3949" s="2" t="s">
        <v>5241</v>
      </c>
      <c r="B3949" s="2" t="s">
        <v>6575</v>
      </c>
      <c r="C3949" s="2" t="s">
        <v>8006</v>
      </c>
      <c r="D3949" s="2">
        <v>8001560503</v>
      </c>
    </row>
    <row r="3950" spans="1:4">
      <c r="A3950" s="2" t="s">
        <v>2075</v>
      </c>
      <c r="B3950" s="2" t="s">
        <v>6575</v>
      </c>
      <c r="C3950" s="2" t="s">
        <v>8005</v>
      </c>
      <c r="D3950" s="2">
        <v>80015606</v>
      </c>
    </row>
    <row r="3951" spans="1:4">
      <c r="A3951" s="2" t="s">
        <v>5242</v>
      </c>
      <c r="B3951" s="2" t="s">
        <v>6575</v>
      </c>
      <c r="C3951" s="2" t="s">
        <v>8006</v>
      </c>
      <c r="D3951" s="2">
        <v>8001560601</v>
      </c>
    </row>
    <row r="3952" spans="1:4">
      <c r="A3952" s="2" t="s">
        <v>5243</v>
      </c>
      <c r="B3952" s="2" t="s">
        <v>6575</v>
      </c>
      <c r="C3952" s="2" t="s">
        <v>8006</v>
      </c>
      <c r="D3952" s="2">
        <v>8001560602</v>
      </c>
    </row>
    <row r="3953" spans="1:4">
      <c r="A3953" s="2" t="s">
        <v>5244</v>
      </c>
      <c r="B3953" s="2" t="s">
        <v>6575</v>
      </c>
      <c r="C3953" s="2" t="s">
        <v>8006</v>
      </c>
      <c r="D3953" s="2">
        <v>8001560603</v>
      </c>
    </row>
    <row r="3954" spans="1:4">
      <c r="A3954" s="2" t="s">
        <v>2076</v>
      </c>
      <c r="B3954" s="2" t="s">
        <v>6575</v>
      </c>
      <c r="C3954" s="2" t="s">
        <v>8005</v>
      </c>
      <c r="D3954" s="2">
        <v>80015607</v>
      </c>
    </row>
    <row r="3955" spans="1:4">
      <c r="A3955" s="2" t="s">
        <v>5245</v>
      </c>
      <c r="B3955" s="2" t="s">
        <v>6575</v>
      </c>
      <c r="C3955" s="2" t="s">
        <v>8006</v>
      </c>
      <c r="D3955" s="2">
        <v>8001560701</v>
      </c>
    </row>
    <row r="3956" spans="1:4">
      <c r="A3956" s="2" t="s">
        <v>5247</v>
      </c>
      <c r="B3956" s="2" t="s">
        <v>6575</v>
      </c>
      <c r="C3956" s="2" t="s">
        <v>8006</v>
      </c>
      <c r="D3956" s="2">
        <v>8001560702</v>
      </c>
    </row>
    <row r="3957" spans="1:4">
      <c r="A3957" s="2" t="s">
        <v>5249</v>
      </c>
      <c r="B3957" s="2" t="s">
        <v>6575</v>
      </c>
      <c r="C3957" s="2" t="s">
        <v>8006</v>
      </c>
      <c r="D3957" s="2">
        <v>8001560703</v>
      </c>
    </row>
    <row r="3958" spans="1:4">
      <c r="A3958" s="2" t="s">
        <v>2077</v>
      </c>
      <c r="B3958" s="2" t="s">
        <v>6575</v>
      </c>
      <c r="C3958" s="2" t="s">
        <v>8005</v>
      </c>
      <c r="D3958" s="2">
        <v>80015608</v>
      </c>
    </row>
    <row r="3959" spans="1:4">
      <c r="A3959" s="2" t="s">
        <v>5246</v>
      </c>
      <c r="B3959" s="2" t="s">
        <v>6575</v>
      </c>
      <c r="C3959" s="2" t="s">
        <v>8006</v>
      </c>
      <c r="D3959" s="2">
        <v>8001560801</v>
      </c>
    </row>
    <row r="3960" spans="1:4">
      <c r="A3960" s="2" t="s">
        <v>5248</v>
      </c>
      <c r="B3960" s="2" t="s">
        <v>6575</v>
      </c>
      <c r="C3960" s="2" t="s">
        <v>8006</v>
      </c>
      <c r="D3960" s="2">
        <v>8001560802</v>
      </c>
    </row>
    <row r="3961" spans="1:4">
      <c r="A3961" s="2" t="s">
        <v>5250</v>
      </c>
      <c r="B3961" s="2" t="s">
        <v>6575</v>
      </c>
      <c r="C3961" s="2" t="s">
        <v>8006</v>
      </c>
      <c r="D3961" s="2">
        <v>8001560803</v>
      </c>
    </row>
    <row r="3962" spans="1:4">
      <c r="A3962" s="2" t="s">
        <v>2078</v>
      </c>
      <c r="B3962" s="2" t="s">
        <v>6575</v>
      </c>
      <c r="C3962" s="2" t="s">
        <v>8005</v>
      </c>
      <c r="D3962" s="2">
        <v>80015609</v>
      </c>
    </row>
    <row r="3963" spans="1:4">
      <c r="A3963" s="2" t="s">
        <v>5251</v>
      </c>
      <c r="B3963" s="2" t="s">
        <v>6575</v>
      </c>
      <c r="C3963" s="2" t="s">
        <v>8006</v>
      </c>
      <c r="D3963" s="2">
        <v>8001560901</v>
      </c>
    </row>
    <row r="3964" spans="1:4">
      <c r="A3964" s="2" t="s">
        <v>5252</v>
      </c>
      <c r="B3964" s="2" t="s">
        <v>6575</v>
      </c>
      <c r="C3964" s="2" t="s">
        <v>8006</v>
      </c>
      <c r="D3964" s="2">
        <v>8001560902</v>
      </c>
    </row>
    <row r="3965" spans="1:4">
      <c r="A3965" s="2" t="s">
        <v>5253</v>
      </c>
      <c r="B3965" s="2" t="s">
        <v>6575</v>
      </c>
      <c r="C3965" s="2" t="s">
        <v>8006</v>
      </c>
      <c r="D3965" s="2">
        <v>8001560903</v>
      </c>
    </row>
    <row r="3966" spans="1:4">
      <c r="A3966" s="2" t="s">
        <v>2079</v>
      </c>
      <c r="B3966" s="2" t="s">
        <v>6575</v>
      </c>
      <c r="C3966" s="2" t="s">
        <v>8005</v>
      </c>
      <c r="D3966" s="2">
        <v>80015610</v>
      </c>
    </row>
    <row r="3967" spans="1:4">
      <c r="A3967" s="2" t="s">
        <v>5254</v>
      </c>
      <c r="B3967" s="2" t="s">
        <v>6575</v>
      </c>
      <c r="C3967" s="2" t="s">
        <v>8006</v>
      </c>
      <c r="D3967" s="2">
        <v>8001561001</v>
      </c>
    </row>
    <row r="3968" spans="1:4">
      <c r="A3968" s="2" t="s">
        <v>5255</v>
      </c>
      <c r="B3968" s="2" t="s">
        <v>6575</v>
      </c>
      <c r="C3968" s="2" t="s">
        <v>8006</v>
      </c>
      <c r="D3968" s="2">
        <v>8001561002</v>
      </c>
    </row>
    <row r="3969" spans="1:4">
      <c r="A3969" s="2" t="s">
        <v>5256</v>
      </c>
      <c r="B3969" s="2" t="s">
        <v>6575</v>
      </c>
      <c r="C3969" s="2" t="s">
        <v>8006</v>
      </c>
      <c r="D3969" s="2">
        <v>8001561003</v>
      </c>
    </row>
    <row r="3970" spans="1:4">
      <c r="A3970" s="2" t="s">
        <v>2080</v>
      </c>
      <c r="B3970" s="2" t="s">
        <v>6575</v>
      </c>
      <c r="C3970" s="2" t="s">
        <v>8005</v>
      </c>
      <c r="D3970" s="2">
        <v>80015611</v>
      </c>
    </row>
    <row r="3971" spans="1:4">
      <c r="A3971" s="2" t="s">
        <v>5257</v>
      </c>
      <c r="B3971" s="2" t="s">
        <v>6575</v>
      </c>
      <c r="C3971" s="2" t="s">
        <v>8006</v>
      </c>
      <c r="D3971" s="2">
        <v>8001561101</v>
      </c>
    </row>
    <row r="3972" spans="1:4">
      <c r="A3972" s="2" t="s">
        <v>5258</v>
      </c>
      <c r="B3972" s="2" t="s">
        <v>6575</v>
      </c>
      <c r="C3972" s="2" t="s">
        <v>8006</v>
      </c>
      <c r="D3972" s="2">
        <v>8001561102</v>
      </c>
    </row>
    <row r="3973" spans="1:4">
      <c r="A3973" s="2" t="s">
        <v>5259</v>
      </c>
      <c r="B3973" s="2" t="s">
        <v>6575</v>
      </c>
      <c r="C3973" s="2" t="s">
        <v>8006</v>
      </c>
      <c r="D3973" s="2">
        <v>8001561103</v>
      </c>
    </row>
    <row r="3974" spans="1:4">
      <c r="A3974" s="2" t="s">
        <v>2081</v>
      </c>
      <c r="B3974" s="2" t="s">
        <v>6575</v>
      </c>
      <c r="C3974" s="2" t="s">
        <v>8005</v>
      </c>
      <c r="D3974" s="2">
        <v>80015612</v>
      </c>
    </row>
    <row r="3975" spans="1:4">
      <c r="A3975" s="2" t="s">
        <v>5260</v>
      </c>
      <c r="B3975" s="2" t="s">
        <v>6575</v>
      </c>
      <c r="C3975" s="2" t="s">
        <v>8006</v>
      </c>
      <c r="D3975" s="2">
        <v>8001561201</v>
      </c>
    </row>
    <row r="3976" spans="1:4">
      <c r="A3976" s="2" t="s">
        <v>5261</v>
      </c>
      <c r="B3976" s="2" t="s">
        <v>6575</v>
      </c>
      <c r="C3976" s="2" t="s">
        <v>8006</v>
      </c>
      <c r="D3976" s="2">
        <v>8001561202</v>
      </c>
    </row>
    <row r="3977" spans="1:4">
      <c r="A3977" s="2" t="s">
        <v>5262</v>
      </c>
      <c r="B3977" s="2" t="s">
        <v>6575</v>
      </c>
      <c r="C3977" s="2" t="s">
        <v>8006</v>
      </c>
      <c r="D3977" s="2">
        <v>8001561203</v>
      </c>
    </row>
    <row r="3978" spans="1:4">
      <c r="A3978" s="2" t="s">
        <v>2082</v>
      </c>
      <c r="B3978" s="2" t="s">
        <v>6575</v>
      </c>
      <c r="C3978" s="2" t="s">
        <v>8005</v>
      </c>
      <c r="D3978" s="2">
        <v>80015613</v>
      </c>
    </row>
    <row r="3979" spans="1:4">
      <c r="A3979" s="2" t="s">
        <v>5263</v>
      </c>
      <c r="B3979" s="2" t="s">
        <v>6575</v>
      </c>
      <c r="C3979" s="2" t="s">
        <v>8006</v>
      </c>
      <c r="D3979" s="2">
        <v>8001561301</v>
      </c>
    </row>
    <row r="3980" spans="1:4">
      <c r="A3980" s="2" t="s">
        <v>5264</v>
      </c>
      <c r="B3980" s="2" t="s">
        <v>6575</v>
      </c>
      <c r="C3980" s="2" t="s">
        <v>8006</v>
      </c>
      <c r="D3980" s="2">
        <v>8001561302</v>
      </c>
    </row>
    <row r="3981" spans="1:4">
      <c r="A3981" s="2" t="s">
        <v>5265</v>
      </c>
      <c r="B3981" s="2" t="s">
        <v>6575</v>
      </c>
      <c r="C3981" s="2" t="s">
        <v>8006</v>
      </c>
      <c r="D3981" s="2">
        <v>8001561303</v>
      </c>
    </row>
    <row r="3982" spans="1:4">
      <c r="A3982" s="2" t="s">
        <v>2083</v>
      </c>
      <c r="B3982" s="2" t="s">
        <v>6575</v>
      </c>
      <c r="C3982" s="2" t="s">
        <v>8005</v>
      </c>
      <c r="D3982" s="2">
        <v>80015614</v>
      </c>
    </row>
    <row r="3983" spans="1:4">
      <c r="A3983" s="2" t="s">
        <v>5266</v>
      </c>
      <c r="B3983" s="2" t="s">
        <v>6575</v>
      </c>
      <c r="C3983" s="2" t="s">
        <v>8006</v>
      </c>
      <c r="D3983" s="2">
        <v>8001561401</v>
      </c>
    </row>
    <row r="3984" spans="1:4">
      <c r="A3984" s="2" t="s">
        <v>5267</v>
      </c>
      <c r="B3984" s="2" t="s">
        <v>6575</v>
      </c>
      <c r="C3984" s="2" t="s">
        <v>8006</v>
      </c>
      <c r="D3984" s="2">
        <v>8001561402</v>
      </c>
    </row>
    <row r="3985" spans="1:4">
      <c r="A3985" s="2" t="s">
        <v>5268</v>
      </c>
      <c r="B3985" s="2" t="s">
        <v>6575</v>
      </c>
      <c r="C3985" s="2" t="s">
        <v>8006</v>
      </c>
      <c r="D3985" s="2">
        <v>8001561403</v>
      </c>
    </row>
    <row r="3986" spans="1:4">
      <c r="A3986" s="2" t="s">
        <v>2084</v>
      </c>
      <c r="B3986" s="2" t="s">
        <v>6575</v>
      </c>
      <c r="C3986" s="2" t="s">
        <v>8005</v>
      </c>
      <c r="D3986" s="2">
        <v>80015615</v>
      </c>
    </row>
    <row r="3987" spans="1:4">
      <c r="A3987" s="2" t="s">
        <v>5269</v>
      </c>
      <c r="B3987" s="2" t="s">
        <v>6575</v>
      </c>
      <c r="C3987" s="2" t="s">
        <v>8006</v>
      </c>
      <c r="D3987" s="2">
        <v>8001561501</v>
      </c>
    </row>
    <row r="3988" spans="1:4">
      <c r="A3988" s="2" t="s">
        <v>5270</v>
      </c>
      <c r="B3988" s="2" t="s">
        <v>6575</v>
      </c>
      <c r="C3988" s="2" t="s">
        <v>8006</v>
      </c>
      <c r="D3988" s="2">
        <v>8001561502</v>
      </c>
    </row>
    <row r="3989" spans="1:4">
      <c r="A3989" s="2" t="s">
        <v>5271</v>
      </c>
      <c r="B3989" s="2" t="s">
        <v>6575</v>
      </c>
      <c r="C3989" s="2" t="s">
        <v>8006</v>
      </c>
      <c r="D3989" s="2">
        <v>8001561503</v>
      </c>
    </row>
    <row r="3990" spans="1:4">
      <c r="A3990" s="2" t="s">
        <v>2085</v>
      </c>
      <c r="B3990" s="2" t="s">
        <v>6575</v>
      </c>
      <c r="C3990" s="2" t="s">
        <v>8005</v>
      </c>
      <c r="D3990" s="2">
        <v>80015616</v>
      </c>
    </row>
    <row r="3991" spans="1:4">
      <c r="A3991" s="2" t="s">
        <v>5272</v>
      </c>
      <c r="B3991" s="2" t="s">
        <v>6575</v>
      </c>
      <c r="C3991" s="2" t="s">
        <v>8006</v>
      </c>
      <c r="D3991" s="2">
        <v>8001561601</v>
      </c>
    </row>
    <row r="3992" spans="1:4">
      <c r="A3992" s="2" t="s">
        <v>5273</v>
      </c>
      <c r="B3992" s="2" t="s">
        <v>6575</v>
      </c>
      <c r="C3992" s="2" t="s">
        <v>8006</v>
      </c>
      <c r="D3992" s="2">
        <v>8001561602</v>
      </c>
    </row>
    <row r="3993" spans="1:4">
      <c r="A3993" s="2" t="s">
        <v>5274</v>
      </c>
      <c r="B3993" s="2" t="s">
        <v>6575</v>
      </c>
      <c r="C3993" s="2" t="s">
        <v>8006</v>
      </c>
      <c r="D3993" s="2">
        <v>8001561603</v>
      </c>
    </row>
    <row r="3994" spans="1:4">
      <c r="A3994" s="2" t="s">
        <v>2086</v>
      </c>
      <c r="B3994" s="2" t="s">
        <v>6575</v>
      </c>
      <c r="C3994" s="2" t="s">
        <v>8005</v>
      </c>
      <c r="D3994" s="2">
        <v>80015617</v>
      </c>
    </row>
    <row r="3995" spans="1:4">
      <c r="A3995" s="2" t="s">
        <v>5275</v>
      </c>
      <c r="B3995" s="2" t="s">
        <v>6575</v>
      </c>
      <c r="C3995" s="2" t="s">
        <v>8006</v>
      </c>
      <c r="D3995" s="2">
        <v>8001561701</v>
      </c>
    </row>
    <row r="3996" spans="1:4">
      <c r="A3996" s="2" t="s">
        <v>5277</v>
      </c>
      <c r="B3996" s="2" t="s">
        <v>6575</v>
      </c>
      <c r="C3996" s="2" t="s">
        <v>8006</v>
      </c>
      <c r="D3996" s="2">
        <v>8001561702</v>
      </c>
    </row>
    <row r="3997" spans="1:4">
      <c r="A3997" s="2" t="s">
        <v>5279</v>
      </c>
      <c r="B3997" s="2" t="s">
        <v>6575</v>
      </c>
      <c r="C3997" s="2" t="s">
        <v>8006</v>
      </c>
      <c r="D3997" s="2">
        <v>8001561703</v>
      </c>
    </row>
    <row r="3998" spans="1:4">
      <c r="A3998" s="2" t="s">
        <v>2087</v>
      </c>
      <c r="B3998" s="2" t="s">
        <v>6575</v>
      </c>
      <c r="C3998" s="2" t="s">
        <v>8005</v>
      </c>
      <c r="D3998" s="2">
        <v>80015618</v>
      </c>
    </row>
    <row r="3999" spans="1:4">
      <c r="A3999" s="2" t="s">
        <v>5276</v>
      </c>
      <c r="B3999" s="2" t="s">
        <v>6575</v>
      </c>
      <c r="C3999" s="2" t="s">
        <v>8006</v>
      </c>
      <c r="D3999" s="2">
        <v>8001561801</v>
      </c>
    </row>
    <row r="4000" spans="1:4">
      <c r="A4000" s="2" t="s">
        <v>5278</v>
      </c>
      <c r="B4000" s="2" t="s">
        <v>6575</v>
      </c>
      <c r="C4000" s="2" t="s">
        <v>8006</v>
      </c>
      <c r="D4000" s="2">
        <v>8001561802</v>
      </c>
    </row>
    <row r="4001" spans="1:4">
      <c r="A4001" s="2" t="s">
        <v>5280</v>
      </c>
      <c r="B4001" s="2" t="s">
        <v>6575</v>
      </c>
      <c r="C4001" s="2" t="s">
        <v>8006</v>
      </c>
      <c r="D4001" s="2">
        <v>8001561803</v>
      </c>
    </row>
    <row r="4002" spans="1:4">
      <c r="A4002" s="2" t="s">
        <v>2088</v>
      </c>
      <c r="B4002" s="2" t="s">
        <v>6575</v>
      </c>
      <c r="C4002" s="2" t="s">
        <v>8005</v>
      </c>
      <c r="D4002" s="2">
        <v>80015619</v>
      </c>
    </row>
    <row r="4003" spans="1:4">
      <c r="A4003" s="2" t="s">
        <v>5281</v>
      </c>
      <c r="B4003" s="2" t="s">
        <v>6575</v>
      </c>
      <c r="C4003" s="2" t="s">
        <v>8006</v>
      </c>
      <c r="D4003" s="2">
        <v>8001561901</v>
      </c>
    </row>
    <row r="4004" spans="1:4">
      <c r="A4004" s="2" t="s">
        <v>5282</v>
      </c>
      <c r="B4004" s="2" t="s">
        <v>6575</v>
      </c>
      <c r="C4004" s="2" t="s">
        <v>8006</v>
      </c>
      <c r="D4004" s="2">
        <v>8001561902</v>
      </c>
    </row>
    <row r="4005" spans="1:4">
      <c r="A4005" s="2" t="s">
        <v>5283</v>
      </c>
      <c r="B4005" s="2" t="s">
        <v>6575</v>
      </c>
      <c r="C4005" s="2" t="s">
        <v>8006</v>
      </c>
      <c r="D4005" s="2">
        <v>8001561903</v>
      </c>
    </row>
    <row r="4006" spans="1:4">
      <c r="A4006" s="2" t="s">
        <v>2089</v>
      </c>
      <c r="B4006" s="2" t="s">
        <v>6575</v>
      </c>
      <c r="C4006" s="2" t="s">
        <v>8005</v>
      </c>
      <c r="D4006" s="2">
        <v>80015620</v>
      </c>
    </row>
    <row r="4007" spans="1:4">
      <c r="A4007" s="2" t="s">
        <v>5284</v>
      </c>
      <c r="B4007" s="2" t="s">
        <v>6575</v>
      </c>
      <c r="C4007" s="2" t="s">
        <v>8006</v>
      </c>
      <c r="D4007" s="2">
        <v>8001562001</v>
      </c>
    </row>
    <row r="4008" spans="1:4">
      <c r="A4008" s="2" t="s">
        <v>5285</v>
      </c>
      <c r="B4008" s="2" t="s">
        <v>6575</v>
      </c>
      <c r="C4008" s="2" t="s">
        <v>8006</v>
      </c>
      <c r="D4008" s="2">
        <v>8001562002</v>
      </c>
    </row>
    <row r="4009" spans="1:4">
      <c r="A4009" s="2" t="s">
        <v>5286</v>
      </c>
      <c r="B4009" s="2" t="s">
        <v>6575</v>
      </c>
      <c r="C4009" s="2" t="s">
        <v>8006</v>
      </c>
      <c r="D4009" s="2">
        <v>8001562003</v>
      </c>
    </row>
    <row r="4010" spans="1:4">
      <c r="A4010" s="2" t="s">
        <v>2090</v>
      </c>
      <c r="B4010" s="2" t="s">
        <v>6575</v>
      </c>
      <c r="C4010" s="2" t="s">
        <v>8005</v>
      </c>
      <c r="D4010" s="2">
        <v>80015621</v>
      </c>
    </row>
    <row r="4011" spans="1:4">
      <c r="A4011" s="2" t="s">
        <v>2091</v>
      </c>
      <c r="B4011" s="2" t="s">
        <v>6575</v>
      </c>
      <c r="C4011" s="2" t="s">
        <v>8005</v>
      </c>
      <c r="D4011" s="2">
        <v>80015622</v>
      </c>
    </row>
    <row r="4012" spans="1:4">
      <c r="A4012" s="2" t="s">
        <v>5287</v>
      </c>
      <c r="B4012" s="2" t="s">
        <v>6575</v>
      </c>
      <c r="C4012" s="2" t="s">
        <v>8005</v>
      </c>
      <c r="D4012" s="2">
        <v>80015623</v>
      </c>
    </row>
    <row r="4013" spans="1:4">
      <c r="A4013" s="2" t="s">
        <v>5288</v>
      </c>
      <c r="B4013" s="2" t="s">
        <v>6575</v>
      </c>
      <c r="C4013" s="2" t="s">
        <v>8005</v>
      </c>
      <c r="D4013" s="2">
        <v>80015624</v>
      </c>
    </row>
    <row r="4014" spans="1:4">
      <c r="A4014" s="2" t="s">
        <v>2092</v>
      </c>
      <c r="B4014" s="2" t="s">
        <v>6575</v>
      </c>
      <c r="C4014" s="2" t="s">
        <v>8005</v>
      </c>
      <c r="D4014" s="2">
        <v>80015625</v>
      </c>
    </row>
    <row r="4015" spans="1:4">
      <c r="A4015" s="2" t="s">
        <v>2093</v>
      </c>
      <c r="B4015" s="2" t="s">
        <v>6575</v>
      </c>
      <c r="C4015" s="2" t="s">
        <v>8006</v>
      </c>
      <c r="D4015" s="2">
        <v>8001562501</v>
      </c>
    </row>
    <row r="4016" spans="1:4">
      <c r="A4016" s="2" t="s">
        <v>2094</v>
      </c>
      <c r="B4016" s="2" t="s">
        <v>6575</v>
      </c>
      <c r="C4016" s="2" t="s">
        <v>8006</v>
      </c>
      <c r="D4016" s="2">
        <v>8001562502</v>
      </c>
    </row>
    <row r="4017" spans="1:4">
      <c r="A4017" s="2" t="s">
        <v>5289</v>
      </c>
      <c r="B4017" s="2" t="s">
        <v>6575</v>
      </c>
      <c r="C4017" s="2" t="s">
        <v>8006</v>
      </c>
      <c r="D4017" s="2">
        <v>8001562503</v>
      </c>
    </row>
    <row r="4018" spans="1:4">
      <c r="A4018" s="2" t="s">
        <v>5290</v>
      </c>
      <c r="B4018" s="2" t="s">
        <v>6575</v>
      </c>
      <c r="C4018" s="2" t="s">
        <v>8005</v>
      </c>
      <c r="D4018" s="2">
        <v>80015626</v>
      </c>
    </row>
    <row r="4019" spans="1:4">
      <c r="A4019" s="2" t="s">
        <v>5291</v>
      </c>
      <c r="B4019" s="2" t="s">
        <v>6575</v>
      </c>
      <c r="C4019" s="2" t="s">
        <v>8006</v>
      </c>
      <c r="D4019" s="2">
        <v>8001562601</v>
      </c>
    </row>
    <row r="4020" spans="1:4">
      <c r="A4020" s="2" t="s">
        <v>2095</v>
      </c>
      <c r="B4020" s="2" t="s">
        <v>6575</v>
      </c>
      <c r="C4020" s="2" t="s">
        <v>8006</v>
      </c>
      <c r="D4020" s="2">
        <v>8001562602</v>
      </c>
    </row>
    <row r="4021" spans="1:4">
      <c r="A4021" s="2" t="s">
        <v>5292</v>
      </c>
      <c r="B4021" s="2" t="s">
        <v>6575</v>
      </c>
      <c r="C4021" s="2" t="s">
        <v>8006</v>
      </c>
      <c r="D4021" s="2">
        <v>8001562603</v>
      </c>
    </row>
    <row r="4022" spans="1:4">
      <c r="A4022" s="2" t="s">
        <v>5293</v>
      </c>
      <c r="B4022" s="2" t="s">
        <v>6575</v>
      </c>
      <c r="C4022" s="2" t="s">
        <v>8005</v>
      </c>
      <c r="D4022" s="2">
        <v>80015627</v>
      </c>
    </row>
    <row r="4023" spans="1:4">
      <c r="A4023" s="2" t="s">
        <v>5294</v>
      </c>
      <c r="B4023" s="2" t="s">
        <v>6575</v>
      </c>
      <c r="C4023" s="2" t="s">
        <v>8006</v>
      </c>
      <c r="D4023" s="2">
        <v>8001562701</v>
      </c>
    </row>
    <row r="4024" spans="1:4">
      <c r="A4024" s="2" t="s">
        <v>2096</v>
      </c>
      <c r="B4024" s="2" t="s">
        <v>6575</v>
      </c>
      <c r="C4024" s="2" t="s">
        <v>8006</v>
      </c>
      <c r="D4024" s="2">
        <v>8001562702</v>
      </c>
    </row>
    <row r="4025" spans="1:4">
      <c r="A4025" s="2" t="s">
        <v>5295</v>
      </c>
      <c r="B4025" s="2" t="s">
        <v>6575</v>
      </c>
      <c r="C4025" s="2" t="s">
        <v>8006</v>
      </c>
      <c r="D4025" s="2">
        <v>8001562703</v>
      </c>
    </row>
    <row r="4026" spans="1:4">
      <c r="A4026" s="2" t="s">
        <v>5297</v>
      </c>
      <c r="B4026" s="2" t="s">
        <v>6575</v>
      </c>
      <c r="C4026" s="2" t="s">
        <v>8005</v>
      </c>
      <c r="D4026" s="2">
        <v>80015628</v>
      </c>
    </row>
    <row r="4027" spans="1:4">
      <c r="A4027" s="2" t="s">
        <v>5298</v>
      </c>
      <c r="B4027" s="2" t="s">
        <v>6575</v>
      </c>
      <c r="C4027" s="2" t="s">
        <v>8006</v>
      </c>
      <c r="D4027" s="2">
        <v>8001562801</v>
      </c>
    </row>
    <row r="4028" spans="1:4">
      <c r="A4028" s="2" t="s">
        <v>2097</v>
      </c>
      <c r="B4028" s="2" t="s">
        <v>6575</v>
      </c>
      <c r="C4028" s="2" t="s">
        <v>8006</v>
      </c>
      <c r="D4028" s="2">
        <v>8001562802</v>
      </c>
    </row>
    <row r="4029" spans="1:4">
      <c r="A4029" s="2" t="s">
        <v>5296</v>
      </c>
      <c r="B4029" s="2" t="s">
        <v>6575</v>
      </c>
      <c r="C4029" s="2" t="s">
        <v>8006</v>
      </c>
      <c r="D4029" s="2">
        <v>8001562803</v>
      </c>
    </row>
    <row r="4030" spans="1:4">
      <c r="A4030" s="2" t="s">
        <v>8065</v>
      </c>
      <c r="B4030" s="2" t="s">
        <v>6575</v>
      </c>
      <c r="C4030" s="2" t="s">
        <v>8005</v>
      </c>
      <c r="D4030" s="2">
        <v>80015629</v>
      </c>
    </row>
    <row r="4031" spans="1:4">
      <c r="A4031" s="2" t="s">
        <v>5299</v>
      </c>
      <c r="B4031" s="2" t="s">
        <v>6575</v>
      </c>
      <c r="C4031" s="2" t="s">
        <v>8005</v>
      </c>
      <c r="D4031" s="2">
        <v>80015630</v>
      </c>
    </row>
    <row r="4032" spans="1:4">
      <c r="A4032" s="2" t="s">
        <v>2098</v>
      </c>
      <c r="B4032" s="2" t="s">
        <v>6575</v>
      </c>
      <c r="C4032" s="2" t="s">
        <v>8005</v>
      </c>
      <c r="D4032" s="2">
        <v>80015631</v>
      </c>
    </row>
    <row r="4033" spans="1:4">
      <c r="A4033" s="2" t="s">
        <v>2099</v>
      </c>
      <c r="B4033" s="2" t="s">
        <v>6575</v>
      </c>
      <c r="C4033" s="2" t="s">
        <v>6545</v>
      </c>
      <c r="D4033" s="2">
        <v>800157</v>
      </c>
    </row>
    <row r="4034" spans="1:4">
      <c r="A4034" s="2" t="s">
        <v>8066</v>
      </c>
      <c r="B4034" s="2" t="s">
        <v>6575</v>
      </c>
      <c r="C4034" s="2" t="s">
        <v>8005</v>
      </c>
      <c r="D4034" s="2">
        <v>80015701</v>
      </c>
    </row>
    <row r="4035" spans="1:4">
      <c r="A4035" s="2" t="s">
        <v>5300</v>
      </c>
      <c r="B4035" s="2" t="s">
        <v>6575</v>
      </c>
      <c r="C4035" s="2" t="s">
        <v>8005</v>
      </c>
      <c r="D4035" s="2">
        <v>80015702</v>
      </c>
    </row>
    <row r="4036" spans="1:4">
      <c r="A4036" s="2" t="s">
        <v>5301</v>
      </c>
      <c r="B4036" s="2" t="s">
        <v>6575</v>
      </c>
      <c r="C4036" s="2" t="s">
        <v>8006</v>
      </c>
      <c r="D4036" s="2">
        <v>8001570201</v>
      </c>
    </row>
    <row r="4037" spans="1:4">
      <c r="A4037" s="2" t="s">
        <v>2101</v>
      </c>
      <c r="B4037" s="2" t="s">
        <v>6575</v>
      </c>
      <c r="C4037" s="2" t="s">
        <v>8006</v>
      </c>
      <c r="D4037" s="2">
        <v>8001570202</v>
      </c>
    </row>
    <row r="4038" spans="1:4">
      <c r="A4038" s="2" t="s">
        <v>2102</v>
      </c>
      <c r="B4038" s="2" t="s">
        <v>6575</v>
      </c>
      <c r="C4038" s="2" t="s">
        <v>8006</v>
      </c>
      <c r="D4038" s="2">
        <v>8001570203</v>
      </c>
    </row>
    <row r="4039" spans="1:4">
      <c r="A4039" s="2" t="s">
        <v>626</v>
      </c>
      <c r="B4039" s="2" t="s">
        <v>6575</v>
      </c>
      <c r="C4039" s="2" t="s">
        <v>8006</v>
      </c>
      <c r="D4039" s="2">
        <v>8001570204</v>
      </c>
    </row>
    <row r="4040" spans="1:4">
      <c r="A4040" s="2" t="s">
        <v>2100</v>
      </c>
      <c r="B4040" s="2" t="s">
        <v>6575</v>
      </c>
      <c r="C4040" s="2" t="s">
        <v>6545</v>
      </c>
      <c r="D4040" s="2">
        <v>800159</v>
      </c>
    </row>
    <row r="4041" spans="1:4">
      <c r="A4041" s="2" t="s">
        <v>2103</v>
      </c>
      <c r="B4041" s="2" t="s">
        <v>6575</v>
      </c>
      <c r="C4041" s="2" t="s">
        <v>8005</v>
      </c>
      <c r="D4041" s="2">
        <v>80015901</v>
      </c>
    </row>
    <row r="4042" spans="1:4">
      <c r="A4042" s="2" t="s">
        <v>5302</v>
      </c>
      <c r="B4042" s="2" t="s">
        <v>6575</v>
      </c>
      <c r="C4042" s="2" t="s">
        <v>8005</v>
      </c>
      <c r="D4042" s="2">
        <v>80015902</v>
      </c>
    </row>
    <row r="4043" spans="1:4">
      <c r="A4043" s="2" t="s">
        <v>5303</v>
      </c>
      <c r="B4043" s="2" t="s">
        <v>6575</v>
      </c>
      <c r="C4043" s="2" t="s">
        <v>8005</v>
      </c>
      <c r="D4043" s="2">
        <v>80015903</v>
      </c>
    </row>
    <row r="4044" spans="1:4">
      <c r="A4044" s="2" t="s">
        <v>5304</v>
      </c>
      <c r="B4044" s="2" t="s">
        <v>6575</v>
      </c>
      <c r="C4044" s="2" t="s">
        <v>8005</v>
      </c>
      <c r="D4044" s="2">
        <v>80015904</v>
      </c>
    </row>
    <row r="4045" spans="1:4">
      <c r="A4045" s="2" t="s">
        <v>5305</v>
      </c>
      <c r="B4045" s="2" t="s">
        <v>6575</v>
      </c>
      <c r="C4045" s="2" t="s">
        <v>8005</v>
      </c>
      <c r="D4045" s="2">
        <v>80015905</v>
      </c>
    </row>
    <row r="4046" spans="1:4">
      <c r="A4046" s="2" t="s">
        <v>627</v>
      </c>
      <c r="B4046" s="2" t="s">
        <v>6575</v>
      </c>
      <c r="C4046" s="2" t="s">
        <v>8005</v>
      </c>
      <c r="D4046" s="2">
        <v>80015906</v>
      </c>
    </row>
    <row r="4047" spans="1:4">
      <c r="A4047" s="2" t="s">
        <v>2104</v>
      </c>
      <c r="B4047" s="2" t="s">
        <v>6575</v>
      </c>
      <c r="C4047" s="2" t="s">
        <v>8005</v>
      </c>
      <c r="D4047" s="2">
        <v>80015907</v>
      </c>
    </row>
    <row r="4048" spans="1:4">
      <c r="A4048" s="2" t="s">
        <v>2105</v>
      </c>
      <c r="B4048" s="2" t="s">
        <v>6575</v>
      </c>
      <c r="C4048" s="2" t="s">
        <v>8005</v>
      </c>
      <c r="D4048" s="2">
        <v>80015908</v>
      </c>
    </row>
    <row r="4049" spans="1:4">
      <c r="A4049" s="2" t="s">
        <v>2106</v>
      </c>
      <c r="B4049" s="2" t="s">
        <v>6575</v>
      </c>
      <c r="C4049" s="2" t="s">
        <v>8005</v>
      </c>
      <c r="D4049" s="2">
        <v>80015909</v>
      </c>
    </row>
    <row r="4050" spans="1:4">
      <c r="A4050" s="2" t="s">
        <v>2107</v>
      </c>
      <c r="B4050" s="2" t="s">
        <v>6575</v>
      </c>
      <c r="C4050" s="2" t="s">
        <v>8005</v>
      </c>
      <c r="D4050" s="2">
        <v>80015910</v>
      </c>
    </row>
    <row r="4051" spans="1:4">
      <c r="A4051" s="2" t="s">
        <v>2108</v>
      </c>
      <c r="B4051" s="2" t="s">
        <v>6575</v>
      </c>
      <c r="C4051" s="2" t="s">
        <v>8005</v>
      </c>
      <c r="D4051" s="2">
        <v>80015911</v>
      </c>
    </row>
    <row r="4052" spans="1:4">
      <c r="A4052" s="2" t="s">
        <v>2109</v>
      </c>
      <c r="B4052" s="2" t="s">
        <v>6575</v>
      </c>
      <c r="C4052" s="2" t="s">
        <v>8005</v>
      </c>
      <c r="D4052" s="2">
        <v>80015912</v>
      </c>
    </row>
    <row r="4053" spans="1:4">
      <c r="A4053" s="1" t="s">
        <v>2110</v>
      </c>
      <c r="B4053" s="1" t="s">
        <v>6575</v>
      </c>
      <c r="C4053" s="2" t="s">
        <v>8005</v>
      </c>
      <c r="D4053" s="2">
        <v>80015913</v>
      </c>
    </row>
    <row r="4054" spans="1:4">
      <c r="A4054" s="2" t="s">
        <v>2111</v>
      </c>
      <c r="B4054" s="2" t="s">
        <v>6575</v>
      </c>
      <c r="C4054" s="2" t="s">
        <v>8005</v>
      </c>
      <c r="D4054" s="2">
        <v>80015914</v>
      </c>
    </row>
    <row r="4055" spans="1:4">
      <c r="A4055" s="2" t="s">
        <v>2112</v>
      </c>
      <c r="B4055" s="2" t="s">
        <v>6575</v>
      </c>
      <c r="C4055" s="2" t="s">
        <v>8005</v>
      </c>
      <c r="D4055" s="2">
        <v>80015915</v>
      </c>
    </row>
    <row r="4056" spans="1:4">
      <c r="A4056" s="2" t="s">
        <v>2113</v>
      </c>
      <c r="B4056" s="2" t="s">
        <v>6575</v>
      </c>
      <c r="C4056" s="2" t="s">
        <v>8005</v>
      </c>
      <c r="D4056" s="2">
        <v>80015916</v>
      </c>
    </row>
    <row r="4057" spans="1:4">
      <c r="A4057" s="2" t="s">
        <v>2114</v>
      </c>
      <c r="B4057" s="2" t="s">
        <v>6575</v>
      </c>
      <c r="C4057" s="2" t="s">
        <v>8005</v>
      </c>
      <c r="D4057" s="2">
        <v>80015917</v>
      </c>
    </row>
    <row r="4058" spans="1:4">
      <c r="A4058" s="2" t="s">
        <v>2115</v>
      </c>
      <c r="B4058" s="2" t="s">
        <v>6575</v>
      </c>
      <c r="C4058" s="2" t="s">
        <v>8005</v>
      </c>
      <c r="D4058" s="2">
        <v>80015918</v>
      </c>
    </row>
    <row r="4059" spans="1:4">
      <c r="A4059" s="2" t="s">
        <v>2116</v>
      </c>
      <c r="B4059" s="2" t="s">
        <v>6575</v>
      </c>
      <c r="C4059" s="2" t="s">
        <v>8005</v>
      </c>
      <c r="D4059" s="2">
        <v>80015919</v>
      </c>
    </row>
    <row r="4060" spans="1:4">
      <c r="A4060" s="2" t="s">
        <v>2117</v>
      </c>
      <c r="B4060" s="2" t="s">
        <v>6575</v>
      </c>
      <c r="C4060" s="2" t="s">
        <v>8005</v>
      </c>
      <c r="D4060" s="2">
        <v>80015920</v>
      </c>
    </row>
    <row r="4061" spans="1:4">
      <c r="A4061" s="2" t="s">
        <v>2118</v>
      </c>
      <c r="B4061" s="2" t="s">
        <v>6575</v>
      </c>
      <c r="C4061" s="2" t="s">
        <v>8005</v>
      </c>
      <c r="D4061" s="2">
        <v>80015921</v>
      </c>
    </row>
    <row r="4062" spans="1:4">
      <c r="A4062" s="2" t="s">
        <v>2119</v>
      </c>
      <c r="B4062" s="2" t="s">
        <v>6575</v>
      </c>
      <c r="C4062" s="2" t="s">
        <v>8005</v>
      </c>
      <c r="D4062" s="2">
        <v>80015922</v>
      </c>
    </row>
    <row r="4063" spans="1:4">
      <c r="A4063" s="2" t="s">
        <v>2120</v>
      </c>
      <c r="B4063" s="2" t="s">
        <v>6575</v>
      </c>
      <c r="C4063" s="2" t="s">
        <v>8005</v>
      </c>
      <c r="D4063" s="2">
        <v>80015923</v>
      </c>
    </row>
    <row r="4064" spans="1:4">
      <c r="A4064" s="2" t="s">
        <v>2121</v>
      </c>
      <c r="B4064" s="2" t="s">
        <v>6575</v>
      </c>
      <c r="C4064" s="2" t="s">
        <v>8005</v>
      </c>
      <c r="D4064" s="2">
        <v>80015924</v>
      </c>
    </row>
    <row r="4065" spans="1:4">
      <c r="A4065" s="2" t="s">
        <v>2122</v>
      </c>
      <c r="B4065" s="2" t="s">
        <v>6575</v>
      </c>
      <c r="C4065" s="2" t="s">
        <v>8005</v>
      </c>
      <c r="D4065" s="2">
        <v>80015925</v>
      </c>
    </row>
    <row r="4066" spans="1:4">
      <c r="A4066" s="2" t="s">
        <v>2123</v>
      </c>
      <c r="B4066" s="2" t="s">
        <v>6575</v>
      </c>
      <c r="C4066" s="2" t="s">
        <v>8005</v>
      </c>
      <c r="D4066" s="2">
        <v>80015926</v>
      </c>
    </row>
    <row r="4067" spans="1:4">
      <c r="A4067" s="1" t="s">
        <v>2124</v>
      </c>
      <c r="B4067" s="1" t="s">
        <v>6575</v>
      </c>
      <c r="C4067" s="2" t="s">
        <v>8005</v>
      </c>
      <c r="D4067" s="2">
        <v>80015927</v>
      </c>
    </row>
    <row r="4068" spans="1:4">
      <c r="A4068" s="2" t="s">
        <v>2125</v>
      </c>
      <c r="B4068" s="2" t="s">
        <v>6575</v>
      </c>
      <c r="C4068" s="2" t="s">
        <v>8005</v>
      </c>
      <c r="D4068" s="2">
        <v>80015928</v>
      </c>
    </row>
    <row r="4069" spans="1:4">
      <c r="A4069" s="2" t="s">
        <v>2126</v>
      </c>
      <c r="B4069" s="2" t="s">
        <v>6575</v>
      </c>
      <c r="C4069" s="2" t="s">
        <v>8005</v>
      </c>
      <c r="D4069" s="2">
        <v>80015930</v>
      </c>
    </row>
    <row r="4070" spans="1:4">
      <c r="A4070" s="2" t="s">
        <v>2127</v>
      </c>
      <c r="B4070" s="2" t="s">
        <v>6575</v>
      </c>
      <c r="C4070" s="2" t="s">
        <v>8005</v>
      </c>
      <c r="D4070" s="2">
        <v>80015931</v>
      </c>
    </row>
    <row r="4071" spans="1:4">
      <c r="A4071" s="2" t="s">
        <v>2128</v>
      </c>
      <c r="B4071" s="2" t="s">
        <v>6575</v>
      </c>
      <c r="C4071" s="2" t="s">
        <v>6545</v>
      </c>
      <c r="D4071" s="2">
        <v>800165</v>
      </c>
    </row>
    <row r="4072" spans="1:4">
      <c r="A4072" s="2" t="s">
        <v>2129</v>
      </c>
      <c r="B4072" s="2" t="s">
        <v>6575</v>
      </c>
      <c r="C4072" s="2" t="s">
        <v>8005</v>
      </c>
      <c r="D4072" s="2">
        <v>80016501</v>
      </c>
    </row>
    <row r="4073" spans="1:4">
      <c r="A4073" s="2" t="s">
        <v>2130</v>
      </c>
      <c r="B4073" s="2" t="s">
        <v>6575</v>
      </c>
      <c r="C4073" s="1" t="s">
        <v>6150</v>
      </c>
      <c r="D4073" s="1">
        <v>800170</v>
      </c>
    </row>
    <row r="4074" spans="1:4">
      <c r="A4074" s="2" t="s">
        <v>2131</v>
      </c>
      <c r="B4074" s="2" t="s">
        <v>6575</v>
      </c>
      <c r="C4074" s="2" t="s">
        <v>6545</v>
      </c>
      <c r="D4074" s="2">
        <v>800171</v>
      </c>
    </row>
    <row r="4075" spans="1:4">
      <c r="A4075" s="2" t="s">
        <v>2132</v>
      </c>
      <c r="B4075" s="2" t="s">
        <v>6575</v>
      </c>
      <c r="C4075" s="2" t="s">
        <v>8005</v>
      </c>
      <c r="D4075" s="2">
        <v>80017101</v>
      </c>
    </row>
    <row r="4076" spans="1:4">
      <c r="A4076" s="2" t="s">
        <v>2133</v>
      </c>
      <c r="B4076" s="2" t="s">
        <v>6575</v>
      </c>
      <c r="C4076" s="2" t="s">
        <v>8006</v>
      </c>
      <c r="D4076" s="2">
        <v>8001710101</v>
      </c>
    </row>
    <row r="4077" spans="1:4">
      <c r="A4077" s="2" t="s">
        <v>628</v>
      </c>
      <c r="B4077" s="2" t="s">
        <v>6575</v>
      </c>
      <c r="C4077" s="2" t="s">
        <v>8006</v>
      </c>
      <c r="D4077" s="2">
        <v>8001710102</v>
      </c>
    </row>
    <row r="4078" spans="1:4">
      <c r="A4078" s="2" t="s">
        <v>2134</v>
      </c>
      <c r="B4078" s="2" t="s">
        <v>6575</v>
      </c>
      <c r="C4078" s="2" t="s">
        <v>8006</v>
      </c>
      <c r="D4078" s="2">
        <v>8001710103</v>
      </c>
    </row>
    <row r="4079" spans="1:4">
      <c r="A4079" s="2" t="s">
        <v>6188</v>
      </c>
      <c r="B4079" s="2" t="s">
        <v>6575</v>
      </c>
      <c r="C4079" s="2" t="s">
        <v>8006</v>
      </c>
      <c r="D4079" s="2">
        <v>8001710130</v>
      </c>
    </row>
    <row r="4080" spans="1:4">
      <c r="A4080" s="2" t="s">
        <v>629</v>
      </c>
      <c r="B4080" s="2" t="s">
        <v>6575</v>
      </c>
      <c r="C4080" s="2" t="s">
        <v>8005</v>
      </c>
      <c r="D4080" s="2">
        <v>80017102</v>
      </c>
    </row>
    <row r="4081" spans="1:4">
      <c r="A4081" s="2" t="s">
        <v>2135</v>
      </c>
      <c r="B4081" s="2" t="s">
        <v>6575</v>
      </c>
      <c r="C4081" s="2" t="s">
        <v>8006</v>
      </c>
      <c r="D4081" s="2">
        <v>8001710201</v>
      </c>
    </row>
    <row r="4082" spans="1:4">
      <c r="A4082" s="2" t="s">
        <v>5306</v>
      </c>
      <c r="B4082" s="2" t="s">
        <v>6575</v>
      </c>
      <c r="C4082" s="2" t="s">
        <v>8005</v>
      </c>
      <c r="D4082" s="2">
        <v>80017103</v>
      </c>
    </row>
    <row r="4083" spans="1:4">
      <c r="A4083" s="2" t="s">
        <v>5307</v>
      </c>
      <c r="B4083" s="2" t="s">
        <v>6575</v>
      </c>
      <c r="C4083" s="2" t="s">
        <v>6545</v>
      </c>
      <c r="D4083" s="2">
        <v>800172</v>
      </c>
    </row>
    <row r="4084" spans="1:4">
      <c r="A4084" s="2" t="s">
        <v>5308</v>
      </c>
      <c r="B4084" s="2" t="s">
        <v>6575</v>
      </c>
      <c r="C4084" s="2" t="s">
        <v>8005</v>
      </c>
      <c r="D4084" s="2">
        <v>80017201</v>
      </c>
    </row>
    <row r="4085" spans="1:4">
      <c r="A4085" s="2" t="s">
        <v>2136</v>
      </c>
      <c r="B4085" s="2" t="s">
        <v>6575</v>
      </c>
      <c r="C4085" s="2" t="s">
        <v>8006</v>
      </c>
      <c r="D4085" s="2">
        <v>8001720101</v>
      </c>
    </row>
    <row r="4086" spans="1:4">
      <c r="A4086" s="2" t="s">
        <v>5310</v>
      </c>
      <c r="B4086" s="2" t="s">
        <v>6575</v>
      </c>
      <c r="C4086" s="2" t="s">
        <v>6545</v>
      </c>
      <c r="D4086" s="2">
        <v>800175</v>
      </c>
    </row>
    <row r="4087" spans="1:4">
      <c r="A4087" s="2" t="s">
        <v>2137</v>
      </c>
      <c r="B4087" s="2" t="s">
        <v>6575</v>
      </c>
      <c r="C4087" s="1" t="s">
        <v>6150</v>
      </c>
      <c r="D4087" s="1">
        <v>800179</v>
      </c>
    </row>
    <row r="4088" spans="1:4">
      <c r="A4088" s="2" t="s">
        <v>5309</v>
      </c>
      <c r="B4088" s="2" t="s">
        <v>6575</v>
      </c>
      <c r="C4088" s="2" t="s">
        <v>6545</v>
      </c>
      <c r="D4088" s="2">
        <v>800180</v>
      </c>
    </row>
    <row r="4089" spans="1:4">
      <c r="A4089" s="2" t="s">
        <v>630</v>
      </c>
      <c r="B4089" s="2" t="s">
        <v>6575</v>
      </c>
      <c r="C4089" s="2" t="s">
        <v>8005</v>
      </c>
      <c r="D4089" s="2">
        <v>80018001</v>
      </c>
    </row>
    <row r="4090" spans="1:4">
      <c r="A4090" s="1" t="s">
        <v>2138</v>
      </c>
      <c r="B4090" s="1" t="s">
        <v>6575</v>
      </c>
      <c r="C4090" s="2" t="s">
        <v>8005</v>
      </c>
      <c r="D4090" s="2">
        <v>80018002</v>
      </c>
    </row>
    <row r="4091" spans="1:4">
      <c r="A4091" s="2" t="s">
        <v>5311</v>
      </c>
      <c r="B4091" s="2" t="s">
        <v>6575</v>
      </c>
      <c r="C4091" s="2" t="s">
        <v>8005</v>
      </c>
      <c r="D4091" s="2">
        <v>80018003</v>
      </c>
    </row>
    <row r="4092" spans="1:4">
      <c r="A4092" s="2" t="s">
        <v>631</v>
      </c>
      <c r="B4092" s="2" t="s">
        <v>6575</v>
      </c>
      <c r="C4092" s="2" t="s">
        <v>8005</v>
      </c>
      <c r="D4092" s="2">
        <v>80018004</v>
      </c>
    </row>
    <row r="4093" spans="1:4">
      <c r="A4093" s="2" t="s">
        <v>6187</v>
      </c>
      <c r="B4093" s="2" t="s">
        <v>6575</v>
      </c>
      <c r="C4093" s="2" t="s">
        <v>8005</v>
      </c>
      <c r="D4093" s="2">
        <v>80018005</v>
      </c>
    </row>
    <row r="4094" spans="1:4">
      <c r="A4094" s="2" t="s">
        <v>632</v>
      </c>
      <c r="B4094" s="2" t="s">
        <v>6575</v>
      </c>
      <c r="C4094" s="2" t="s">
        <v>8005</v>
      </c>
      <c r="D4094" s="2">
        <v>80018006</v>
      </c>
    </row>
    <row r="4095" spans="1:4">
      <c r="A4095" s="2" t="s">
        <v>2139</v>
      </c>
      <c r="B4095" s="2" t="s">
        <v>6575</v>
      </c>
      <c r="C4095" s="2" t="s">
        <v>8005</v>
      </c>
      <c r="D4095" s="2">
        <v>80018007</v>
      </c>
    </row>
    <row r="4096" spans="1:4">
      <c r="A4096" s="2" t="s">
        <v>2140</v>
      </c>
      <c r="B4096" s="2" t="s">
        <v>6575</v>
      </c>
      <c r="C4096" s="2" t="s">
        <v>8005</v>
      </c>
      <c r="D4096" s="2">
        <v>80018008</v>
      </c>
    </row>
    <row r="4097" spans="1:4">
      <c r="A4097" s="2" t="s">
        <v>2141</v>
      </c>
      <c r="B4097" s="2" t="s">
        <v>6575</v>
      </c>
      <c r="C4097" s="2" t="s">
        <v>8005</v>
      </c>
      <c r="D4097" s="2">
        <v>80018009</v>
      </c>
    </row>
    <row r="4098" spans="1:4">
      <c r="A4098" s="2" t="s">
        <v>2142</v>
      </c>
      <c r="B4098" s="2" t="s">
        <v>6575</v>
      </c>
      <c r="C4098" s="2" t="s">
        <v>8005</v>
      </c>
      <c r="D4098" s="2">
        <v>80018030</v>
      </c>
    </row>
    <row r="4099" spans="1:4">
      <c r="A4099" s="2" t="s">
        <v>2143</v>
      </c>
      <c r="B4099" s="2" t="s">
        <v>6575</v>
      </c>
      <c r="C4099" s="2" t="s">
        <v>6545</v>
      </c>
      <c r="D4099" s="2">
        <v>800181</v>
      </c>
    </row>
    <row r="4100" spans="1:4">
      <c r="A4100" s="2" t="s">
        <v>2144</v>
      </c>
      <c r="B4100" s="2" t="s">
        <v>6575</v>
      </c>
      <c r="C4100" s="2" t="s">
        <v>8005</v>
      </c>
      <c r="D4100" s="2">
        <v>80018101</v>
      </c>
    </row>
    <row r="4101" spans="1:4">
      <c r="A4101" s="2" t="s">
        <v>2145</v>
      </c>
      <c r="B4101" s="2" t="s">
        <v>6575</v>
      </c>
      <c r="C4101" s="2" t="s">
        <v>8006</v>
      </c>
      <c r="D4101" s="2">
        <v>8001810101</v>
      </c>
    </row>
    <row r="4102" spans="1:4">
      <c r="A4102" s="2" t="s">
        <v>2146</v>
      </c>
      <c r="B4102" s="2" t="s">
        <v>6575</v>
      </c>
      <c r="C4102" s="2" t="s">
        <v>8006</v>
      </c>
      <c r="D4102" s="2">
        <v>8001810102</v>
      </c>
    </row>
    <row r="4103" spans="1:4">
      <c r="A4103" s="2" t="s">
        <v>2147</v>
      </c>
      <c r="B4103" s="2" t="s">
        <v>6575</v>
      </c>
      <c r="C4103" s="2" t="s">
        <v>8006</v>
      </c>
      <c r="D4103" s="2">
        <v>8001810105</v>
      </c>
    </row>
    <row r="4104" spans="1:4">
      <c r="A4104" s="2" t="s">
        <v>2148</v>
      </c>
      <c r="B4104" s="2" t="s">
        <v>6575</v>
      </c>
      <c r="C4104" s="2" t="s">
        <v>8006</v>
      </c>
      <c r="D4104" s="2">
        <v>8001810106</v>
      </c>
    </row>
    <row r="4105" spans="1:4">
      <c r="A4105" s="2" t="s">
        <v>633</v>
      </c>
      <c r="B4105" s="2" t="s">
        <v>6575</v>
      </c>
      <c r="C4105" s="2" t="s">
        <v>8006</v>
      </c>
      <c r="D4105" s="2">
        <v>8001810201</v>
      </c>
    </row>
    <row r="4106" spans="1:4">
      <c r="A4106" s="2" t="s">
        <v>2149</v>
      </c>
      <c r="B4106" s="2" t="s">
        <v>6575</v>
      </c>
      <c r="C4106" s="2" t="s">
        <v>8006</v>
      </c>
      <c r="D4106" s="2">
        <v>8001810202</v>
      </c>
    </row>
    <row r="4107" spans="1:4">
      <c r="A4107" s="2" t="s">
        <v>5312</v>
      </c>
      <c r="B4107" s="2" t="s">
        <v>6575</v>
      </c>
      <c r="C4107" s="2" t="s">
        <v>8006</v>
      </c>
      <c r="D4107" s="2">
        <v>8001810205</v>
      </c>
    </row>
    <row r="4108" spans="1:4">
      <c r="A4108" s="2" t="s">
        <v>5313</v>
      </c>
      <c r="B4108" s="2" t="s">
        <v>6575</v>
      </c>
      <c r="C4108" s="2" t="s">
        <v>8005</v>
      </c>
      <c r="D4108" s="2">
        <v>80018102</v>
      </c>
    </row>
    <row r="4109" spans="1:4">
      <c r="A4109" s="2" t="s">
        <v>5314</v>
      </c>
      <c r="B4109" s="2" t="s">
        <v>6575</v>
      </c>
      <c r="C4109" s="2" t="s">
        <v>8005</v>
      </c>
      <c r="D4109" s="2">
        <v>80018103</v>
      </c>
    </row>
    <row r="4110" spans="1:4">
      <c r="A4110" s="2" t="s">
        <v>5315</v>
      </c>
      <c r="B4110" s="2" t="s">
        <v>6575</v>
      </c>
      <c r="C4110" s="1" t="s">
        <v>6150</v>
      </c>
      <c r="D4110" s="1">
        <v>800184</v>
      </c>
    </row>
    <row r="4111" spans="1:4">
      <c r="A4111" s="2" t="s">
        <v>2150</v>
      </c>
      <c r="B4111" s="2" t="s">
        <v>6575</v>
      </c>
      <c r="C4111" s="2" t="s">
        <v>6545</v>
      </c>
      <c r="D4111" s="2">
        <v>800185</v>
      </c>
    </row>
    <row r="4112" spans="1:4">
      <c r="A4112" s="2" t="s">
        <v>5316</v>
      </c>
      <c r="B4112" s="2" t="s">
        <v>6575</v>
      </c>
      <c r="C4112" s="2" t="s">
        <v>8005</v>
      </c>
      <c r="D4112" s="2">
        <v>80018501</v>
      </c>
    </row>
    <row r="4113" spans="1:4">
      <c r="A4113" s="2" t="s">
        <v>5317</v>
      </c>
      <c r="B4113" s="2" t="s">
        <v>6575</v>
      </c>
      <c r="C4113" s="2" t="s">
        <v>6545</v>
      </c>
      <c r="D4113" s="2">
        <v>800190</v>
      </c>
    </row>
    <row r="4114" spans="1:4">
      <c r="A4114" s="2" t="s">
        <v>5318</v>
      </c>
      <c r="B4114" s="2" t="s">
        <v>6575</v>
      </c>
      <c r="C4114" s="2" t="s">
        <v>8005</v>
      </c>
      <c r="D4114" s="2">
        <v>80019101</v>
      </c>
    </row>
    <row r="4115" spans="1:4">
      <c r="A4115" s="2" t="s">
        <v>2151</v>
      </c>
      <c r="B4115" s="2" t="s">
        <v>6575</v>
      </c>
      <c r="C4115" s="2" t="s">
        <v>8005</v>
      </c>
      <c r="D4115" s="2">
        <v>80019201</v>
      </c>
    </row>
    <row r="4116" spans="1:4">
      <c r="A4116" s="2" t="s">
        <v>6189</v>
      </c>
      <c r="B4116" s="2" t="s">
        <v>6575</v>
      </c>
      <c r="C4116" s="2" t="s">
        <v>8005</v>
      </c>
      <c r="D4116" s="2">
        <v>80019301</v>
      </c>
    </row>
    <row r="4117" spans="1:4">
      <c r="A4117" s="2" t="s">
        <v>6146</v>
      </c>
      <c r="B4117" s="2" t="s">
        <v>6575</v>
      </c>
      <c r="C4117" s="2" t="s">
        <v>6136</v>
      </c>
      <c r="D4117" s="2">
        <v>8301</v>
      </c>
    </row>
    <row r="4118" spans="1:4">
      <c r="A4118" s="2" t="s">
        <v>6190</v>
      </c>
      <c r="B4118" s="2" t="s">
        <v>6575</v>
      </c>
      <c r="C4118" s="2" t="s">
        <v>6150</v>
      </c>
      <c r="D4118" s="2">
        <v>830101</v>
      </c>
    </row>
    <row r="4119" spans="1:4">
      <c r="A4119" s="2" t="s">
        <v>636</v>
      </c>
      <c r="B4119" s="2" t="s">
        <v>6575</v>
      </c>
      <c r="C4119" s="2" t="s">
        <v>6545</v>
      </c>
      <c r="D4119" s="2">
        <v>830110</v>
      </c>
    </row>
    <row r="4120" spans="1:4">
      <c r="A4120" s="2" t="s">
        <v>2156</v>
      </c>
      <c r="B4120" s="2" t="s">
        <v>6575</v>
      </c>
      <c r="C4120" s="2" t="s">
        <v>8005</v>
      </c>
      <c r="D4120" s="2">
        <v>83011001</v>
      </c>
    </row>
    <row r="4121" spans="1:4">
      <c r="A4121" s="2" t="s">
        <v>5322</v>
      </c>
      <c r="B4121" s="2" t="s">
        <v>6575</v>
      </c>
      <c r="C4121" s="2" t="s">
        <v>8006</v>
      </c>
      <c r="D4121" s="2">
        <v>8301100101</v>
      </c>
    </row>
    <row r="4122" spans="1:4">
      <c r="A4122" s="2" t="s">
        <v>5323</v>
      </c>
      <c r="B4122" s="2" t="s">
        <v>6575</v>
      </c>
      <c r="C4122" s="2" t="s">
        <v>8006</v>
      </c>
      <c r="D4122" s="2">
        <v>8301100102</v>
      </c>
    </row>
    <row r="4123" spans="1:4">
      <c r="A4123" s="2" t="s">
        <v>5324</v>
      </c>
      <c r="B4123" s="2" t="s">
        <v>6575</v>
      </c>
      <c r="C4123" s="2" t="s">
        <v>8006</v>
      </c>
      <c r="D4123" s="2">
        <v>8301100103</v>
      </c>
    </row>
    <row r="4124" spans="1:4">
      <c r="A4124" s="2" t="s">
        <v>5325</v>
      </c>
      <c r="B4124" s="2" t="s">
        <v>6575</v>
      </c>
      <c r="C4124" s="2" t="s">
        <v>8006</v>
      </c>
      <c r="D4124" s="2">
        <v>8301100104</v>
      </c>
    </row>
    <row r="4125" spans="1:4">
      <c r="A4125" s="2" t="s">
        <v>5326</v>
      </c>
      <c r="B4125" s="2" t="s">
        <v>6575</v>
      </c>
      <c r="C4125" s="2" t="s">
        <v>8006</v>
      </c>
      <c r="D4125" s="2">
        <v>8301100105</v>
      </c>
    </row>
    <row r="4126" spans="1:4">
      <c r="A4126" s="2" t="s">
        <v>5327</v>
      </c>
      <c r="B4126" s="2" t="s">
        <v>6575</v>
      </c>
      <c r="C4126" s="2" t="s">
        <v>8006</v>
      </c>
      <c r="D4126" s="2">
        <v>8301100106</v>
      </c>
    </row>
    <row r="4127" spans="1:4">
      <c r="A4127" s="2" t="s">
        <v>5328</v>
      </c>
      <c r="B4127" s="2" t="s">
        <v>6575</v>
      </c>
      <c r="C4127" s="2" t="s">
        <v>8006</v>
      </c>
      <c r="D4127" s="2">
        <v>8301100107</v>
      </c>
    </row>
    <row r="4128" spans="1:4">
      <c r="A4128" s="2" t="s">
        <v>5329</v>
      </c>
      <c r="B4128" s="2" t="s">
        <v>6575</v>
      </c>
      <c r="C4128" s="2" t="s">
        <v>8006</v>
      </c>
      <c r="D4128" s="2">
        <v>8301100108</v>
      </c>
    </row>
    <row r="4129" spans="1:4">
      <c r="A4129" s="2" t="s">
        <v>5330</v>
      </c>
      <c r="B4129" s="2" t="s">
        <v>6575</v>
      </c>
      <c r="C4129" s="2" t="s">
        <v>8006</v>
      </c>
      <c r="D4129" s="2">
        <v>8301100109</v>
      </c>
    </row>
    <row r="4130" spans="1:4">
      <c r="A4130" s="2" t="s">
        <v>5331</v>
      </c>
      <c r="B4130" s="2" t="s">
        <v>6575</v>
      </c>
      <c r="C4130" s="2" t="s">
        <v>8006</v>
      </c>
      <c r="D4130" s="2">
        <v>8301100110</v>
      </c>
    </row>
    <row r="4131" spans="1:4">
      <c r="A4131" s="2" t="s">
        <v>5332</v>
      </c>
      <c r="B4131" s="2" t="s">
        <v>6575</v>
      </c>
      <c r="C4131" s="2" t="s">
        <v>8006</v>
      </c>
      <c r="D4131" s="2">
        <v>8301100111</v>
      </c>
    </row>
    <row r="4132" spans="1:4">
      <c r="A4132" s="2" t="s">
        <v>5333</v>
      </c>
      <c r="B4132" s="2" t="s">
        <v>6575</v>
      </c>
      <c r="C4132" s="2" t="s">
        <v>8006</v>
      </c>
      <c r="D4132" s="2">
        <v>8301100112</v>
      </c>
    </row>
    <row r="4133" spans="1:4">
      <c r="A4133" s="2" t="s">
        <v>5334</v>
      </c>
      <c r="B4133" s="2" t="s">
        <v>6575</v>
      </c>
      <c r="C4133" s="2" t="s">
        <v>8006</v>
      </c>
      <c r="D4133" s="2">
        <v>8301100113</v>
      </c>
    </row>
    <row r="4134" spans="1:4">
      <c r="A4134" s="2" t="s">
        <v>5335</v>
      </c>
      <c r="B4134" s="2" t="s">
        <v>6575</v>
      </c>
      <c r="C4134" s="2" t="s">
        <v>8006</v>
      </c>
      <c r="D4134" s="2">
        <v>8301100114</v>
      </c>
    </row>
    <row r="4135" spans="1:4">
      <c r="A4135" s="2" t="s">
        <v>5336</v>
      </c>
      <c r="B4135" s="2" t="s">
        <v>6575</v>
      </c>
      <c r="C4135" s="2" t="s">
        <v>8006</v>
      </c>
      <c r="D4135" s="2">
        <v>8301100115</v>
      </c>
    </row>
    <row r="4136" spans="1:4">
      <c r="A4136" s="2" t="s">
        <v>5337</v>
      </c>
      <c r="B4136" s="2" t="s">
        <v>6575</v>
      </c>
      <c r="C4136" s="2" t="s">
        <v>8006</v>
      </c>
      <c r="D4136" s="2">
        <v>8301100116</v>
      </c>
    </row>
    <row r="4137" spans="1:4">
      <c r="A4137" s="2" t="s">
        <v>5338</v>
      </c>
      <c r="B4137" s="2" t="s">
        <v>6575</v>
      </c>
      <c r="C4137" s="2" t="s">
        <v>8006</v>
      </c>
      <c r="D4137" s="2">
        <v>8301100130</v>
      </c>
    </row>
    <row r="4138" spans="1:4">
      <c r="A4138" s="2" t="s">
        <v>2157</v>
      </c>
      <c r="B4138" s="2" t="s">
        <v>6575</v>
      </c>
      <c r="C4138" s="2" t="s">
        <v>8005</v>
      </c>
      <c r="D4138" s="2">
        <v>83011002</v>
      </c>
    </row>
    <row r="4139" spans="1:4">
      <c r="A4139" s="2" t="s">
        <v>5339</v>
      </c>
      <c r="B4139" s="2" t="s">
        <v>6575</v>
      </c>
      <c r="C4139" s="2" t="s">
        <v>8006</v>
      </c>
      <c r="D4139" s="2">
        <v>8301100201</v>
      </c>
    </row>
    <row r="4140" spans="1:4">
      <c r="A4140" s="2" t="s">
        <v>5340</v>
      </c>
      <c r="B4140" s="2" t="s">
        <v>6575</v>
      </c>
      <c r="C4140" s="2" t="s">
        <v>8006</v>
      </c>
      <c r="D4140" s="2">
        <v>8301100202</v>
      </c>
    </row>
    <row r="4141" spans="1:4">
      <c r="A4141" s="2" t="s">
        <v>5341</v>
      </c>
      <c r="B4141" s="2" t="s">
        <v>6575</v>
      </c>
      <c r="C4141" s="2" t="s">
        <v>8006</v>
      </c>
      <c r="D4141" s="2">
        <v>8301100203</v>
      </c>
    </row>
    <row r="4142" spans="1:4">
      <c r="A4142" s="2" t="s">
        <v>5342</v>
      </c>
      <c r="B4142" s="2" t="s">
        <v>6575</v>
      </c>
      <c r="C4142" s="2" t="s">
        <v>8006</v>
      </c>
      <c r="D4142" s="2">
        <v>8301100204</v>
      </c>
    </row>
    <row r="4143" spans="1:4">
      <c r="A4143" s="2" t="s">
        <v>5343</v>
      </c>
      <c r="B4143" s="2" t="s">
        <v>6575</v>
      </c>
      <c r="C4143" s="2" t="s">
        <v>8006</v>
      </c>
      <c r="D4143" s="2">
        <v>8301100205</v>
      </c>
    </row>
    <row r="4144" spans="1:4">
      <c r="A4144" s="2" t="s">
        <v>5344</v>
      </c>
      <c r="B4144" s="2" t="s">
        <v>6575</v>
      </c>
      <c r="C4144" s="2" t="s">
        <v>8006</v>
      </c>
      <c r="D4144" s="2">
        <v>8301100206</v>
      </c>
    </row>
    <row r="4145" spans="1:4">
      <c r="A4145" s="2" t="s">
        <v>5345</v>
      </c>
      <c r="B4145" s="2" t="s">
        <v>6575</v>
      </c>
      <c r="C4145" s="2" t="s">
        <v>8006</v>
      </c>
      <c r="D4145" s="2">
        <v>8301100230</v>
      </c>
    </row>
    <row r="4146" spans="1:4">
      <c r="A4146" s="2" t="s">
        <v>2158</v>
      </c>
      <c r="B4146" s="2" t="s">
        <v>6575</v>
      </c>
      <c r="C4146" s="2" t="s">
        <v>8005</v>
      </c>
      <c r="D4146" s="2">
        <v>83011003</v>
      </c>
    </row>
    <row r="4147" spans="1:4">
      <c r="A4147" s="2" t="s">
        <v>5346</v>
      </c>
      <c r="B4147" s="2" t="s">
        <v>6575</v>
      </c>
      <c r="C4147" s="2" t="s">
        <v>8006</v>
      </c>
      <c r="D4147" s="2">
        <v>8301100301</v>
      </c>
    </row>
    <row r="4148" spans="1:4">
      <c r="A4148" s="2" t="s">
        <v>5347</v>
      </c>
      <c r="B4148" s="2" t="s">
        <v>6575</v>
      </c>
      <c r="C4148" s="2" t="s">
        <v>8006</v>
      </c>
      <c r="D4148" s="2">
        <v>8301100302</v>
      </c>
    </row>
    <row r="4149" spans="1:4">
      <c r="A4149" s="2" t="s">
        <v>5348</v>
      </c>
      <c r="B4149" s="2" t="s">
        <v>6575</v>
      </c>
      <c r="C4149" s="2" t="s">
        <v>8006</v>
      </c>
      <c r="D4149" s="2">
        <v>8301100303</v>
      </c>
    </row>
    <row r="4150" spans="1:4">
      <c r="A4150" s="2" t="s">
        <v>5349</v>
      </c>
      <c r="B4150" s="2" t="s">
        <v>6575</v>
      </c>
      <c r="C4150" s="2" t="s">
        <v>8006</v>
      </c>
      <c r="D4150" s="2">
        <v>8301100304</v>
      </c>
    </row>
    <row r="4151" spans="1:4">
      <c r="A4151" s="2" t="s">
        <v>5350</v>
      </c>
      <c r="B4151" s="2" t="s">
        <v>6575</v>
      </c>
      <c r="C4151" s="2" t="s">
        <v>8006</v>
      </c>
      <c r="D4151" s="2">
        <v>8301100305</v>
      </c>
    </row>
    <row r="4152" spans="1:4">
      <c r="A4152" s="2" t="s">
        <v>5351</v>
      </c>
      <c r="B4152" s="2" t="s">
        <v>6575</v>
      </c>
      <c r="C4152" s="2" t="s">
        <v>8006</v>
      </c>
      <c r="D4152" s="2">
        <v>8301100306</v>
      </c>
    </row>
    <row r="4153" spans="1:4">
      <c r="A4153" s="2" t="s">
        <v>637</v>
      </c>
      <c r="B4153" s="2" t="s">
        <v>6575</v>
      </c>
      <c r="C4153" s="2" t="s">
        <v>6545</v>
      </c>
      <c r="D4153" s="2">
        <v>830120</v>
      </c>
    </row>
    <row r="4154" spans="1:4">
      <c r="A4154" s="2" t="s">
        <v>2159</v>
      </c>
      <c r="B4154" s="2" t="s">
        <v>6575</v>
      </c>
      <c r="C4154" s="2" t="s">
        <v>8005</v>
      </c>
      <c r="D4154" s="2">
        <v>83012001</v>
      </c>
    </row>
    <row r="4155" spans="1:4">
      <c r="A4155" s="2" t="s">
        <v>5352</v>
      </c>
      <c r="B4155" s="2" t="s">
        <v>6575</v>
      </c>
      <c r="C4155" s="2" t="s">
        <v>8006</v>
      </c>
      <c r="D4155" s="2">
        <v>8301200101</v>
      </c>
    </row>
    <row r="4156" spans="1:4">
      <c r="A4156" s="2" t="s">
        <v>5353</v>
      </c>
      <c r="B4156" s="2" t="s">
        <v>6575</v>
      </c>
      <c r="C4156" s="2" t="s">
        <v>8006</v>
      </c>
      <c r="D4156" s="2">
        <v>8301200102</v>
      </c>
    </row>
    <row r="4157" spans="1:4">
      <c r="A4157" s="2" t="s">
        <v>5354</v>
      </c>
      <c r="B4157" s="2" t="s">
        <v>6575</v>
      </c>
      <c r="C4157" s="2" t="s">
        <v>8006</v>
      </c>
      <c r="D4157" s="2">
        <v>8301200103</v>
      </c>
    </row>
    <row r="4158" spans="1:4">
      <c r="A4158" s="2" t="s">
        <v>5355</v>
      </c>
      <c r="B4158" s="2" t="s">
        <v>6575</v>
      </c>
      <c r="C4158" s="2" t="s">
        <v>8006</v>
      </c>
      <c r="D4158" s="2">
        <v>8301200104</v>
      </c>
    </row>
    <row r="4159" spans="1:4">
      <c r="A4159" s="2" t="s">
        <v>5356</v>
      </c>
      <c r="B4159" s="2" t="s">
        <v>6575</v>
      </c>
      <c r="C4159" s="2" t="s">
        <v>8006</v>
      </c>
      <c r="D4159" s="2">
        <v>8301200105</v>
      </c>
    </row>
    <row r="4160" spans="1:4">
      <c r="A4160" s="2" t="s">
        <v>5357</v>
      </c>
      <c r="B4160" s="2" t="s">
        <v>6575</v>
      </c>
      <c r="C4160" s="2" t="s">
        <v>8006</v>
      </c>
      <c r="D4160" s="2">
        <v>8301200106</v>
      </c>
    </row>
    <row r="4161" spans="1:4">
      <c r="A4161" s="2" t="s">
        <v>5358</v>
      </c>
      <c r="B4161" s="2" t="s">
        <v>6575</v>
      </c>
      <c r="C4161" s="2" t="s">
        <v>8006</v>
      </c>
      <c r="D4161" s="2">
        <v>8301200107</v>
      </c>
    </row>
    <row r="4162" spans="1:4">
      <c r="A4162" s="2" t="s">
        <v>5359</v>
      </c>
      <c r="B4162" s="2" t="s">
        <v>6575</v>
      </c>
      <c r="C4162" s="2" t="s">
        <v>8006</v>
      </c>
      <c r="D4162" s="2">
        <v>8301200108</v>
      </c>
    </row>
    <row r="4163" spans="1:4">
      <c r="A4163" s="2" t="s">
        <v>5360</v>
      </c>
      <c r="B4163" s="2" t="s">
        <v>6575</v>
      </c>
      <c r="C4163" s="2" t="s">
        <v>8006</v>
      </c>
      <c r="D4163" s="2">
        <v>8301200109</v>
      </c>
    </row>
    <row r="4164" spans="1:4">
      <c r="A4164" s="2" t="s">
        <v>5361</v>
      </c>
      <c r="B4164" s="2" t="s">
        <v>6575</v>
      </c>
      <c r="C4164" s="2" t="s">
        <v>8006</v>
      </c>
      <c r="D4164" s="2">
        <v>8301200130</v>
      </c>
    </row>
    <row r="4165" spans="1:4">
      <c r="A4165" s="2" t="s">
        <v>2160</v>
      </c>
      <c r="B4165" s="2" t="s">
        <v>6575</v>
      </c>
      <c r="C4165" s="2" t="s">
        <v>8005</v>
      </c>
      <c r="D4165" s="2">
        <v>83012002</v>
      </c>
    </row>
    <row r="4166" spans="1:4">
      <c r="A4166" s="2" t="s">
        <v>2161</v>
      </c>
      <c r="B4166" s="2" t="s">
        <v>6575</v>
      </c>
      <c r="C4166" s="2" t="s">
        <v>8005</v>
      </c>
      <c r="D4166" s="2">
        <v>83012003</v>
      </c>
    </row>
    <row r="4167" spans="1:4">
      <c r="A4167" s="2" t="s">
        <v>5362</v>
      </c>
      <c r="B4167" s="2" t="s">
        <v>6575</v>
      </c>
      <c r="C4167" s="2" t="s">
        <v>8006</v>
      </c>
      <c r="D4167" s="2">
        <v>8301200301</v>
      </c>
    </row>
    <row r="4168" spans="1:4">
      <c r="A4168" s="2" t="s">
        <v>5363</v>
      </c>
      <c r="B4168" s="2" t="s">
        <v>6575</v>
      </c>
      <c r="C4168" s="2" t="s">
        <v>8006</v>
      </c>
      <c r="D4168" s="2">
        <v>8301200302</v>
      </c>
    </row>
    <row r="4169" spans="1:4">
      <c r="A4169" s="2" t="s">
        <v>2162</v>
      </c>
      <c r="B4169" s="2" t="s">
        <v>6575</v>
      </c>
      <c r="C4169" s="2" t="s">
        <v>8005</v>
      </c>
      <c r="D4169" s="2">
        <v>83012004</v>
      </c>
    </row>
    <row r="4170" spans="1:4">
      <c r="A4170" s="2" t="s">
        <v>5364</v>
      </c>
      <c r="B4170" s="2" t="s">
        <v>6575</v>
      </c>
      <c r="C4170" s="2" t="s">
        <v>8006</v>
      </c>
      <c r="D4170" s="2">
        <v>8301200401</v>
      </c>
    </row>
    <row r="4171" spans="1:4">
      <c r="A4171" s="2" t="s">
        <v>5365</v>
      </c>
      <c r="B4171" s="2" t="s">
        <v>6575</v>
      </c>
      <c r="C4171" s="2" t="s">
        <v>8006</v>
      </c>
      <c r="D4171" s="2">
        <v>8301200402</v>
      </c>
    </row>
    <row r="4172" spans="1:4">
      <c r="A4172" s="2" t="s">
        <v>5366</v>
      </c>
      <c r="B4172" s="2" t="s">
        <v>6575</v>
      </c>
      <c r="C4172" s="2" t="s">
        <v>8006</v>
      </c>
      <c r="D4172" s="2">
        <v>8301200403</v>
      </c>
    </row>
    <row r="4173" spans="1:4">
      <c r="A4173" s="2" t="s">
        <v>8067</v>
      </c>
      <c r="B4173" s="2" t="s">
        <v>6575</v>
      </c>
      <c r="C4173" s="2" t="s">
        <v>8006</v>
      </c>
      <c r="D4173" s="2">
        <v>8301200404</v>
      </c>
    </row>
    <row r="4174" spans="1:4">
      <c r="A4174" s="2" t="s">
        <v>2163</v>
      </c>
      <c r="B4174" s="2" t="s">
        <v>6575</v>
      </c>
      <c r="C4174" s="2" t="s">
        <v>8005</v>
      </c>
      <c r="D4174" s="2">
        <v>83012005</v>
      </c>
    </row>
    <row r="4175" spans="1:4">
      <c r="A4175" s="2" t="s">
        <v>5367</v>
      </c>
      <c r="B4175" s="2" t="s">
        <v>6575</v>
      </c>
      <c r="C4175" s="2" t="s">
        <v>8006</v>
      </c>
      <c r="D4175" s="2">
        <v>8301200501</v>
      </c>
    </row>
    <row r="4176" spans="1:4">
      <c r="A4176" s="2" t="s">
        <v>5368</v>
      </c>
      <c r="B4176" s="2" t="s">
        <v>6575</v>
      </c>
      <c r="C4176" s="2" t="s">
        <v>8006</v>
      </c>
      <c r="D4176" s="2">
        <v>8301200503</v>
      </c>
    </row>
    <row r="4177" spans="1:4">
      <c r="A4177" s="2" t="s">
        <v>8068</v>
      </c>
      <c r="B4177" s="2" t="s">
        <v>6575</v>
      </c>
      <c r="C4177" s="2" t="s">
        <v>8006</v>
      </c>
      <c r="D4177" s="2">
        <v>8301200530</v>
      </c>
    </row>
    <row r="4178" spans="1:4">
      <c r="A4178" s="2" t="s">
        <v>2164</v>
      </c>
      <c r="B4178" s="2" t="s">
        <v>6575</v>
      </c>
      <c r="C4178" s="2" t="s">
        <v>8005</v>
      </c>
      <c r="D4178" s="2">
        <v>83012006</v>
      </c>
    </row>
    <row r="4179" spans="1:4">
      <c r="A4179" s="2" t="s">
        <v>5369</v>
      </c>
      <c r="B4179" s="2" t="s">
        <v>6575</v>
      </c>
      <c r="C4179" s="2" t="s">
        <v>8006</v>
      </c>
      <c r="D4179" s="2">
        <v>8301200601</v>
      </c>
    </row>
    <row r="4180" spans="1:4">
      <c r="A4180" s="2" t="s">
        <v>5370</v>
      </c>
      <c r="B4180" s="2" t="s">
        <v>6575</v>
      </c>
      <c r="C4180" s="2" t="s">
        <v>8006</v>
      </c>
      <c r="D4180" s="2">
        <v>8301200602</v>
      </c>
    </row>
    <row r="4181" spans="1:4">
      <c r="A4181" s="2" t="s">
        <v>2165</v>
      </c>
      <c r="B4181" s="2" t="s">
        <v>6575</v>
      </c>
      <c r="C4181" s="2" t="s">
        <v>8005</v>
      </c>
      <c r="D4181" s="2">
        <v>83012009</v>
      </c>
    </row>
    <row r="4182" spans="1:4">
      <c r="A4182" s="2" t="s">
        <v>2166</v>
      </c>
      <c r="B4182" s="2" t="s">
        <v>6575</v>
      </c>
      <c r="C4182" s="2" t="s">
        <v>8005</v>
      </c>
      <c r="D4182" s="2">
        <v>83012010</v>
      </c>
    </row>
    <row r="4183" spans="1:4">
      <c r="A4183" s="2" t="s">
        <v>8069</v>
      </c>
      <c r="B4183" s="2" t="s">
        <v>6575</v>
      </c>
      <c r="C4183" s="2" t="s">
        <v>8005</v>
      </c>
      <c r="D4183" s="2">
        <v>83012011</v>
      </c>
    </row>
    <row r="4184" spans="1:4">
      <c r="A4184" s="2" t="s">
        <v>2168</v>
      </c>
      <c r="B4184" s="2" t="s">
        <v>6575</v>
      </c>
      <c r="C4184" s="2" t="s">
        <v>8005</v>
      </c>
      <c r="D4184" s="2">
        <v>83012012</v>
      </c>
    </row>
    <row r="4185" spans="1:4">
      <c r="A4185" s="2" t="s">
        <v>2169</v>
      </c>
      <c r="B4185" s="2" t="s">
        <v>6575</v>
      </c>
      <c r="C4185" s="2" t="s">
        <v>8005</v>
      </c>
      <c r="D4185" s="2">
        <v>83012013</v>
      </c>
    </row>
    <row r="4186" spans="1:4">
      <c r="A4186" s="2" t="s">
        <v>2167</v>
      </c>
      <c r="B4186" s="2" t="s">
        <v>6575</v>
      </c>
      <c r="C4186" s="2" t="s">
        <v>8005</v>
      </c>
      <c r="D4186" s="2">
        <v>83012014</v>
      </c>
    </row>
    <row r="4187" spans="1:4">
      <c r="A4187" s="2" t="s">
        <v>2170</v>
      </c>
      <c r="B4187" s="2" t="s">
        <v>6575</v>
      </c>
      <c r="C4187" s="2" t="s">
        <v>8005</v>
      </c>
      <c r="D4187" s="2">
        <v>83012015</v>
      </c>
    </row>
    <row r="4188" spans="1:4">
      <c r="A4188" s="2" t="s">
        <v>2171</v>
      </c>
      <c r="B4188" s="2" t="s">
        <v>6575</v>
      </c>
      <c r="C4188" s="2" t="s">
        <v>8005</v>
      </c>
      <c r="D4188" s="2">
        <v>83012016</v>
      </c>
    </row>
    <row r="4189" spans="1:4">
      <c r="A4189" s="2" t="s">
        <v>2172</v>
      </c>
      <c r="B4189" s="2" t="s">
        <v>6575</v>
      </c>
      <c r="C4189" s="2" t="s">
        <v>8005</v>
      </c>
      <c r="D4189" s="2">
        <v>83012018</v>
      </c>
    </row>
    <row r="4190" spans="1:4">
      <c r="A4190" s="2" t="s">
        <v>2173</v>
      </c>
      <c r="B4190" s="2" t="s">
        <v>6575</v>
      </c>
      <c r="C4190" s="2" t="s">
        <v>8005</v>
      </c>
      <c r="D4190" s="2">
        <v>83012019</v>
      </c>
    </row>
    <row r="4191" spans="1:4">
      <c r="A4191" s="2" t="s">
        <v>2174</v>
      </c>
      <c r="B4191" s="2" t="s">
        <v>6575</v>
      </c>
      <c r="C4191" s="2" t="s">
        <v>8005</v>
      </c>
      <c r="D4191" s="2">
        <v>83012020</v>
      </c>
    </row>
    <row r="4192" spans="1:4">
      <c r="A4192" s="2" t="s">
        <v>2175</v>
      </c>
      <c r="B4192" s="2" t="s">
        <v>6575</v>
      </c>
      <c r="C4192" s="2" t="s">
        <v>8005</v>
      </c>
      <c r="D4192" s="2">
        <v>83012021</v>
      </c>
    </row>
    <row r="4193" spans="1:4">
      <c r="A4193" s="2" t="s">
        <v>2176</v>
      </c>
      <c r="B4193" s="2" t="s">
        <v>6575</v>
      </c>
      <c r="C4193" s="2" t="s">
        <v>8005</v>
      </c>
      <c r="D4193" s="2">
        <v>83012022</v>
      </c>
    </row>
    <row r="4194" spans="1:4">
      <c r="A4194" s="2" t="s">
        <v>2177</v>
      </c>
      <c r="B4194" s="2" t="s">
        <v>6575</v>
      </c>
      <c r="C4194" s="2" t="s">
        <v>8005</v>
      </c>
      <c r="D4194" s="2">
        <v>83012023</v>
      </c>
    </row>
    <row r="4195" spans="1:4">
      <c r="A4195" s="2" t="s">
        <v>2178</v>
      </c>
      <c r="B4195" s="2" t="s">
        <v>6575</v>
      </c>
      <c r="C4195" s="2" t="s">
        <v>8005</v>
      </c>
      <c r="D4195" s="2">
        <v>83012024</v>
      </c>
    </row>
    <row r="4196" spans="1:4">
      <c r="A4196" s="2" t="s">
        <v>5371</v>
      </c>
      <c r="B4196" s="2" t="s">
        <v>6575</v>
      </c>
      <c r="C4196" s="2" t="s">
        <v>8006</v>
      </c>
      <c r="D4196" s="2">
        <v>8301202401</v>
      </c>
    </row>
    <row r="4197" spans="1:4">
      <c r="A4197" s="2" t="s">
        <v>5372</v>
      </c>
      <c r="B4197" s="2" t="s">
        <v>6575</v>
      </c>
      <c r="C4197" s="2" t="s">
        <v>8006</v>
      </c>
      <c r="D4197" s="2">
        <v>8301202402</v>
      </c>
    </row>
    <row r="4198" spans="1:4">
      <c r="A4198" s="2" t="s">
        <v>5373</v>
      </c>
      <c r="B4198" s="2" t="s">
        <v>6575</v>
      </c>
      <c r="C4198" s="2" t="s">
        <v>8006</v>
      </c>
      <c r="D4198" s="2">
        <v>8301202403</v>
      </c>
    </row>
    <row r="4199" spans="1:4">
      <c r="A4199" s="2" t="s">
        <v>5374</v>
      </c>
      <c r="B4199" s="2" t="s">
        <v>6575</v>
      </c>
      <c r="C4199" s="2" t="s">
        <v>8006</v>
      </c>
      <c r="D4199" s="2">
        <v>8301202404</v>
      </c>
    </row>
    <row r="4200" spans="1:4">
      <c r="A4200" s="2" t="s">
        <v>2179</v>
      </c>
      <c r="B4200" s="2" t="s">
        <v>6575</v>
      </c>
      <c r="C4200" s="2" t="s">
        <v>8005</v>
      </c>
      <c r="D4200" s="2">
        <v>83012025</v>
      </c>
    </row>
    <row r="4201" spans="1:4">
      <c r="A4201" s="2" t="s">
        <v>2180</v>
      </c>
      <c r="B4201" s="2" t="s">
        <v>6575</v>
      </c>
      <c r="C4201" s="2" t="s">
        <v>8005</v>
      </c>
      <c r="D4201" s="2">
        <v>83012027</v>
      </c>
    </row>
    <row r="4202" spans="1:4">
      <c r="A4202" s="2" t="s">
        <v>2181</v>
      </c>
      <c r="B4202" s="2" t="s">
        <v>6575</v>
      </c>
      <c r="C4202" s="2" t="s">
        <v>8005</v>
      </c>
      <c r="D4202" s="2">
        <v>83012028</v>
      </c>
    </row>
    <row r="4203" spans="1:4">
      <c r="A4203" s="2" t="s">
        <v>2182</v>
      </c>
      <c r="B4203" s="2" t="s">
        <v>6575</v>
      </c>
      <c r="C4203" s="2" t="s">
        <v>8005</v>
      </c>
      <c r="D4203" s="2">
        <v>83012030</v>
      </c>
    </row>
    <row r="4204" spans="1:4">
      <c r="A4204" s="2" t="s">
        <v>5375</v>
      </c>
      <c r="B4204" s="2" t="s">
        <v>6575</v>
      </c>
      <c r="C4204" s="2" t="s">
        <v>8006</v>
      </c>
      <c r="D4204" s="2">
        <v>8301203001</v>
      </c>
    </row>
    <row r="4205" spans="1:4">
      <c r="A4205" s="2" t="s">
        <v>5376</v>
      </c>
      <c r="B4205" s="2" t="s">
        <v>6575</v>
      </c>
      <c r="C4205" s="2" t="s">
        <v>8006</v>
      </c>
      <c r="D4205" s="2">
        <v>8301203002</v>
      </c>
    </row>
    <row r="4206" spans="1:4">
      <c r="A4206" s="2" t="s">
        <v>5377</v>
      </c>
      <c r="B4206" s="2" t="s">
        <v>6575</v>
      </c>
      <c r="C4206" s="2" t="s">
        <v>8006</v>
      </c>
      <c r="D4206" s="2">
        <v>8301203003</v>
      </c>
    </row>
    <row r="4207" spans="1:4">
      <c r="A4207" s="2" t="s">
        <v>5378</v>
      </c>
      <c r="B4207" s="2" t="s">
        <v>6575</v>
      </c>
      <c r="C4207" s="2" t="s">
        <v>8006</v>
      </c>
      <c r="D4207" s="2">
        <v>8301203004</v>
      </c>
    </row>
    <row r="4208" spans="1:4">
      <c r="A4208" s="2" t="s">
        <v>5379</v>
      </c>
      <c r="B4208" s="2" t="s">
        <v>6575</v>
      </c>
      <c r="C4208" s="2" t="s">
        <v>8006</v>
      </c>
      <c r="D4208" s="2">
        <v>8301203006</v>
      </c>
    </row>
    <row r="4209" spans="1:4">
      <c r="A4209" s="2" t="s">
        <v>5380</v>
      </c>
      <c r="B4209" s="2" t="s">
        <v>6575</v>
      </c>
      <c r="C4209" s="2" t="s">
        <v>8006</v>
      </c>
      <c r="D4209" s="2">
        <v>8301203007</v>
      </c>
    </row>
    <row r="4210" spans="1:4">
      <c r="A4210" s="2" t="s">
        <v>5381</v>
      </c>
      <c r="B4210" s="2" t="s">
        <v>6575</v>
      </c>
      <c r="C4210" s="2" t="s">
        <v>8006</v>
      </c>
      <c r="D4210" s="2">
        <v>8301203008</v>
      </c>
    </row>
    <row r="4211" spans="1:4">
      <c r="A4211" s="2" t="s">
        <v>5382</v>
      </c>
      <c r="B4211" s="2" t="s">
        <v>6575</v>
      </c>
      <c r="C4211" s="2" t="s">
        <v>8006</v>
      </c>
      <c r="D4211" s="2">
        <v>8301203009</v>
      </c>
    </row>
    <row r="4212" spans="1:4">
      <c r="A4212" s="2" t="s">
        <v>5383</v>
      </c>
      <c r="B4212" s="2" t="s">
        <v>6575</v>
      </c>
      <c r="C4212" s="2" t="s">
        <v>8006</v>
      </c>
      <c r="D4212" s="2">
        <v>8301203030</v>
      </c>
    </row>
    <row r="4213" spans="1:4">
      <c r="A4213" s="2" t="s">
        <v>638</v>
      </c>
      <c r="B4213" s="2" t="s">
        <v>6575</v>
      </c>
      <c r="C4213" s="2" t="s">
        <v>6545</v>
      </c>
      <c r="D4213" s="2">
        <v>830130</v>
      </c>
    </row>
    <row r="4214" spans="1:4">
      <c r="A4214" s="2" t="s">
        <v>2183</v>
      </c>
      <c r="B4214" s="2" t="s">
        <v>6575</v>
      </c>
      <c r="C4214" s="2" t="s">
        <v>8005</v>
      </c>
      <c r="D4214" s="2">
        <v>83013001</v>
      </c>
    </row>
    <row r="4215" spans="1:4">
      <c r="A4215" s="2" t="s">
        <v>5384</v>
      </c>
      <c r="B4215" s="2" t="s">
        <v>6575</v>
      </c>
      <c r="C4215" s="2" t="s">
        <v>8006</v>
      </c>
      <c r="D4215" s="2">
        <v>8301300101</v>
      </c>
    </row>
    <row r="4216" spans="1:4">
      <c r="A4216" s="2" t="s">
        <v>5385</v>
      </c>
      <c r="B4216" s="2" t="s">
        <v>6575</v>
      </c>
      <c r="C4216" s="2" t="s">
        <v>8006</v>
      </c>
      <c r="D4216" s="2">
        <v>8301300102</v>
      </c>
    </row>
    <row r="4217" spans="1:4">
      <c r="A4217" s="2" t="s">
        <v>2184</v>
      </c>
      <c r="B4217" s="2" t="s">
        <v>6575</v>
      </c>
      <c r="C4217" s="2" t="s">
        <v>8005</v>
      </c>
      <c r="D4217" s="2">
        <v>83013002</v>
      </c>
    </row>
    <row r="4218" spans="1:4">
      <c r="A4218" s="2" t="s">
        <v>5386</v>
      </c>
      <c r="B4218" s="2" t="s">
        <v>6575</v>
      </c>
      <c r="C4218" s="2" t="s">
        <v>8006</v>
      </c>
      <c r="D4218" s="2">
        <v>8301300201</v>
      </c>
    </row>
    <row r="4219" spans="1:4">
      <c r="A4219" s="2" t="s">
        <v>5387</v>
      </c>
      <c r="B4219" s="2" t="s">
        <v>6575</v>
      </c>
      <c r="C4219" s="2" t="s">
        <v>8006</v>
      </c>
      <c r="D4219" s="2">
        <v>8301300202</v>
      </c>
    </row>
    <row r="4220" spans="1:4">
      <c r="A4220" s="2" t="s">
        <v>5388</v>
      </c>
      <c r="B4220" s="2" t="s">
        <v>6575</v>
      </c>
      <c r="C4220" s="2" t="s">
        <v>8006</v>
      </c>
      <c r="D4220" s="2">
        <v>8301300203</v>
      </c>
    </row>
    <row r="4221" spans="1:4">
      <c r="A4221" s="2" t="s">
        <v>5389</v>
      </c>
      <c r="B4221" s="2" t="s">
        <v>6575</v>
      </c>
      <c r="C4221" s="2" t="s">
        <v>8006</v>
      </c>
      <c r="D4221" s="2">
        <v>8301300205</v>
      </c>
    </row>
    <row r="4222" spans="1:4">
      <c r="A4222" s="2" t="s">
        <v>2185</v>
      </c>
      <c r="B4222" s="2" t="s">
        <v>6575</v>
      </c>
      <c r="C4222" s="2" t="s">
        <v>8005</v>
      </c>
      <c r="D4222" s="2">
        <v>83013003</v>
      </c>
    </row>
    <row r="4223" spans="1:4">
      <c r="A4223" s="2" t="s">
        <v>5390</v>
      </c>
      <c r="B4223" s="2" t="s">
        <v>6575</v>
      </c>
      <c r="C4223" s="2" t="s">
        <v>8006</v>
      </c>
      <c r="D4223" s="2">
        <v>8301300301</v>
      </c>
    </row>
    <row r="4224" spans="1:4">
      <c r="A4224" s="2" t="s">
        <v>5391</v>
      </c>
      <c r="B4224" s="2" t="s">
        <v>6575</v>
      </c>
      <c r="C4224" s="2" t="s">
        <v>8006</v>
      </c>
      <c r="D4224" s="2">
        <v>8301300302</v>
      </c>
    </row>
    <row r="4225" spans="1:4">
      <c r="A4225" s="2" t="s">
        <v>5392</v>
      </c>
      <c r="B4225" s="2" t="s">
        <v>6575</v>
      </c>
      <c r="C4225" s="2" t="s">
        <v>8006</v>
      </c>
      <c r="D4225" s="2">
        <v>8301300303</v>
      </c>
    </row>
    <row r="4226" spans="1:4">
      <c r="A4226" s="2" t="s">
        <v>5393</v>
      </c>
      <c r="B4226" s="2" t="s">
        <v>6575</v>
      </c>
      <c r="C4226" s="2" t="s">
        <v>8006</v>
      </c>
      <c r="D4226" s="2">
        <v>8301300304</v>
      </c>
    </row>
    <row r="4227" spans="1:4">
      <c r="A4227" s="2" t="s">
        <v>5394</v>
      </c>
      <c r="B4227" s="2" t="s">
        <v>6575</v>
      </c>
      <c r="C4227" s="2" t="s">
        <v>8006</v>
      </c>
      <c r="D4227" s="2">
        <v>8301300305</v>
      </c>
    </row>
    <row r="4228" spans="1:4">
      <c r="A4228" s="2" t="s">
        <v>2186</v>
      </c>
      <c r="B4228" s="2" t="s">
        <v>6575</v>
      </c>
      <c r="C4228" s="2" t="s">
        <v>8005</v>
      </c>
      <c r="D4228" s="2">
        <v>83013004</v>
      </c>
    </row>
    <row r="4229" spans="1:4">
      <c r="A4229" s="2" t="s">
        <v>639</v>
      </c>
      <c r="B4229" s="2" t="s">
        <v>6575</v>
      </c>
      <c r="C4229" s="2" t="s">
        <v>6545</v>
      </c>
      <c r="D4229" s="2">
        <v>830140</v>
      </c>
    </row>
    <row r="4230" spans="1:4">
      <c r="A4230" s="2" t="s">
        <v>2187</v>
      </c>
      <c r="B4230" s="2" t="s">
        <v>6575</v>
      </c>
      <c r="C4230" s="2" t="s">
        <v>8005</v>
      </c>
      <c r="D4230" s="2">
        <v>83014001</v>
      </c>
    </row>
    <row r="4231" spans="1:4">
      <c r="A4231" s="2" t="s">
        <v>2188</v>
      </c>
      <c r="B4231" s="2" t="s">
        <v>6575</v>
      </c>
      <c r="C4231" s="2" t="s">
        <v>8005</v>
      </c>
      <c r="D4231" s="2">
        <v>83014002</v>
      </c>
    </row>
    <row r="4232" spans="1:4">
      <c r="A4232" s="2" t="s">
        <v>2189</v>
      </c>
      <c r="B4232" s="2" t="s">
        <v>6575</v>
      </c>
      <c r="C4232" s="2" t="s">
        <v>8005</v>
      </c>
      <c r="D4232" s="2">
        <v>83014003</v>
      </c>
    </row>
    <row r="4233" spans="1:4">
      <c r="A4233" s="2" t="s">
        <v>2190</v>
      </c>
      <c r="B4233" s="2" t="s">
        <v>6575</v>
      </c>
      <c r="C4233" s="2" t="s">
        <v>8005</v>
      </c>
      <c r="D4233" s="2">
        <v>83014004</v>
      </c>
    </row>
    <row r="4234" spans="1:4">
      <c r="A4234" s="2" t="s">
        <v>2191</v>
      </c>
      <c r="B4234" s="2" t="s">
        <v>6575</v>
      </c>
      <c r="C4234" s="2" t="s">
        <v>8005</v>
      </c>
      <c r="D4234" s="2">
        <v>83014005</v>
      </c>
    </row>
    <row r="4235" spans="1:4">
      <c r="A4235" s="2" t="s">
        <v>2192</v>
      </c>
      <c r="B4235" s="2" t="s">
        <v>6575</v>
      </c>
      <c r="C4235" s="2" t="s">
        <v>8005</v>
      </c>
      <c r="D4235" s="2">
        <v>83014006</v>
      </c>
    </row>
    <row r="4236" spans="1:4">
      <c r="A4236" s="2" t="s">
        <v>2193</v>
      </c>
      <c r="B4236" s="2" t="s">
        <v>6575</v>
      </c>
      <c r="C4236" s="2" t="s">
        <v>8005</v>
      </c>
      <c r="D4236" s="2">
        <v>83014007</v>
      </c>
    </row>
    <row r="4237" spans="1:4">
      <c r="A4237" s="2" t="s">
        <v>2194</v>
      </c>
      <c r="B4237" s="2" t="s">
        <v>6575</v>
      </c>
      <c r="C4237" s="2" t="s">
        <v>8005</v>
      </c>
      <c r="D4237" s="2">
        <v>83014008</v>
      </c>
    </row>
    <row r="4238" spans="1:4">
      <c r="A4238" s="2" t="s">
        <v>2195</v>
      </c>
      <c r="B4238" s="2" t="s">
        <v>6575</v>
      </c>
      <c r="C4238" s="2" t="s">
        <v>8005</v>
      </c>
      <c r="D4238" s="2">
        <v>83014009</v>
      </c>
    </row>
    <row r="4239" spans="1:4">
      <c r="A4239" s="2" t="s">
        <v>2196</v>
      </c>
      <c r="B4239" s="2" t="s">
        <v>6575</v>
      </c>
      <c r="C4239" s="2" t="s">
        <v>8005</v>
      </c>
      <c r="D4239" s="2">
        <v>83014010</v>
      </c>
    </row>
    <row r="4240" spans="1:4">
      <c r="A4240" s="2" t="s">
        <v>2197</v>
      </c>
      <c r="B4240" s="2" t="s">
        <v>6575</v>
      </c>
      <c r="C4240" s="2" t="s">
        <v>8005</v>
      </c>
      <c r="D4240" s="2">
        <v>83014011</v>
      </c>
    </row>
    <row r="4241" spans="1:4">
      <c r="A4241" s="2" t="s">
        <v>2198</v>
      </c>
      <c r="B4241" s="2" t="s">
        <v>6575</v>
      </c>
      <c r="C4241" s="2" t="s">
        <v>8005</v>
      </c>
      <c r="D4241" s="2">
        <v>83014012</v>
      </c>
    </row>
    <row r="4242" spans="1:4">
      <c r="A4242" s="2" t="s">
        <v>2199</v>
      </c>
      <c r="B4242" s="2" t="s">
        <v>6575</v>
      </c>
      <c r="C4242" s="2" t="s">
        <v>8005</v>
      </c>
      <c r="D4242" s="2">
        <v>83014013</v>
      </c>
    </row>
    <row r="4243" spans="1:4">
      <c r="A4243" s="2" t="s">
        <v>2200</v>
      </c>
      <c r="B4243" s="2" t="s">
        <v>6575</v>
      </c>
      <c r="C4243" s="2" t="s">
        <v>8005</v>
      </c>
      <c r="D4243" s="2">
        <v>83014014</v>
      </c>
    </row>
    <row r="4244" spans="1:4">
      <c r="A4244" s="2" t="s">
        <v>2201</v>
      </c>
      <c r="B4244" s="2" t="s">
        <v>6575</v>
      </c>
      <c r="C4244" s="2" t="s">
        <v>8005</v>
      </c>
      <c r="D4244" s="2">
        <v>83014015</v>
      </c>
    </row>
    <row r="4245" spans="1:4">
      <c r="A4245" s="2" t="s">
        <v>2202</v>
      </c>
      <c r="B4245" s="2" t="s">
        <v>6575</v>
      </c>
      <c r="C4245" s="2" t="s">
        <v>8005</v>
      </c>
      <c r="D4245" s="2">
        <v>83014016</v>
      </c>
    </row>
    <row r="4246" spans="1:4">
      <c r="A4246" s="2" t="s">
        <v>2203</v>
      </c>
      <c r="B4246" s="2" t="s">
        <v>6575</v>
      </c>
      <c r="C4246" s="2" t="s">
        <v>8005</v>
      </c>
      <c r="D4246" s="2">
        <v>83014017</v>
      </c>
    </row>
    <row r="4247" spans="1:4">
      <c r="A4247" s="2" t="s">
        <v>2204</v>
      </c>
      <c r="B4247" s="2" t="s">
        <v>6575</v>
      </c>
      <c r="C4247" s="2" t="s">
        <v>8005</v>
      </c>
      <c r="D4247" s="2">
        <v>83014018</v>
      </c>
    </row>
    <row r="4248" spans="1:4">
      <c r="A4248" s="2" t="s">
        <v>2205</v>
      </c>
      <c r="B4248" s="2" t="s">
        <v>6575</v>
      </c>
      <c r="C4248" s="2" t="s">
        <v>8005</v>
      </c>
      <c r="D4248" s="2">
        <v>83014019</v>
      </c>
    </row>
    <row r="4249" spans="1:4">
      <c r="A4249" s="2" t="s">
        <v>2206</v>
      </c>
      <c r="B4249" s="2" t="s">
        <v>6575</v>
      </c>
      <c r="C4249" s="2" t="s">
        <v>8005</v>
      </c>
      <c r="D4249" s="2">
        <v>83014020</v>
      </c>
    </row>
    <row r="4250" spans="1:4">
      <c r="A4250" s="2" t="s">
        <v>2207</v>
      </c>
      <c r="B4250" s="2" t="s">
        <v>6575</v>
      </c>
      <c r="C4250" s="2" t="s">
        <v>8005</v>
      </c>
      <c r="D4250" s="2">
        <v>83014030</v>
      </c>
    </row>
    <row r="4251" spans="1:4">
      <c r="A4251" s="2" t="s">
        <v>640</v>
      </c>
      <c r="B4251" s="2" t="s">
        <v>6575</v>
      </c>
      <c r="C4251" s="2" t="s">
        <v>6545</v>
      </c>
      <c r="D4251" s="2">
        <v>830150</v>
      </c>
    </row>
    <row r="4252" spans="1:4">
      <c r="A4252" s="2" t="s">
        <v>2208</v>
      </c>
      <c r="B4252" s="2" t="s">
        <v>6575</v>
      </c>
      <c r="C4252" s="2" t="s">
        <v>8005</v>
      </c>
      <c r="D4252" s="2">
        <v>83015001</v>
      </c>
    </row>
    <row r="4253" spans="1:4">
      <c r="A4253" s="2" t="s">
        <v>2209</v>
      </c>
      <c r="B4253" s="2" t="s">
        <v>6575</v>
      </c>
      <c r="C4253" s="2" t="s">
        <v>8005</v>
      </c>
      <c r="D4253" s="2">
        <v>83015002</v>
      </c>
    </row>
    <row r="4254" spans="1:4">
      <c r="A4254" s="2" t="s">
        <v>2210</v>
      </c>
      <c r="B4254" s="2" t="s">
        <v>6575</v>
      </c>
      <c r="C4254" s="2" t="s">
        <v>8005</v>
      </c>
      <c r="D4254" s="2">
        <v>83015004</v>
      </c>
    </row>
    <row r="4255" spans="1:4">
      <c r="A4255" s="2" t="s">
        <v>641</v>
      </c>
      <c r="B4255" s="2" t="s">
        <v>6575</v>
      </c>
      <c r="C4255" s="2" t="s">
        <v>6545</v>
      </c>
      <c r="D4255" s="2">
        <v>830151</v>
      </c>
    </row>
    <row r="4256" spans="1:4">
      <c r="A4256" s="2" t="s">
        <v>2211</v>
      </c>
      <c r="B4256" s="2" t="s">
        <v>6575</v>
      </c>
      <c r="C4256" s="2" t="s">
        <v>8005</v>
      </c>
      <c r="D4256" s="2">
        <v>83015101</v>
      </c>
    </row>
    <row r="4257" spans="1:4">
      <c r="A4257" s="2" t="s">
        <v>5395</v>
      </c>
      <c r="B4257" s="2" t="s">
        <v>6575</v>
      </c>
      <c r="C4257" s="2" t="s">
        <v>8006</v>
      </c>
      <c r="D4257" s="2">
        <v>8301510101</v>
      </c>
    </row>
    <row r="4258" spans="1:4">
      <c r="A4258" s="2" t="s">
        <v>5396</v>
      </c>
      <c r="B4258" s="2" t="s">
        <v>6575</v>
      </c>
      <c r="C4258" s="2" t="s">
        <v>8006</v>
      </c>
      <c r="D4258" s="2">
        <v>8301510102</v>
      </c>
    </row>
    <row r="4259" spans="1:4">
      <c r="A4259" s="2" t="s">
        <v>5397</v>
      </c>
      <c r="B4259" s="2" t="s">
        <v>6575</v>
      </c>
      <c r="C4259" s="2" t="s">
        <v>8006</v>
      </c>
      <c r="D4259" s="2">
        <v>8301510103</v>
      </c>
    </row>
    <row r="4260" spans="1:4">
      <c r="A4260" s="2" t="s">
        <v>5398</v>
      </c>
      <c r="B4260" s="2" t="s">
        <v>6575</v>
      </c>
      <c r="C4260" s="2" t="s">
        <v>8006</v>
      </c>
      <c r="D4260" s="2">
        <v>8301510104</v>
      </c>
    </row>
    <row r="4261" spans="1:4">
      <c r="A4261" s="2" t="s">
        <v>5399</v>
      </c>
      <c r="B4261" s="2" t="s">
        <v>6575</v>
      </c>
      <c r="C4261" s="2" t="s">
        <v>8006</v>
      </c>
      <c r="D4261" s="2">
        <v>8301510105</v>
      </c>
    </row>
    <row r="4262" spans="1:4">
      <c r="A4262" s="2" t="s">
        <v>5400</v>
      </c>
      <c r="B4262" s="2" t="s">
        <v>6575</v>
      </c>
      <c r="C4262" s="2" t="s">
        <v>8006</v>
      </c>
      <c r="D4262" s="2">
        <v>8301510106</v>
      </c>
    </row>
    <row r="4263" spans="1:4">
      <c r="A4263" s="2" t="s">
        <v>5401</v>
      </c>
      <c r="B4263" s="2" t="s">
        <v>6575</v>
      </c>
      <c r="C4263" s="2" t="s">
        <v>8006</v>
      </c>
      <c r="D4263" s="2">
        <v>8301510107</v>
      </c>
    </row>
    <row r="4264" spans="1:4">
      <c r="A4264" s="2" t="s">
        <v>5402</v>
      </c>
      <c r="B4264" s="2" t="s">
        <v>6575</v>
      </c>
      <c r="C4264" s="2" t="s">
        <v>8006</v>
      </c>
      <c r="D4264" s="2">
        <v>8301510108</v>
      </c>
    </row>
    <row r="4265" spans="1:4">
      <c r="A4265" s="2" t="s">
        <v>5403</v>
      </c>
      <c r="B4265" s="2" t="s">
        <v>6575</v>
      </c>
      <c r="C4265" s="2" t="s">
        <v>8006</v>
      </c>
      <c r="D4265" s="2">
        <v>8301510109</v>
      </c>
    </row>
    <row r="4266" spans="1:4">
      <c r="A4266" s="2" t="s">
        <v>5404</v>
      </c>
      <c r="B4266" s="2" t="s">
        <v>6575</v>
      </c>
      <c r="C4266" s="2" t="s">
        <v>8006</v>
      </c>
      <c r="D4266" s="2">
        <v>8301510110</v>
      </c>
    </row>
    <row r="4267" spans="1:4">
      <c r="A4267" s="2" t="s">
        <v>5405</v>
      </c>
      <c r="B4267" s="2" t="s">
        <v>6575</v>
      </c>
      <c r="C4267" s="2" t="s">
        <v>8006</v>
      </c>
      <c r="D4267" s="2">
        <v>8301510111</v>
      </c>
    </row>
    <row r="4268" spans="1:4">
      <c r="A4268" s="2" t="s">
        <v>5406</v>
      </c>
      <c r="B4268" s="2" t="s">
        <v>6575</v>
      </c>
      <c r="C4268" s="2" t="s">
        <v>8006</v>
      </c>
      <c r="D4268" s="2">
        <v>8301510112</v>
      </c>
    </row>
    <row r="4269" spans="1:4">
      <c r="A4269" s="2" t="s">
        <v>5407</v>
      </c>
      <c r="B4269" s="2" t="s">
        <v>6575</v>
      </c>
      <c r="C4269" s="2" t="s">
        <v>8006</v>
      </c>
      <c r="D4269" s="2">
        <v>8301510113</v>
      </c>
    </row>
    <row r="4270" spans="1:4">
      <c r="A4270" s="2" t="s">
        <v>5408</v>
      </c>
      <c r="B4270" s="2" t="s">
        <v>6575</v>
      </c>
      <c r="C4270" s="2" t="s">
        <v>8006</v>
      </c>
      <c r="D4270" s="2">
        <v>8301510114</v>
      </c>
    </row>
    <row r="4271" spans="1:4">
      <c r="A4271" s="2" t="s">
        <v>5409</v>
      </c>
      <c r="B4271" s="2" t="s">
        <v>6575</v>
      </c>
      <c r="C4271" s="2" t="s">
        <v>8006</v>
      </c>
      <c r="D4271" s="2">
        <v>8301510115</v>
      </c>
    </row>
    <row r="4272" spans="1:4">
      <c r="A4272" s="2" t="s">
        <v>5410</v>
      </c>
      <c r="B4272" s="2" t="s">
        <v>6575</v>
      </c>
      <c r="C4272" s="2" t="s">
        <v>8006</v>
      </c>
      <c r="D4272" s="2">
        <v>8301510116</v>
      </c>
    </row>
    <row r="4273" spans="1:4">
      <c r="A4273" s="2" t="s">
        <v>8070</v>
      </c>
      <c r="B4273" s="2" t="s">
        <v>6575</v>
      </c>
      <c r="C4273" s="2" t="s">
        <v>8006</v>
      </c>
      <c r="D4273" s="2">
        <v>8301510117</v>
      </c>
    </row>
    <row r="4274" spans="1:4">
      <c r="A4274" s="2" t="s">
        <v>5412</v>
      </c>
      <c r="B4274" s="2" t="s">
        <v>6575</v>
      </c>
      <c r="C4274" s="2" t="s">
        <v>8006</v>
      </c>
      <c r="D4274" s="2">
        <v>8301510118</v>
      </c>
    </row>
    <row r="4275" spans="1:4">
      <c r="A4275" s="2" t="s">
        <v>5413</v>
      </c>
      <c r="B4275" s="2" t="s">
        <v>6575</v>
      </c>
      <c r="C4275" s="2" t="s">
        <v>8006</v>
      </c>
      <c r="D4275" s="2">
        <v>8301510119</v>
      </c>
    </row>
    <row r="4276" spans="1:4">
      <c r="A4276" s="2" t="s">
        <v>5414</v>
      </c>
      <c r="B4276" s="2" t="s">
        <v>6575</v>
      </c>
      <c r="C4276" s="2" t="s">
        <v>8006</v>
      </c>
      <c r="D4276" s="2">
        <v>8301510120</v>
      </c>
    </row>
    <row r="4277" spans="1:4">
      <c r="A4277" s="2" t="s">
        <v>8071</v>
      </c>
      <c r="B4277" s="2" t="s">
        <v>6575</v>
      </c>
      <c r="C4277" s="2" t="s">
        <v>8006</v>
      </c>
      <c r="D4277" s="2">
        <v>8301510121</v>
      </c>
    </row>
    <row r="4278" spans="1:4">
      <c r="A4278" s="2" t="s">
        <v>5415</v>
      </c>
      <c r="B4278" s="2" t="s">
        <v>6575</v>
      </c>
      <c r="C4278" s="2" t="s">
        <v>8006</v>
      </c>
      <c r="D4278" s="2">
        <v>8301510122</v>
      </c>
    </row>
    <row r="4279" spans="1:4">
      <c r="A4279" s="2" t="s">
        <v>5416</v>
      </c>
      <c r="B4279" s="2" t="s">
        <v>6575</v>
      </c>
      <c r="C4279" s="2" t="s">
        <v>8006</v>
      </c>
      <c r="D4279" s="2">
        <v>8301510123</v>
      </c>
    </row>
    <row r="4280" spans="1:4">
      <c r="A4280" s="2" t="s">
        <v>5417</v>
      </c>
      <c r="B4280" s="2" t="s">
        <v>6575</v>
      </c>
      <c r="C4280" s="2" t="s">
        <v>8006</v>
      </c>
      <c r="D4280" s="2">
        <v>8301510124</v>
      </c>
    </row>
    <row r="4281" spans="1:4">
      <c r="A4281" s="2" t="s">
        <v>5418</v>
      </c>
      <c r="B4281" s="2" t="s">
        <v>6575</v>
      </c>
      <c r="C4281" s="2" t="s">
        <v>8006</v>
      </c>
      <c r="D4281" s="2">
        <v>8301510125</v>
      </c>
    </row>
    <row r="4282" spans="1:4">
      <c r="A4282" s="2" t="s">
        <v>5419</v>
      </c>
      <c r="B4282" s="2" t="s">
        <v>6575</v>
      </c>
      <c r="C4282" s="2" t="s">
        <v>8006</v>
      </c>
      <c r="D4282" s="2">
        <v>8301510126</v>
      </c>
    </row>
    <row r="4283" spans="1:4">
      <c r="A4283" s="2" t="s">
        <v>8072</v>
      </c>
      <c r="B4283" s="2" t="s">
        <v>6575</v>
      </c>
      <c r="C4283" s="2" t="s">
        <v>8006</v>
      </c>
      <c r="D4283" s="2">
        <v>8301510127</v>
      </c>
    </row>
    <row r="4284" spans="1:4">
      <c r="A4284" s="2" t="s">
        <v>5420</v>
      </c>
      <c r="B4284" s="2" t="s">
        <v>6575</v>
      </c>
      <c r="C4284" s="2" t="s">
        <v>8006</v>
      </c>
      <c r="D4284" s="2">
        <v>8301510128</v>
      </c>
    </row>
    <row r="4285" spans="1:4">
      <c r="A4285" s="2" t="s">
        <v>5421</v>
      </c>
      <c r="B4285" s="2" t="s">
        <v>6575</v>
      </c>
      <c r="C4285" s="2" t="s">
        <v>8006</v>
      </c>
      <c r="D4285" s="2">
        <v>8301510130</v>
      </c>
    </row>
    <row r="4286" spans="1:4">
      <c r="A4286" s="2" t="s">
        <v>5411</v>
      </c>
      <c r="B4286" s="2" t="s">
        <v>6575</v>
      </c>
      <c r="C4286" s="2" t="s">
        <v>8006</v>
      </c>
      <c r="D4286" s="2">
        <v>8301510131</v>
      </c>
    </row>
    <row r="4287" spans="1:4">
      <c r="A4287" s="2" t="s">
        <v>5422</v>
      </c>
      <c r="B4287" s="2" t="s">
        <v>6575</v>
      </c>
      <c r="C4287" s="2" t="s">
        <v>8006</v>
      </c>
      <c r="D4287" s="2">
        <v>8301510132</v>
      </c>
    </row>
    <row r="4288" spans="1:4">
      <c r="A4288" s="2" t="s">
        <v>5423</v>
      </c>
      <c r="B4288" s="2" t="s">
        <v>6575</v>
      </c>
      <c r="C4288" s="2" t="s">
        <v>8006</v>
      </c>
      <c r="D4288" s="2">
        <v>8301510134</v>
      </c>
    </row>
    <row r="4289" spans="1:4">
      <c r="A4289" s="2" t="s">
        <v>5424</v>
      </c>
      <c r="B4289" s="2" t="s">
        <v>6575</v>
      </c>
      <c r="C4289" s="2" t="s">
        <v>8006</v>
      </c>
      <c r="D4289" s="2">
        <v>8301510135</v>
      </c>
    </row>
    <row r="4290" spans="1:4">
      <c r="A4290" s="2" t="s">
        <v>5425</v>
      </c>
      <c r="B4290" s="2" t="s">
        <v>6575</v>
      </c>
      <c r="C4290" s="2" t="s">
        <v>8006</v>
      </c>
      <c r="D4290" s="2">
        <v>8301510136</v>
      </c>
    </row>
    <row r="4291" spans="1:4">
      <c r="A4291" s="2" t="s">
        <v>5426</v>
      </c>
      <c r="B4291" s="2" t="s">
        <v>6575</v>
      </c>
      <c r="C4291" s="2" t="s">
        <v>8006</v>
      </c>
      <c r="D4291" s="2">
        <v>8301510137</v>
      </c>
    </row>
    <row r="4292" spans="1:4">
      <c r="A4292" s="2" t="s">
        <v>5427</v>
      </c>
      <c r="B4292" s="2" t="s">
        <v>6575</v>
      </c>
      <c r="C4292" s="2" t="s">
        <v>8006</v>
      </c>
      <c r="D4292" s="2">
        <v>8301510138</v>
      </c>
    </row>
    <row r="4293" spans="1:4">
      <c r="A4293" s="2" t="s">
        <v>5428</v>
      </c>
      <c r="B4293" s="2" t="s">
        <v>6575</v>
      </c>
      <c r="C4293" s="2" t="s">
        <v>8006</v>
      </c>
      <c r="D4293" s="2">
        <v>8301510139</v>
      </c>
    </row>
    <row r="4294" spans="1:4">
      <c r="A4294" s="2" t="s">
        <v>5429</v>
      </c>
      <c r="B4294" s="2" t="s">
        <v>6575</v>
      </c>
      <c r="C4294" s="2" t="s">
        <v>8006</v>
      </c>
      <c r="D4294" s="2">
        <v>8301510140</v>
      </c>
    </row>
    <row r="4295" spans="1:4">
      <c r="A4295" s="2" t="s">
        <v>5430</v>
      </c>
      <c r="B4295" s="2" t="s">
        <v>6575</v>
      </c>
      <c r="C4295" s="2" t="s">
        <v>8006</v>
      </c>
      <c r="D4295" s="2">
        <v>8301510141</v>
      </c>
    </row>
    <row r="4296" spans="1:4">
      <c r="A4296" s="2" t="s">
        <v>5431</v>
      </c>
      <c r="B4296" s="2" t="s">
        <v>6575</v>
      </c>
      <c r="C4296" s="2" t="s">
        <v>8006</v>
      </c>
      <c r="D4296" s="2">
        <v>8301510142</v>
      </c>
    </row>
    <row r="4297" spans="1:4">
      <c r="A4297" s="2" t="s">
        <v>5432</v>
      </c>
      <c r="B4297" s="2" t="s">
        <v>6575</v>
      </c>
      <c r="C4297" s="2" t="s">
        <v>8006</v>
      </c>
      <c r="D4297" s="2">
        <v>8301510143</v>
      </c>
    </row>
    <row r="4298" spans="1:4">
      <c r="A4298" s="2" t="s">
        <v>5433</v>
      </c>
      <c r="B4298" s="2" t="s">
        <v>6575</v>
      </c>
      <c r="C4298" s="2" t="s">
        <v>8006</v>
      </c>
      <c r="D4298" s="2">
        <v>8301510144</v>
      </c>
    </row>
    <row r="4299" spans="1:4">
      <c r="A4299" s="2" t="s">
        <v>5434</v>
      </c>
      <c r="B4299" s="2" t="s">
        <v>6575</v>
      </c>
      <c r="C4299" s="2" t="s">
        <v>8006</v>
      </c>
      <c r="D4299" s="2">
        <v>8301510145</v>
      </c>
    </row>
    <row r="4300" spans="1:4">
      <c r="A4300" s="2" t="s">
        <v>5435</v>
      </c>
      <c r="B4300" s="2" t="s">
        <v>6575</v>
      </c>
      <c r="C4300" s="2" t="s">
        <v>8006</v>
      </c>
      <c r="D4300" s="2">
        <v>8301510146</v>
      </c>
    </row>
    <row r="4301" spans="1:4">
      <c r="A4301" s="2" t="s">
        <v>5436</v>
      </c>
      <c r="B4301" s="2" t="s">
        <v>6575</v>
      </c>
      <c r="C4301" s="2" t="s">
        <v>8006</v>
      </c>
      <c r="D4301" s="2">
        <v>8301510147</v>
      </c>
    </row>
    <row r="4302" spans="1:4">
      <c r="A4302" s="2" t="s">
        <v>2212</v>
      </c>
      <c r="B4302" s="2" t="s">
        <v>6575</v>
      </c>
      <c r="C4302" s="2" t="s">
        <v>8005</v>
      </c>
      <c r="D4302" s="2">
        <v>83015102</v>
      </c>
    </row>
    <row r="4303" spans="1:4">
      <c r="A4303" s="2" t="s">
        <v>5437</v>
      </c>
      <c r="B4303" s="2" t="s">
        <v>6575</v>
      </c>
      <c r="C4303" s="2" t="s">
        <v>8006</v>
      </c>
      <c r="D4303" s="2">
        <v>8301510201</v>
      </c>
    </row>
    <row r="4304" spans="1:4">
      <c r="A4304" s="2" t="s">
        <v>5438</v>
      </c>
      <c r="B4304" s="2" t="s">
        <v>6575</v>
      </c>
      <c r="C4304" s="2" t="s">
        <v>8006</v>
      </c>
      <c r="D4304" s="2">
        <v>8301510202</v>
      </c>
    </row>
    <row r="4305" spans="1:4">
      <c r="A4305" s="2" t="s">
        <v>5439</v>
      </c>
      <c r="B4305" s="2" t="s">
        <v>6575</v>
      </c>
      <c r="C4305" s="2" t="s">
        <v>8006</v>
      </c>
      <c r="D4305" s="2">
        <v>8301510203</v>
      </c>
    </row>
    <row r="4306" spans="1:4">
      <c r="A4306" s="2" t="s">
        <v>5440</v>
      </c>
      <c r="B4306" s="2" t="s">
        <v>6575</v>
      </c>
      <c r="C4306" s="2" t="s">
        <v>8006</v>
      </c>
      <c r="D4306" s="2">
        <v>8301510204</v>
      </c>
    </row>
    <row r="4307" spans="1:4">
      <c r="A4307" s="2" t="s">
        <v>5441</v>
      </c>
      <c r="B4307" s="2" t="s">
        <v>6575</v>
      </c>
      <c r="C4307" s="2" t="s">
        <v>8006</v>
      </c>
      <c r="D4307" s="2">
        <v>8301510205</v>
      </c>
    </row>
    <row r="4308" spans="1:4">
      <c r="A4308" s="2" t="s">
        <v>5442</v>
      </c>
      <c r="B4308" s="2" t="s">
        <v>6575</v>
      </c>
      <c r="C4308" s="2" t="s">
        <v>8006</v>
      </c>
      <c r="D4308" s="2">
        <v>8301510206</v>
      </c>
    </row>
    <row r="4309" spans="1:4">
      <c r="A4309" s="2" t="s">
        <v>5443</v>
      </c>
      <c r="B4309" s="2" t="s">
        <v>6575</v>
      </c>
      <c r="C4309" s="2" t="s">
        <v>8006</v>
      </c>
      <c r="D4309" s="2">
        <v>8301510207</v>
      </c>
    </row>
    <row r="4310" spans="1:4">
      <c r="A4310" s="2" t="s">
        <v>5444</v>
      </c>
      <c r="B4310" s="2" t="s">
        <v>6575</v>
      </c>
      <c r="C4310" s="2" t="s">
        <v>8006</v>
      </c>
      <c r="D4310" s="2">
        <v>8301510208</v>
      </c>
    </row>
    <row r="4311" spans="1:4">
      <c r="A4311" s="2" t="s">
        <v>5445</v>
      </c>
      <c r="B4311" s="2" t="s">
        <v>6575</v>
      </c>
      <c r="C4311" s="2" t="s">
        <v>8006</v>
      </c>
      <c r="D4311" s="2">
        <v>8301510209</v>
      </c>
    </row>
    <row r="4312" spans="1:4">
      <c r="A4312" s="2" t="s">
        <v>5446</v>
      </c>
      <c r="B4312" s="2" t="s">
        <v>6575</v>
      </c>
      <c r="C4312" s="2" t="s">
        <v>8006</v>
      </c>
      <c r="D4312" s="2">
        <v>8301510210</v>
      </c>
    </row>
    <row r="4313" spans="1:4">
      <c r="A4313" s="2" t="s">
        <v>5447</v>
      </c>
      <c r="B4313" s="2" t="s">
        <v>6575</v>
      </c>
      <c r="C4313" s="2" t="s">
        <v>8006</v>
      </c>
      <c r="D4313" s="2">
        <v>8301510211</v>
      </c>
    </row>
    <row r="4314" spans="1:4">
      <c r="A4314" s="2" t="s">
        <v>5448</v>
      </c>
      <c r="B4314" s="2" t="s">
        <v>6575</v>
      </c>
      <c r="C4314" s="2" t="s">
        <v>8006</v>
      </c>
      <c r="D4314" s="2">
        <v>8301510212</v>
      </c>
    </row>
    <row r="4315" spans="1:4">
      <c r="A4315" s="2" t="s">
        <v>5449</v>
      </c>
      <c r="B4315" s="2" t="s">
        <v>6575</v>
      </c>
      <c r="C4315" s="2" t="s">
        <v>8006</v>
      </c>
      <c r="D4315" s="2">
        <v>8301510213</v>
      </c>
    </row>
    <row r="4316" spans="1:4">
      <c r="A4316" s="2" t="s">
        <v>5450</v>
      </c>
      <c r="B4316" s="2" t="s">
        <v>6575</v>
      </c>
      <c r="C4316" s="2" t="s">
        <v>8006</v>
      </c>
      <c r="D4316" s="2">
        <v>8301510214</v>
      </c>
    </row>
    <row r="4317" spans="1:4">
      <c r="A4317" s="2" t="s">
        <v>5451</v>
      </c>
      <c r="B4317" s="2" t="s">
        <v>6575</v>
      </c>
      <c r="C4317" s="2" t="s">
        <v>8006</v>
      </c>
      <c r="D4317" s="2">
        <v>8301510215</v>
      </c>
    </row>
    <row r="4318" spans="1:4">
      <c r="A4318" s="2" t="s">
        <v>5452</v>
      </c>
      <c r="B4318" s="2" t="s">
        <v>6575</v>
      </c>
      <c r="C4318" s="2" t="s">
        <v>8006</v>
      </c>
      <c r="D4318" s="2">
        <v>8301510216</v>
      </c>
    </row>
    <row r="4319" spans="1:4">
      <c r="A4319" s="2" t="s">
        <v>5453</v>
      </c>
      <c r="B4319" s="2" t="s">
        <v>6575</v>
      </c>
      <c r="C4319" s="2" t="s">
        <v>8006</v>
      </c>
      <c r="D4319" s="2">
        <v>8301510217</v>
      </c>
    </row>
    <row r="4320" spans="1:4">
      <c r="A4320" s="2" t="s">
        <v>5454</v>
      </c>
      <c r="B4320" s="2" t="s">
        <v>6575</v>
      </c>
      <c r="C4320" s="2" t="s">
        <v>8006</v>
      </c>
      <c r="D4320" s="2">
        <v>8301510218</v>
      </c>
    </row>
    <row r="4321" spans="1:4">
      <c r="A4321" s="2" t="s">
        <v>5455</v>
      </c>
      <c r="B4321" s="2" t="s">
        <v>6575</v>
      </c>
      <c r="C4321" s="2" t="s">
        <v>8006</v>
      </c>
      <c r="D4321" s="2">
        <v>8301510220</v>
      </c>
    </row>
    <row r="4322" spans="1:4">
      <c r="A4322" s="2" t="s">
        <v>5456</v>
      </c>
      <c r="B4322" s="2" t="s">
        <v>6575</v>
      </c>
      <c r="C4322" s="2" t="s">
        <v>8006</v>
      </c>
      <c r="D4322" s="2">
        <v>8301510221</v>
      </c>
    </row>
    <row r="4323" spans="1:4">
      <c r="A4323" s="2" t="s">
        <v>642</v>
      </c>
      <c r="B4323" s="2" t="s">
        <v>6575</v>
      </c>
      <c r="C4323" s="2" t="s">
        <v>6545</v>
      </c>
      <c r="D4323" s="2">
        <v>830155</v>
      </c>
    </row>
    <row r="4324" spans="1:4">
      <c r="A4324" s="2" t="s">
        <v>2213</v>
      </c>
      <c r="B4324" s="2" t="s">
        <v>6575</v>
      </c>
      <c r="C4324" s="2" t="s">
        <v>8005</v>
      </c>
      <c r="D4324" s="2">
        <v>83015501</v>
      </c>
    </row>
    <row r="4325" spans="1:4">
      <c r="A4325" s="2" t="s">
        <v>5457</v>
      </c>
      <c r="B4325" s="2" t="s">
        <v>6575</v>
      </c>
      <c r="C4325" s="2" t="s">
        <v>8006</v>
      </c>
      <c r="D4325" s="2">
        <v>8301583011</v>
      </c>
    </row>
    <row r="4326" spans="1:4">
      <c r="A4326" s="2" t="s">
        <v>5458</v>
      </c>
      <c r="B4326" s="2" t="s">
        <v>6575</v>
      </c>
      <c r="C4326" s="2" t="s">
        <v>8006</v>
      </c>
      <c r="D4326" s="2">
        <v>8301583012</v>
      </c>
    </row>
    <row r="4327" spans="1:4">
      <c r="A4327" s="2" t="s">
        <v>5459</v>
      </c>
      <c r="B4327" s="2" t="s">
        <v>6575</v>
      </c>
      <c r="C4327" s="2" t="s">
        <v>8006</v>
      </c>
      <c r="D4327" s="2">
        <v>8301583013</v>
      </c>
    </row>
    <row r="4328" spans="1:4">
      <c r="A4328" s="2" t="s">
        <v>5460</v>
      </c>
      <c r="B4328" s="2" t="s">
        <v>6575</v>
      </c>
      <c r="C4328" s="2" t="s">
        <v>8006</v>
      </c>
      <c r="D4328" s="2">
        <v>8301583014</v>
      </c>
    </row>
    <row r="4329" spans="1:4">
      <c r="A4329" s="2" t="s">
        <v>5461</v>
      </c>
      <c r="B4329" s="2" t="s">
        <v>6575</v>
      </c>
      <c r="C4329" s="2" t="s">
        <v>8006</v>
      </c>
      <c r="D4329" s="2">
        <v>8301583015</v>
      </c>
    </row>
    <row r="4330" spans="1:4">
      <c r="A4330" s="2" t="s">
        <v>5462</v>
      </c>
      <c r="B4330" s="2" t="s">
        <v>6575</v>
      </c>
      <c r="C4330" s="2" t="s">
        <v>8006</v>
      </c>
      <c r="D4330" s="2">
        <v>8301583016</v>
      </c>
    </row>
    <row r="4331" spans="1:4">
      <c r="A4331" s="2" t="s">
        <v>5463</v>
      </c>
      <c r="B4331" s="2" t="s">
        <v>6575</v>
      </c>
      <c r="C4331" s="2" t="s">
        <v>8006</v>
      </c>
      <c r="D4331" s="2">
        <v>8301583017</v>
      </c>
    </row>
    <row r="4332" spans="1:4">
      <c r="A4332" s="2" t="s">
        <v>5464</v>
      </c>
      <c r="B4332" s="2" t="s">
        <v>6575</v>
      </c>
      <c r="C4332" s="2" t="s">
        <v>8006</v>
      </c>
      <c r="D4332" s="2">
        <v>8301583018</v>
      </c>
    </row>
    <row r="4333" spans="1:4">
      <c r="A4333" s="2" t="s">
        <v>5465</v>
      </c>
      <c r="B4333" s="2" t="s">
        <v>6575</v>
      </c>
      <c r="C4333" s="2" t="s">
        <v>8006</v>
      </c>
      <c r="D4333" s="2">
        <v>8301583019</v>
      </c>
    </row>
    <row r="4334" spans="1:4">
      <c r="A4334" s="2" t="s">
        <v>5466</v>
      </c>
      <c r="B4334" s="2" t="s">
        <v>6575</v>
      </c>
      <c r="C4334" s="2" t="s">
        <v>8006</v>
      </c>
      <c r="D4334" s="2">
        <v>8301550110</v>
      </c>
    </row>
    <row r="4335" spans="1:4">
      <c r="A4335" s="2" t="s">
        <v>5467</v>
      </c>
      <c r="B4335" s="2" t="s">
        <v>6575</v>
      </c>
      <c r="C4335" s="2" t="s">
        <v>8006</v>
      </c>
      <c r="D4335" s="2">
        <v>8301550111</v>
      </c>
    </row>
    <row r="4336" spans="1:4">
      <c r="A4336" s="2" t="s">
        <v>5468</v>
      </c>
      <c r="B4336" s="2" t="s">
        <v>6575</v>
      </c>
      <c r="C4336" s="2" t="s">
        <v>8006</v>
      </c>
      <c r="D4336" s="2">
        <v>8301550112</v>
      </c>
    </row>
    <row r="4337" spans="1:4">
      <c r="A4337" s="2" t="s">
        <v>5469</v>
      </c>
      <c r="B4337" s="2" t="s">
        <v>6575</v>
      </c>
      <c r="C4337" s="2" t="s">
        <v>8006</v>
      </c>
      <c r="D4337" s="2">
        <v>8301550113</v>
      </c>
    </row>
    <row r="4338" spans="1:4">
      <c r="A4338" s="2" t="s">
        <v>5470</v>
      </c>
      <c r="B4338" s="2" t="s">
        <v>6575</v>
      </c>
      <c r="C4338" s="2" t="s">
        <v>8006</v>
      </c>
      <c r="D4338" s="2">
        <v>8301550114</v>
      </c>
    </row>
    <row r="4339" spans="1:4">
      <c r="A4339" s="2" t="s">
        <v>5471</v>
      </c>
      <c r="B4339" s="2" t="s">
        <v>6575</v>
      </c>
      <c r="C4339" s="2" t="s">
        <v>8006</v>
      </c>
      <c r="D4339" s="2">
        <v>8301550115</v>
      </c>
    </row>
    <row r="4340" spans="1:4">
      <c r="A4340" s="2" t="s">
        <v>5472</v>
      </c>
      <c r="B4340" s="2" t="s">
        <v>6575</v>
      </c>
      <c r="C4340" s="2" t="s">
        <v>8006</v>
      </c>
      <c r="D4340" s="2">
        <v>8301550116</v>
      </c>
    </row>
    <row r="4341" spans="1:4">
      <c r="A4341" s="2" t="s">
        <v>5473</v>
      </c>
      <c r="B4341" s="2" t="s">
        <v>6575</v>
      </c>
      <c r="C4341" s="2" t="s">
        <v>8006</v>
      </c>
      <c r="D4341" s="2">
        <v>8301550117</v>
      </c>
    </row>
    <row r="4342" spans="1:4">
      <c r="A4342" s="2" t="s">
        <v>5474</v>
      </c>
      <c r="B4342" s="2" t="s">
        <v>6575</v>
      </c>
      <c r="C4342" s="2" t="s">
        <v>8006</v>
      </c>
      <c r="D4342" s="2">
        <v>8301550118</v>
      </c>
    </row>
    <row r="4343" spans="1:4">
      <c r="A4343" s="2" t="s">
        <v>5475</v>
      </c>
      <c r="B4343" s="2" t="s">
        <v>6575</v>
      </c>
      <c r="C4343" s="2" t="s">
        <v>8006</v>
      </c>
      <c r="D4343" s="2">
        <v>8301550119</v>
      </c>
    </row>
    <row r="4344" spans="1:4">
      <c r="A4344" s="2" t="s">
        <v>5476</v>
      </c>
      <c r="B4344" s="2" t="s">
        <v>6575</v>
      </c>
      <c r="C4344" s="2" t="s">
        <v>8006</v>
      </c>
      <c r="D4344" s="2">
        <v>8301550120</v>
      </c>
    </row>
    <row r="4345" spans="1:4">
      <c r="A4345" s="2" t="s">
        <v>5477</v>
      </c>
      <c r="B4345" s="2" t="s">
        <v>6575</v>
      </c>
      <c r="C4345" s="2" t="s">
        <v>8006</v>
      </c>
      <c r="D4345" s="2">
        <v>8301550126</v>
      </c>
    </row>
    <row r="4346" spans="1:4">
      <c r="A4346" s="2" t="s">
        <v>5478</v>
      </c>
      <c r="B4346" s="2" t="s">
        <v>6575</v>
      </c>
      <c r="C4346" s="2" t="s">
        <v>8006</v>
      </c>
      <c r="D4346" s="2">
        <v>8301550128</v>
      </c>
    </row>
    <row r="4347" spans="1:4">
      <c r="A4347" s="2" t="s">
        <v>5479</v>
      </c>
      <c r="B4347" s="2" t="s">
        <v>6575</v>
      </c>
      <c r="C4347" s="2" t="s">
        <v>8006</v>
      </c>
      <c r="D4347" s="2">
        <v>8301550129</v>
      </c>
    </row>
    <row r="4348" spans="1:4">
      <c r="A4348" s="2" t="s">
        <v>5480</v>
      </c>
      <c r="B4348" s="2" t="s">
        <v>6575</v>
      </c>
      <c r="C4348" s="2" t="s">
        <v>8006</v>
      </c>
      <c r="D4348" s="2">
        <v>8301550141</v>
      </c>
    </row>
    <row r="4349" spans="1:4">
      <c r="A4349" s="2" t="s">
        <v>5481</v>
      </c>
      <c r="B4349" s="2" t="s">
        <v>6575</v>
      </c>
      <c r="C4349" s="2" t="s">
        <v>8006</v>
      </c>
      <c r="D4349" s="2">
        <v>8301550142</v>
      </c>
    </row>
    <row r="4350" spans="1:4">
      <c r="A4350" s="2" t="s">
        <v>5482</v>
      </c>
      <c r="B4350" s="2" t="s">
        <v>6575</v>
      </c>
      <c r="C4350" s="2" t="s">
        <v>8006</v>
      </c>
      <c r="D4350" s="2">
        <v>8301550146</v>
      </c>
    </row>
    <row r="4351" spans="1:4">
      <c r="A4351" s="2" t="s">
        <v>5483</v>
      </c>
      <c r="B4351" s="2" t="s">
        <v>6575</v>
      </c>
      <c r="C4351" s="2" t="s">
        <v>8006</v>
      </c>
      <c r="D4351" s="2">
        <v>8301550147</v>
      </c>
    </row>
    <row r="4352" spans="1:4">
      <c r="A4352" s="2" t="s">
        <v>5484</v>
      </c>
      <c r="B4352" s="2" t="s">
        <v>6575</v>
      </c>
      <c r="C4352" s="2" t="s">
        <v>8006</v>
      </c>
      <c r="D4352" s="2">
        <v>8301550148</v>
      </c>
    </row>
    <row r="4353" spans="1:4">
      <c r="A4353" s="2" t="s">
        <v>5485</v>
      </c>
      <c r="B4353" s="2" t="s">
        <v>6575</v>
      </c>
      <c r="C4353" s="2" t="s">
        <v>8006</v>
      </c>
      <c r="D4353" s="2">
        <v>8301550151</v>
      </c>
    </row>
    <row r="4354" spans="1:4">
      <c r="A4354" s="2" t="s">
        <v>5486</v>
      </c>
      <c r="B4354" s="2" t="s">
        <v>6575</v>
      </c>
      <c r="C4354" s="2" t="s">
        <v>8006</v>
      </c>
      <c r="D4354" s="2">
        <v>8301550152</v>
      </c>
    </row>
    <row r="4355" spans="1:4">
      <c r="A4355" s="2" t="s">
        <v>2214</v>
      </c>
      <c r="B4355" s="2" t="s">
        <v>6575</v>
      </c>
      <c r="C4355" s="2" t="s">
        <v>8005</v>
      </c>
      <c r="D4355" s="2">
        <v>83015502</v>
      </c>
    </row>
    <row r="4356" spans="1:4">
      <c r="A4356" s="2" t="s">
        <v>5487</v>
      </c>
      <c r="B4356" s="2" t="s">
        <v>6575</v>
      </c>
      <c r="C4356" s="2" t="s">
        <v>8006</v>
      </c>
      <c r="D4356" s="2">
        <v>8301550201</v>
      </c>
    </row>
    <row r="4357" spans="1:4">
      <c r="A4357" s="2" t="s">
        <v>5488</v>
      </c>
      <c r="B4357" s="2" t="s">
        <v>6575</v>
      </c>
      <c r="C4357" s="2" t="s">
        <v>8006</v>
      </c>
      <c r="D4357" s="2">
        <v>8301550202</v>
      </c>
    </row>
    <row r="4358" spans="1:4">
      <c r="A4358" s="2" t="s">
        <v>5489</v>
      </c>
      <c r="B4358" s="2" t="s">
        <v>6575</v>
      </c>
      <c r="C4358" s="2" t="s">
        <v>8006</v>
      </c>
      <c r="D4358" s="2">
        <v>8301550203</v>
      </c>
    </row>
    <row r="4359" spans="1:4">
      <c r="A4359" s="2" t="s">
        <v>5490</v>
      </c>
      <c r="B4359" s="2" t="s">
        <v>6575</v>
      </c>
      <c r="C4359" s="2" t="s">
        <v>8006</v>
      </c>
      <c r="D4359" s="2">
        <v>8301550204</v>
      </c>
    </row>
    <row r="4360" spans="1:4">
      <c r="A4360" s="2" t="s">
        <v>2215</v>
      </c>
      <c r="B4360" s="2" t="s">
        <v>6575</v>
      </c>
      <c r="C4360" s="2" t="s">
        <v>8005</v>
      </c>
      <c r="D4360" s="2">
        <v>83015503</v>
      </c>
    </row>
    <row r="4361" spans="1:4">
      <c r="A4361" s="2" t="s">
        <v>5491</v>
      </c>
      <c r="B4361" s="2" t="s">
        <v>6575</v>
      </c>
      <c r="C4361" s="2" t="s">
        <v>8006</v>
      </c>
      <c r="D4361" s="2">
        <v>8301550301</v>
      </c>
    </row>
    <row r="4362" spans="1:4">
      <c r="A4362" s="2" t="s">
        <v>5492</v>
      </c>
      <c r="B4362" s="2" t="s">
        <v>6575</v>
      </c>
      <c r="C4362" s="2" t="s">
        <v>8006</v>
      </c>
      <c r="D4362" s="2">
        <v>8301550303</v>
      </c>
    </row>
    <row r="4363" spans="1:4">
      <c r="A4363" s="2" t="s">
        <v>5493</v>
      </c>
      <c r="B4363" s="2" t="s">
        <v>6575</v>
      </c>
      <c r="C4363" s="2" t="s">
        <v>8006</v>
      </c>
      <c r="D4363" s="2">
        <v>8301550304</v>
      </c>
    </row>
    <row r="4364" spans="1:4">
      <c r="A4364" s="2" t="s">
        <v>5494</v>
      </c>
      <c r="B4364" s="2" t="s">
        <v>6575</v>
      </c>
      <c r="C4364" s="2" t="s">
        <v>8006</v>
      </c>
      <c r="D4364" s="2">
        <v>8301550305</v>
      </c>
    </row>
    <row r="4365" spans="1:4">
      <c r="A4365" s="2" t="s">
        <v>5495</v>
      </c>
      <c r="B4365" s="2" t="s">
        <v>6575</v>
      </c>
      <c r="C4365" s="2" t="s">
        <v>8006</v>
      </c>
      <c r="D4365" s="2">
        <v>8301550306</v>
      </c>
    </row>
    <row r="4366" spans="1:4">
      <c r="A4366" s="2" t="s">
        <v>5496</v>
      </c>
      <c r="B4366" s="2" t="s">
        <v>6575</v>
      </c>
      <c r="C4366" s="2" t="s">
        <v>8006</v>
      </c>
      <c r="D4366" s="2">
        <v>8301550307</v>
      </c>
    </row>
    <row r="4367" spans="1:4">
      <c r="A4367" s="2" t="s">
        <v>5497</v>
      </c>
      <c r="B4367" s="2" t="s">
        <v>6575</v>
      </c>
      <c r="C4367" s="2" t="s">
        <v>8006</v>
      </c>
      <c r="D4367" s="2">
        <v>8301550310</v>
      </c>
    </row>
    <row r="4368" spans="1:4">
      <c r="A4368" s="2" t="s">
        <v>2216</v>
      </c>
      <c r="B4368" s="2" t="s">
        <v>6575</v>
      </c>
      <c r="C4368" s="2" t="s">
        <v>8005</v>
      </c>
      <c r="D4368" s="2">
        <v>83015504</v>
      </c>
    </row>
    <row r="4369" spans="1:4">
      <c r="A4369" s="2" t="s">
        <v>5498</v>
      </c>
      <c r="B4369" s="2" t="s">
        <v>6575</v>
      </c>
      <c r="C4369" s="2" t="s">
        <v>8006</v>
      </c>
      <c r="D4369" s="2">
        <v>8301550401</v>
      </c>
    </row>
    <row r="4370" spans="1:4">
      <c r="A4370" s="2" t="s">
        <v>5499</v>
      </c>
      <c r="B4370" s="2" t="s">
        <v>6575</v>
      </c>
      <c r="C4370" s="2" t="s">
        <v>8006</v>
      </c>
      <c r="D4370" s="2">
        <v>8301550402</v>
      </c>
    </row>
    <row r="4371" spans="1:4">
      <c r="A4371" s="2" t="s">
        <v>5500</v>
      </c>
      <c r="B4371" s="2" t="s">
        <v>6575</v>
      </c>
      <c r="C4371" s="2" t="s">
        <v>8006</v>
      </c>
      <c r="D4371" s="2">
        <v>8301550403</v>
      </c>
    </row>
    <row r="4372" spans="1:4">
      <c r="A4372" s="2" t="s">
        <v>643</v>
      </c>
      <c r="B4372" s="2" t="s">
        <v>6575</v>
      </c>
      <c r="C4372" s="2" t="s">
        <v>6545</v>
      </c>
      <c r="D4372" s="2">
        <v>830156</v>
      </c>
    </row>
    <row r="4373" spans="1:4">
      <c r="A4373" s="2" t="s">
        <v>8073</v>
      </c>
      <c r="B4373" s="2" t="s">
        <v>6575</v>
      </c>
      <c r="C4373" s="2" t="s">
        <v>8005</v>
      </c>
      <c r="D4373" s="2">
        <v>83015601</v>
      </c>
    </row>
    <row r="4374" spans="1:4">
      <c r="A4374" s="2" t="s">
        <v>5501</v>
      </c>
      <c r="B4374" s="2" t="s">
        <v>6575</v>
      </c>
      <c r="C4374" s="2" t="s">
        <v>8006</v>
      </c>
      <c r="D4374" s="2">
        <v>8301560101</v>
      </c>
    </row>
    <row r="4375" spans="1:4">
      <c r="A4375" s="2" t="s">
        <v>5502</v>
      </c>
      <c r="B4375" s="2" t="s">
        <v>6575</v>
      </c>
      <c r="C4375" s="2" t="s">
        <v>8006</v>
      </c>
      <c r="D4375" s="2">
        <v>8301560102</v>
      </c>
    </row>
    <row r="4376" spans="1:4">
      <c r="A4376" s="2" t="s">
        <v>5503</v>
      </c>
      <c r="B4376" s="2" t="s">
        <v>6575</v>
      </c>
      <c r="C4376" s="2" t="s">
        <v>8006</v>
      </c>
      <c r="D4376" s="2">
        <v>8301560103</v>
      </c>
    </row>
    <row r="4377" spans="1:4">
      <c r="A4377" s="2" t="s">
        <v>8074</v>
      </c>
      <c r="B4377" s="2" t="s">
        <v>6575</v>
      </c>
      <c r="C4377" s="2" t="s">
        <v>8005</v>
      </c>
      <c r="D4377" s="2">
        <v>83015602</v>
      </c>
    </row>
    <row r="4378" spans="1:4">
      <c r="A4378" s="2" t="s">
        <v>5504</v>
      </c>
      <c r="B4378" s="2" t="s">
        <v>6575</v>
      </c>
      <c r="C4378" s="2" t="s">
        <v>8006</v>
      </c>
      <c r="D4378" s="2">
        <v>8301560201</v>
      </c>
    </row>
    <row r="4379" spans="1:4">
      <c r="A4379" s="2" t="s">
        <v>5505</v>
      </c>
      <c r="B4379" s="2" t="s">
        <v>6575</v>
      </c>
      <c r="C4379" s="2" t="s">
        <v>8006</v>
      </c>
      <c r="D4379" s="2">
        <v>8301560202</v>
      </c>
    </row>
    <row r="4380" spans="1:4">
      <c r="A4380" s="2" t="s">
        <v>5506</v>
      </c>
      <c r="B4380" s="2" t="s">
        <v>6575</v>
      </c>
      <c r="C4380" s="2" t="s">
        <v>8006</v>
      </c>
      <c r="D4380" s="2">
        <v>8301560203</v>
      </c>
    </row>
    <row r="4381" spans="1:4">
      <c r="A4381" s="2" t="s">
        <v>2218</v>
      </c>
      <c r="B4381" s="2" t="s">
        <v>6575</v>
      </c>
      <c r="C4381" s="2" t="s">
        <v>8005</v>
      </c>
      <c r="D4381" s="2">
        <v>83015603</v>
      </c>
    </row>
    <row r="4382" spans="1:4">
      <c r="A4382" s="2" t="s">
        <v>5507</v>
      </c>
      <c r="B4382" s="2" t="s">
        <v>6575</v>
      </c>
      <c r="C4382" s="2" t="s">
        <v>8006</v>
      </c>
      <c r="D4382" s="2">
        <v>8301560301</v>
      </c>
    </row>
    <row r="4383" spans="1:4">
      <c r="A4383" s="2" t="s">
        <v>8075</v>
      </c>
      <c r="B4383" s="2" t="s">
        <v>6575</v>
      </c>
      <c r="C4383" s="2" t="s">
        <v>8006</v>
      </c>
      <c r="D4383" s="2">
        <v>8301560302</v>
      </c>
    </row>
    <row r="4384" spans="1:4">
      <c r="A4384" s="2" t="s">
        <v>5508</v>
      </c>
      <c r="B4384" s="2" t="s">
        <v>6575</v>
      </c>
      <c r="C4384" s="2" t="s">
        <v>8006</v>
      </c>
      <c r="D4384" s="2">
        <v>8301560303</v>
      </c>
    </row>
    <row r="4385" spans="1:4">
      <c r="A4385" s="2" t="s">
        <v>2219</v>
      </c>
      <c r="B4385" s="2" t="s">
        <v>6575</v>
      </c>
      <c r="C4385" s="2" t="s">
        <v>8005</v>
      </c>
      <c r="D4385" s="2">
        <v>83015604</v>
      </c>
    </row>
    <row r="4386" spans="1:4">
      <c r="A4386" s="2" t="s">
        <v>2217</v>
      </c>
      <c r="B4386" s="2" t="s">
        <v>6575</v>
      </c>
      <c r="C4386" s="2" t="s">
        <v>8006</v>
      </c>
      <c r="D4386" s="2">
        <v>8301560401</v>
      </c>
    </row>
    <row r="4387" spans="1:4">
      <c r="A4387" s="2" t="s">
        <v>5509</v>
      </c>
      <c r="B4387" s="2" t="s">
        <v>6575</v>
      </c>
      <c r="C4387" s="2" t="s">
        <v>8006</v>
      </c>
      <c r="D4387" s="2">
        <v>8301560402</v>
      </c>
    </row>
    <row r="4388" spans="1:4">
      <c r="A4388" s="2" t="s">
        <v>5510</v>
      </c>
      <c r="B4388" s="2" t="s">
        <v>6575</v>
      </c>
      <c r="C4388" s="2" t="s">
        <v>8006</v>
      </c>
      <c r="D4388" s="2">
        <v>8301560403</v>
      </c>
    </row>
    <row r="4389" spans="1:4">
      <c r="A4389" s="2" t="s">
        <v>2220</v>
      </c>
      <c r="B4389" s="2" t="s">
        <v>6575</v>
      </c>
      <c r="C4389" s="2" t="s">
        <v>8005</v>
      </c>
      <c r="D4389" s="2">
        <v>83015605</v>
      </c>
    </row>
    <row r="4390" spans="1:4">
      <c r="A4390" s="2" t="s">
        <v>5511</v>
      </c>
      <c r="B4390" s="2" t="s">
        <v>6575</v>
      </c>
      <c r="C4390" s="2" t="s">
        <v>8006</v>
      </c>
      <c r="D4390" s="2">
        <v>8301560501</v>
      </c>
    </row>
    <row r="4391" spans="1:4">
      <c r="A4391" s="2" t="s">
        <v>5512</v>
      </c>
      <c r="B4391" s="2" t="s">
        <v>6575</v>
      </c>
      <c r="C4391" s="2" t="s">
        <v>8006</v>
      </c>
      <c r="D4391" s="2">
        <v>8301560502</v>
      </c>
    </row>
    <row r="4392" spans="1:4">
      <c r="A4392" s="2" t="s">
        <v>5513</v>
      </c>
      <c r="B4392" s="2" t="s">
        <v>6575</v>
      </c>
      <c r="C4392" s="2" t="s">
        <v>8006</v>
      </c>
      <c r="D4392" s="2">
        <v>8301560503</v>
      </c>
    </row>
    <row r="4393" spans="1:4">
      <c r="A4393" s="2" t="s">
        <v>2221</v>
      </c>
      <c r="B4393" s="2" t="s">
        <v>6575</v>
      </c>
      <c r="C4393" s="2" t="s">
        <v>8005</v>
      </c>
      <c r="D4393" s="2">
        <v>83015606</v>
      </c>
    </row>
    <row r="4394" spans="1:4">
      <c r="A4394" s="2" t="s">
        <v>5514</v>
      </c>
      <c r="B4394" s="2" t="s">
        <v>6575</v>
      </c>
      <c r="C4394" s="2" t="s">
        <v>8006</v>
      </c>
      <c r="D4394" s="2">
        <v>8301560601</v>
      </c>
    </row>
    <row r="4395" spans="1:4">
      <c r="A4395" s="2" t="s">
        <v>5515</v>
      </c>
      <c r="B4395" s="2" t="s">
        <v>6575</v>
      </c>
      <c r="C4395" s="2" t="s">
        <v>8006</v>
      </c>
      <c r="D4395" s="2">
        <v>8301560602</v>
      </c>
    </row>
    <row r="4396" spans="1:4">
      <c r="A4396" s="2" t="s">
        <v>5516</v>
      </c>
      <c r="B4396" s="2" t="s">
        <v>6575</v>
      </c>
      <c r="C4396" s="2" t="s">
        <v>8006</v>
      </c>
      <c r="D4396" s="2">
        <v>8301560603</v>
      </c>
    </row>
    <row r="4397" spans="1:4">
      <c r="A4397" s="2" t="s">
        <v>2222</v>
      </c>
      <c r="B4397" s="2" t="s">
        <v>6575</v>
      </c>
      <c r="C4397" s="2" t="s">
        <v>8005</v>
      </c>
      <c r="D4397" s="2">
        <v>83015607</v>
      </c>
    </row>
    <row r="4398" spans="1:4">
      <c r="A4398" s="2" t="s">
        <v>5517</v>
      </c>
      <c r="B4398" s="2" t="s">
        <v>6575</v>
      </c>
      <c r="C4398" s="2" t="s">
        <v>8006</v>
      </c>
      <c r="D4398" s="2">
        <v>8301560701</v>
      </c>
    </row>
    <row r="4399" spans="1:4">
      <c r="A4399" s="2" t="s">
        <v>5519</v>
      </c>
      <c r="B4399" s="2" t="s">
        <v>6575</v>
      </c>
      <c r="C4399" s="2" t="s">
        <v>8006</v>
      </c>
      <c r="D4399" s="2">
        <v>8301560702</v>
      </c>
    </row>
    <row r="4400" spans="1:4">
      <c r="A4400" s="2" t="s">
        <v>5521</v>
      </c>
      <c r="B4400" s="2" t="s">
        <v>6575</v>
      </c>
      <c r="C4400" s="2" t="s">
        <v>8006</v>
      </c>
      <c r="D4400" s="2">
        <v>8301560703</v>
      </c>
    </row>
    <row r="4401" spans="1:4">
      <c r="A4401" s="2" t="s">
        <v>2223</v>
      </c>
      <c r="B4401" s="2" t="s">
        <v>6575</v>
      </c>
      <c r="C4401" s="2" t="s">
        <v>8005</v>
      </c>
      <c r="D4401" s="2">
        <v>83015608</v>
      </c>
    </row>
    <row r="4402" spans="1:4">
      <c r="A4402" s="2" t="s">
        <v>5518</v>
      </c>
      <c r="B4402" s="2" t="s">
        <v>6575</v>
      </c>
      <c r="C4402" s="2" t="s">
        <v>8006</v>
      </c>
      <c r="D4402" s="2">
        <v>8301560801</v>
      </c>
    </row>
    <row r="4403" spans="1:4">
      <c r="A4403" s="2" t="s">
        <v>5520</v>
      </c>
      <c r="B4403" s="2" t="s">
        <v>6575</v>
      </c>
      <c r="C4403" s="2" t="s">
        <v>8006</v>
      </c>
      <c r="D4403" s="2">
        <v>8301560802</v>
      </c>
    </row>
    <row r="4404" spans="1:4">
      <c r="A4404" s="2" t="s">
        <v>5522</v>
      </c>
      <c r="B4404" s="2" t="s">
        <v>6575</v>
      </c>
      <c r="C4404" s="2" t="s">
        <v>8006</v>
      </c>
      <c r="D4404" s="2">
        <v>8301560803</v>
      </c>
    </row>
    <row r="4405" spans="1:4">
      <c r="A4405" s="2" t="s">
        <v>2224</v>
      </c>
      <c r="B4405" s="2" t="s">
        <v>6575</v>
      </c>
      <c r="C4405" s="2" t="s">
        <v>8005</v>
      </c>
      <c r="D4405" s="2">
        <v>83015609</v>
      </c>
    </row>
    <row r="4406" spans="1:4">
      <c r="A4406" s="2" t="s">
        <v>5523</v>
      </c>
      <c r="B4406" s="2" t="s">
        <v>6575</v>
      </c>
      <c r="C4406" s="2" t="s">
        <v>8006</v>
      </c>
      <c r="D4406" s="2">
        <v>8301560901</v>
      </c>
    </row>
    <row r="4407" spans="1:4">
      <c r="A4407" s="2" t="s">
        <v>5524</v>
      </c>
      <c r="B4407" s="2" t="s">
        <v>6575</v>
      </c>
      <c r="C4407" s="2" t="s">
        <v>8006</v>
      </c>
      <c r="D4407" s="2">
        <v>8301560902</v>
      </c>
    </row>
    <row r="4408" spans="1:4">
      <c r="A4408" s="2" t="s">
        <v>5525</v>
      </c>
      <c r="B4408" s="2" t="s">
        <v>6575</v>
      </c>
      <c r="C4408" s="2" t="s">
        <v>8006</v>
      </c>
      <c r="D4408" s="2">
        <v>8301560903</v>
      </c>
    </row>
    <row r="4409" spans="1:4">
      <c r="A4409" s="2" t="s">
        <v>2225</v>
      </c>
      <c r="B4409" s="2" t="s">
        <v>6575</v>
      </c>
      <c r="C4409" s="2" t="s">
        <v>8005</v>
      </c>
      <c r="D4409" s="2">
        <v>83015610</v>
      </c>
    </row>
    <row r="4410" spans="1:4">
      <c r="A4410" s="2" t="s">
        <v>5526</v>
      </c>
      <c r="B4410" s="2" t="s">
        <v>6575</v>
      </c>
      <c r="C4410" s="2" t="s">
        <v>8006</v>
      </c>
      <c r="D4410" s="2">
        <v>8301561001</v>
      </c>
    </row>
    <row r="4411" spans="1:4">
      <c r="A4411" s="2" t="s">
        <v>5527</v>
      </c>
      <c r="B4411" s="2" t="s">
        <v>6575</v>
      </c>
      <c r="C4411" s="2" t="s">
        <v>8006</v>
      </c>
      <c r="D4411" s="2">
        <v>8301561002</v>
      </c>
    </row>
    <row r="4412" spans="1:4">
      <c r="A4412" s="2" t="s">
        <v>5528</v>
      </c>
      <c r="B4412" s="2" t="s">
        <v>6575</v>
      </c>
      <c r="C4412" s="2" t="s">
        <v>8006</v>
      </c>
      <c r="D4412" s="2">
        <v>8301561003</v>
      </c>
    </row>
    <row r="4413" spans="1:4">
      <c r="A4413" s="2" t="s">
        <v>2226</v>
      </c>
      <c r="B4413" s="2" t="s">
        <v>6575</v>
      </c>
      <c r="C4413" s="2" t="s">
        <v>8005</v>
      </c>
      <c r="D4413" s="2">
        <v>83015611</v>
      </c>
    </row>
    <row r="4414" spans="1:4">
      <c r="A4414" s="2" t="s">
        <v>5529</v>
      </c>
      <c r="B4414" s="2" t="s">
        <v>6575</v>
      </c>
      <c r="C4414" s="2" t="s">
        <v>8006</v>
      </c>
      <c r="D4414" s="2">
        <v>8301561101</v>
      </c>
    </row>
    <row r="4415" spans="1:4">
      <c r="A4415" s="2" t="s">
        <v>5530</v>
      </c>
      <c r="B4415" s="2" t="s">
        <v>6575</v>
      </c>
      <c r="C4415" s="2" t="s">
        <v>8006</v>
      </c>
      <c r="D4415" s="2">
        <v>8301561102</v>
      </c>
    </row>
    <row r="4416" spans="1:4">
      <c r="A4416" s="2" t="s">
        <v>5531</v>
      </c>
      <c r="B4416" s="2" t="s">
        <v>6575</v>
      </c>
      <c r="C4416" s="2" t="s">
        <v>8006</v>
      </c>
      <c r="D4416" s="2">
        <v>8301561103</v>
      </c>
    </row>
    <row r="4417" spans="1:4">
      <c r="A4417" s="2" t="s">
        <v>2227</v>
      </c>
      <c r="B4417" s="2" t="s">
        <v>6575</v>
      </c>
      <c r="C4417" s="2" t="s">
        <v>8005</v>
      </c>
      <c r="D4417" s="2">
        <v>83015612</v>
      </c>
    </row>
    <row r="4418" spans="1:4">
      <c r="A4418" s="2" t="s">
        <v>5532</v>
      </c>
      <c r="B4418" s="2" t="s">
        <v>6575</v>
      </c>
      <c r="C4418" s="2" t="s">
        <v>8006</v>
      </c>
      <c r="D4418" s="2">
        <v>8301561201</v>
      </c>
    </row>
    <row r="4419" spans="1:4">
      <c r="A4419" s="2" t="s">
        <v>5533</v>
      </c>
      <c r="B4419" s="2" t="s">
        <v>6575</v>
      </c>
      <c r="C4419" s="2" t="s">
        <v>8006</v>
      </c>
      <c r="D4419" s="2">
        <v>8301561202</v>
      </c>
    </row>
    <row r="4420" spans="1:4">
      <c r="A4420" s="2" t="s">
        <v>5534</v>
      </c>
      <c r="B4420" s="2" t="s">
        <v>6575</v>
      </c>
      <c r="C4420" s="2" t="s">
        <v>8006</v>
      </c>
      <c r="D4420" s="2">
        <v>8301561203</v>
      </c>
    </row>
    <row r="4421" spans="1:4">
      <c r="A4421" s="2" t="s">
        <v>2228</v>
      </c>
      <c r="B4421" s="2" t="s">
        <v>6575</v>
      </c>
      <c r="C4421" s="2" t="s">
        <v>8005</v>
      </c>
      <c r="D4421" s="2">
        <v>83015613</v>
      </c>
    </row>
    <row r="4422" spans="1:4">
      <c r="A4422" s="2" t="s">
        <v>5535</v>
      </c>
      <c r="B4422" s="2" t="s">
        <v>6575</v>
      </c>
      <c r="C4422" s="2" t="s">
        <v>8006</v>
      </c>
      <c r="D4422" s="2">
        <v>8301561301</v>
      </c>
    </row>
    <row r="4423" spans="1:4">
      <c r="A4423" s="2" t="s">
        <v>5536</v>
      </c>
      <c r="B4423" s="2" t="s">
        <v>6575</v>
      </c>
      <c r="C4423" s="2" t="s">
        <v>8006</v>
      </c>
      <c r="D4423" s="2">
        <v>8301561302</v>
      </c>
    </row>
    <row r="4424" spans="1:4">
      <c r="A4424" s="2" t="s">
        <v>5537</v>
      </c>
      <c r="B4424" s="2" t="s">
        <v>6575</v>
      </c>
      <c r="C4424" s="2" t="s">
        <v>8006</v>
      </c>
      <c r="D4424" s="2">
        <v>8301561303</v>
      </c>
    </row>
    <row r="4425" spans="1:4">
      <c r="A4425" s="2" t="s">
        <v>2229</v>
      </c>
      <c r="B4425" s="2" t="s">
        <v>6575</v>
      </c>
      <c r="C4425" s="2" t="s">
        <v>8005</v>
      </c>
      <c r="D4425" s="2">
        <v>83015614</v>
      </c>
    </row>
    <row r="4426" spans="1:4">
      <c r="A4426" s="2" t="s">
        <v>5538</v>
      </c>
      <c r="B4426" s="2" t="s">
        <v>6575</v>
      </c>
      <c r="C4426" s="2" t="s">
        <v>8006</v>
      </c>
      <c r="D4426" s="2">
        <v>8301561401</v>
      </c>
    </row>
    <row r="4427" spans="1:4">
      <c r="A4427" s="2" t="s">
        <v>5539</v>
      </c>
      <c r="B4427" s="2" t="s">
        <v>6575</v>
      </c>
      <c r="C4427" s="2" t="s">
        <v>8006</v>
      </c>
      <c r="D4427" s="2">
        <v>8301561402</v>
      </c>
    </row>
    <row r="4428" spans="1:4">
      <c r="A4428" s="2" t="s">
        <v>5540</v>
      </c>
      <c r="B4428" s="2" t="s">
        <v>6575</v>
      </c>
      <c r="C4428" s="2" t="s">
        <v>8006</v>
      </c>
      <c r="D4428" s="2">
        <v>8301561403</v>
      </c>
    </row>
    <row r="4429" spans="1:4">
      <c r="A4429" s="2" t="s">
        <v>2230</v>
      </c>
      <c r="B4429" s="2" t="s">
        <v>6575</v>
      </c>
      <c r="C4429" s="2" t="s">
        <v>8005</v>
      </c>
      <c r="D4429" s="2">
        <v>83015615</v>
      </c>
    </row>
    <row r="4430" spans="1:4">
      <c r="A4430" s="2" t="s">
        <v>5541</v>
      </c>
      <c r="B4430" s="2" t="s">
        <v>6575</v>
      </c>
      <c r="C4430" s="2" t="s">
        <v>8006</v>
      </c>
      <c r="D4430" s="2">
        <v>8301561501</v>
      </c>
    </row>
    <row r="4431" spans="1:4">
      <c r="A4431" s="2" t="s">
        <v>5542</v>
      </c>
      <c r="B4431" s="2" t="s">
        <v>6575</v>
      </c>
      <c r="C4431" s="2" t="s">
        <v>8006</v>
      </c>
      <c r="D4431" s="2">
        <v>8301561502</v>
      </c>
    </row>
    <row r="4432" spans="1:4">
      <c r="A4432" s="2" t="s">
        <v>5543</v>
      </c>
      <c r="B4432" s="2" t="s">
        <v>6575</v>
      </c>
      <c r="C4432" s="2" t="s">
        <v>8006</v>
      </c>
      <c r="D4432" s="2">
        <v>8301561503</v>
      </c>
    </row>
    <row r="4433" spans="1:4">
      <c r="A4433" s="2" t="s">
        <v>2231</v>
      </c>
      <c r="B4433" s="2" t="s">
        <v>6575</v>
      </c>
      <c r="C4433" s="2" t="s">
        <v>8005</v>
      </c>
      <c r="D4433" s="2">
        <v>83015616</v>
      </c>
    </row>
    <row r="4434" spans="1:4">
      <c r="A4434" s="2" t="s">
        <v>5544</v>
      </c>
      <c r="B4434" s="2" t="s">
        <v>6575</v>
      </c>
      <c r="C4434" s="2" t="s">
        <v>8006</v>
      </c>
      <c r="D4434" s="2">
        <v>8301561601</v>
      </c>
    </row>
    <row r="4435" spans="1:4">
      <c r="A4435" s="2" t="s">
        <v>5545</v>
      </c>
      <c r="B4435" s="2" t="s">
        <v>6575</v>
      </c>
      <c r="C4435" s="2" t="s">
        <v>8006</v>
      </c>
      <c r="D4435" s="2">
        <v>8301561602</v>
      </c>
    </row>
    <row r="4436" spans="1:4">
      <c r="A4436" s="2" t="s">
        <v>5546</v>
      </c>
      <c r="B4436" s="2" t="s">
        <v>6575</v>
      </c>
      <c r="C4436" s="2" t="s">
        <v>8006</v>
      </c>
      <c r="D4436" s="2">
        <v>8301561603</v>
      </c>
    </row>
    <row r="4437" spans="1:4">
      <c r="A4437" s="2" t="s">
        <v>2232</v>
      </c>
      <c r="B4437" s="2" t="s">
        <v>6575</v>
      </c>
      <c r="C4437" s="2" t="s">
        <v>8005</v>
      </c>
      <c r="D4437" s="2">
        <v>83015617</v>
      </c>
    </row>
    <row r="4438" spans="1:4">
      <c r="A4438" s="2" t="s">
        <v>5547</v>
      </c>
      <c r="B4438" s="2" t="s">
        <v>6575</v>
      </c>
      <c r="C4438" s="2" t="s">
        <v>8006</v>
      </c>
      <c r="D4438" s="2">
        <v>8301561701</v>
      </c>
    </row>
    <row r="4439" spans="1:4">
      <c r="A4439" s="2" t="s">
        <v>5549</v>
      </c>
      <c r="B4439" s="2" t="s">
        <v>6575</v>
      </c>
      <c r="C4439" s="2" t="s">
        <v>8006</v>
      </c>
      <c r="D4439" s="2">
        <v>8301561702</v>
      </c>
    </row>
    <row r="4440" spans="1:4">
      <c r="A4440" s="2" t="s">
        <v>5551</v>
      </c>
      <c r="B4440" s="2" t="s">
        <v>6575</v>
      </c>
      <c r="C4440" s="2" t="s">
        <v>8006</v>
      </c>
      <c r="D4440" s="2">
        <v>8301561703</v>
      </c>
    </row>
    <row r="4441" spans="1:4">
      <c r="A4441" s="2" t="s">
        <v>2233</v>
      </c>
      <c r="B4441" s="2" t="s">
        <v>6575</v>
      </c>
      <c r="C4441" s="2" t="s">
        <v>8005</v>
      </c>
      <c r="D4441" s="2">
        <v>83015618</v>
      </c>
    </row>
    <row r="4442" spans="1:4">
      <c r="A4442" s="2" t="s">
        <v>5548</v>
      </c>
      <c r="B4442" s="2" t="s">
        <v>6575</v>
      </c>
      <c r="C4442" s="2" t="s">
        <v>8006</v>
      </c>
      <c r="D4442" s="2">
        <v>8301561801</v>
      </c>
    </row>
    <row r="4443" spans="1:4">
      <c r="A4443" s="2" t="s">
        <v>5550</v>
      </c>
      <c r="B4443" s="2" t="s">
        <v>6575</v>
      </c>
      <c r="C4443" s="2" t="s">
        <v>8006</v>
      </c>
      <c r="D4443" s="2">
        <v>8301561802</v>
      </c>
    </row>
    <row r="4444" spans="1:4">
      <c r="A4444" s="2" t="s">
        <v>5552</v>
      </c>
      <c r="B4444" s="2" t="s">
        <v>6575</v>
      </c>
      <c r="C4444" s="2" t="s">
        <v>8006</v>
      </c>
      <c r="D4444" s="2">
        <v>8301561803</v>
      </c>
    </row>
    <row r="4445" spans="1:4">
      <c r="A4445" s="2" t="s">
        <v>2234</v>
      </c>
      <c r="B4445" s="2" t="s">
        <v>6575</v>
      </c>
      <c r="C4445" s="2" t="s">
        <v>8005</v>
      </c>
      <c r="D4445" s="2">
        <v>83015619</v>
      </c>
    </row>
    <row r="4446" spans="1:4">
      <c r="A4446" s="2" t="s">
        <v>5553</v>
      </c>
      <c r="B4446" s="2" t="s">
        <v>6575</v>
      </c>
      <c r="C4446" s="2" t="s">
        <v>8006</v>
      </c>
      <c r="D4446" s="2">
        <v>8301561901</v>
      </c>
    </row>
    <row r="4447" spans="1:4">
      <c r="A4447" s="2" t="s">
        <v>5554</v>
      </c>
      <c r="B4447" s="2" t="s">
        <v>6575</v>
      </c>
      <c r="C4447" s="2" t="s">
        <v>8006</v>
      </c>
      <c r="D4447" s="2">
        <v>8301561902</v>
      </c>
    </row>
    <row r="4448" spans="1:4">
      <c r="A4448" s="2" t="s">
        <v>5555</v>
      </c>
      <c r="B4448" s="2" t="s">
        <v>6575</v>
      </c>
      <c r="C4448" s="2" t="s">
        <v>8006</v>
      </c>
      <c r="D4448" s="2">
        <v>8301561903</v>
      </c>
    </row>
    <row r="4449" spans="1:4">
      <c r="A4449" s="2" t="s">
        <v>2235</v>
      </c>
      <c r="B4449" s="2" t="s">
        <v>6575</v>
      </c>
      <c r="C4449" s="2" t="s">
        <v>8005</v>
      </c>
      <c r="D4449" s="2">
        <v>83015620</v>
      </c>
    </row>
    <row r="4450" spans="1:4">
      <c r="A4450" s="2" t="s">
        <v>5556</v>
      </c>
      <c r="B4450" s="2" t="s">
        <v>6575</v>
      </c>
      <c r="C4450" s="2" t="s">
        <v>8006</v>
      </c>
      <c r="D4450" s="2">
        <v>8301562001</v>
      </c>
    </row>
    <row r="4451" spans="1:4">
      <c r="A4451" s="2" t="s">
        <v>5557</v>
      </c>
      <c r="B4451" s="2" t="s">
        <v>6575</v>
      </c>
      <c r="C4451" s="2" t="s">
        <v>8006</v>
      </c>
      <c r="D4451" s="2">
        <v>8301562002</v>
      </c>
    </row>
    <row r="4452" spans="1:4">
      <c r="A4452" s="2" t="s">
        <v>5558</v>
      </c>
      <c r="B4452" s="2" t="s">
        <v>6575</v>
      </c>
      <c r="C4452" s="2" t="s">
        <v>8006</v>
      </c>
      <c r="D4452" s="2">
        <v>8301562003</v>
      </c>
    </row>
    <row r="4453" spans="1:4">
      <c r="A4453" s="2" t="s">
        <v>2236</v>
      </c>
      <c r="B4453" s="2" t="s">
        <v>6575</v>
      </c>
      <c r="C4453" s="2" t="s">
        <v>8005</v>
      </c>
      <c r="D4453" s="2">
        <v>83015621</v>
      </c>
    </row>
    <row r="4454" spans="1:4">
      <c r="A4454" s="2" t="s">
        <v>2237</v>
      </c>
      <c r="B4454" s="2" t="s">
        <v>6575</v>
      </c>
      <c r="C4454" s="2" t="s">
        <v>8005</v>
      </c>
      <c r="D4454" s="2">
        <v>83015622</v>
      </c>
    </row>
    <row r="4455" spans="1:4">
      <c r="A4455" s="2" t="s">
        <v>5559</v>
      </c>
      <c r="B4455" s="2" t="s">
        <v>6575</v>
      </c>
      <c r="C4455" s="2" t="s">
        <v>8005</v>
      </c>
      <c r="D4455" s="2">
        <v>83015623</v>
      </c>
    </row>
    <row r="4456" spans="1:4">
      <c r="A4456" s="2" t="s">
        <v>5560</v>
      </c>
      <c r="B4456" s="2" t="s">
        <v>6575</v>
      </c>
      <c r="C4456" s="2" t="s">
        <v>8005</v>
      </c>
      <c r="D4456" s="2">
        <v>83015624</v>
      </c>
    </row>
    <row r="4457" spans="1:4">
      <c r="A4457" s="2" t="s">
        <v>2238</v>
      </c>
      <c r="B4457" s="2" t="s">
        <v>6575</v>
      </c>
      <c r="C4457" s="2" t="s">
        <v>8005</v>
      </c>
      <c r="D4457" s="2">
        <v>83015625</v>
      </c>
    </row>
    <row r="4458" spans="1:4">
      <c r="A4458" s="2" t="s">
        <v>2239</v>
      </c>
      <c r="B4458" s="2" t="s">
        <v>6575</v>
      </c>
      <c r="C4458" s="2" t="s">
        <v>8006</v>
      </c>
      <c r="D4458" s="2">
        <v>8301562501</v>
      </c>
    </row>
    <row r="4459" spans="1:4">
      <c r="A4459" s="2" t="s">
        <v>2240</v>
      </c>
      <c r="B4459" s="2" t="s">
        <v>6575</v>
      </c>
      <c r="C4459" s="2" t="s">
        <v>8006</v>
      </c>
      <c r="D4459" s="2">
        <v>8301562502</v>
      </c>
    </row>
    <row r="4460" spans="1:4">
      <c r="A4460" s="2" t="s">
        <v>5561</v>
      </c>
      <c r="B4460" s="2" t="s">
        <v>6575</v>
      </c>
      <c r="C4460" s="2" t="s">
        <v>8006</v>
      </c>
      <c r="D4460" s="2">
        <v>8301562503</v>
      </c>
    </row>
    <row r="4461" spans="1:4">
      <c r="A4461" s="2" t="s">
        <v>5562</v>
      </c>
      <c r="B4461" s="2" t="s">
        <v>6575</v>
      </c>
      <c r="C4461" s="2" t="s">
        <v>8005</v>
      </c>
      <c r="D4461" s="2">
        <v>83015626</v>
      </c>
    </row>
    <row r="4462" spans="1:4">
      <c r="A4462" s="2" t="s">
        <v>5563</v>
      </c>
      <c r="B4462" s="2" t="s">
        <v>6575</v>
      </c>
      <c r="C4462" s="2" t="s">
        <v>8006</v>
      </c>
      <c r="D4462" s="2">
        <v>8301562601</v>
      </c>
    </row>
    <row r="4463" spans="1:4">
      <c r="A4463" s="2" t="s">
        <v>2241</v>
      </c>
      <c r="B4463" s="2" t="s">
        <v>6575</v>
      </c>
      <c r="C4463" s="2" t="s">
        <v>8006</v>
      </c>
      <c r="D4463" s="2">
        <v>8301562602</v>
      </c>
    </row>
    <row r="4464" spans="1:4">
      <c r="A4464" s="2" t="s">
        <v>5564</v>
      </c>
      <c r="B4464" s="2" t="s">
        <v>6575</v>
      </c>
      <c r="C4464" s="2" t="s">
        <v>8006</v>
      </c>
      <c r="D4464" s="2">
        <v>8301562603</v>
      </c>
    </row>
    <row r="4465" spans="1:4">
      <c r="A4465" s="2" t="s">
        <v>5565</v>
      </c>
      <c r="B4465" s="2" t="s">
        <v>6575</v>
      </c>
      <c r="C4465" s="2" t="s">
        <v>8005</v>
      </c>
      <c r="D4465" s="2">
        <v>83015627</v>
      </c>
    </row>
    <row r="4466" spans="1:4">
      <c r="A4466" s="2" t="s">
        <v>5566</v>
      </c>
      <c r="B4466" s="2" t="s">
        <v>6575</v>
      </c>
      <c r="C4466" s="2" t="s">
        <v>8006</v>
      </c>
      <c r="D4466" s="2">
        <v>8301562701</v>
      </c>
    </row>
    <row r="4467" spans="1:4">
      <c r="A4467" s="2" t="s">
        <v>2242</v>
      </c>
      <c r="B4467" s="2" t="s">
        <v>6575</v>
      </c>
      <c r="C4467" s="2" t="s">
        <v>8006</v>
      </c>
      <c r="D4467" s="2">
        <v>8301562702</v>
      </c>
    </row>
    <row r="4468" spans="1:4">
      <c r="A4468" s="2" t="s">
        <v>5567</v>
      </c>
      <c r="B4468" s="2" t="s">
        <v>6575</v>
      </c>
      <c r="C4468" s="2" t="s">
        <v>8006</v>
      </c>
      <c r="D4468" s="2">
        <v>8301562703</v>
      </c>
    </row>
    <row r="4469" spans="1:4">
      <c r="A4469" s="2" t="s">
        <v>5569</v>
      </c>
      <c r="B4469" s="2" t="s">
        <v>6575</v>
      </c>
      <c r="C4469" s="2" t="s">
        <v>8005</v>
      </c>
      <c r="D4469" s="2">
        <v>83015628</v>
      </c>
    </row>
    <row r="4470" spans="1:4">
      <c r="A4470" s="2" t="s">
        <v>5570</v>
      </c>
      <c r="B4470" s="2" t="s">
        <v>6575</v>
      </c>
      <c r="C4470" s="2" t="s">
        <v>8006</v>
      </c>
      <c r="D4470" s="2">
        <v>8301562801</v>
      </c>
    </row>
    <row r="4471" spans="1:4">
      <c r="A4471" s="2" t="s">
        <v>2243</v>
      </c>
      <c r="B4471" s="2" t="s">
        <v>6575</v>
      </c>
      <c r="C4471" s="2" t="s">
        <v>8006</v>
      </c>
      <c r="D4471" s="2">
        <v>8301562802</v>
      </c>
    </row>
    <row r="4472" spans="1:4">
      <c r="A4472" s="2" t="s">
        <v>5568</v>
      </c>
      <c r="B4472" s="2" t="s">
        <v>6575</v>
      </c>
      <c r="C4472" s="2" t="s">
        <v>8006</v>
      </c>
      <c r="D4472" s="2">
        <v>8301562803</v>
      </c>
    </row>
    <row r="4473" spans="1:4">
      <c r="A4473" s="2" t="s">
        <v>8076</v>
      </c>
      <c r="B4473" s="2" t="s">
        <v>6575</v>
      </c>
      <c r="C4473" s="2" t="s">
        <v>8005</v>
      </c>
      <c r="D4473" s="2">
        <v>83015629</v>
      </c>
    </row>
    <row r="4474" spans="1:4">
      <c r="A4474" s="2" t="s">
        <v>5571</v>
      </c>
      <c r="B4474" s="2" t="s">
        <v>6575</v>
      </c>
      <c r="C4474" s="2" t="s">
        <v>8005</v>
      </c>
      <c r="D4474" s="2">
        <v>83015630</v>
      </c>
    </row>
    <row r="4475" spans="1:4">
      <c r="A4475" s="2" t="s">
        <v>2244</v>
      </c>
      <c r="B4475" s="2" t="s">
        <v>6575</v>
      </c>
      <c r="C4475" s="2" t="s">
        <v>8005</v>
      </c>
      <c r="D4475" s="2">
        <v>83015631</v>
      </c>
    </row>
    <row r="4476" spans="1:4">
      <c r="A4476" s="2" t="s">
        <v>2245</v>
      </c>
      <c r="B4476" s="2" t="s">
        <v>6575</v>
      </c>
      <c r="C4476" s="2" t="s">
        <v>6545</v>
      </c>
      <c r="D4476" s="2">
        <v>830157</v>
      </c>
    </row>
    <row r="4477" spans="1:4">
      <c r="A4477" s="2" t="s">
        <v>8077</v>
      </c>
      <c r="B4477" s="2" t="s">
        <v>6575</v>
      </c>
      <c r="C4477" s="2" t="s">
        <v>8005</v>
      </c>
      <c r="D4477" s="2">
        <v>83015701</v>
      </c>
    </row>
    <row r="4478" spans="1:4">
      <c r="A4478" s="2" t="s">
        <v>5572</v>
      </c>
      <c r="B4478" s="2" t="s">
        <v>6575</v>
      </c>
      <c r="C4478" s="2" t="s">
        <v>8005</v>
      </c>
      <c r="D4478" s="2">
        <v>83015702</v>
      </c>
    </row>
    <row r="4479" spans="1:4">
      <c r="A4479" s="2" t="s">
        <v>5573</v>
      </c>
      <c r="B4479" s="2" t="s">
        <v>6575</v>
      </c>
      <c r="C4479" s="2" t="s">
        <v>8006</v>
      </c>
      <c r="D4479" s="2">
        <v>8301570201</v>
      </c>
    </row>
    <row r="4480" spans="1:4">
      <c r="A4480" s="2" t="s">
        <v>2247</v>
      </c>
      <c r="B4480" s="2" t="s">
        <v>6575</v>
      </c>
      <c r="C4480" s="2" t="s">
        <v>8006</v>
      </c>
      <c r="D4480" s="2">
        <v>8301570202</v>
      </c>
    </row>
    <row r="4481" spans="1:4">
      <c r="A4481" s="2" t="s">
        <v>2248</v>
      </c>
      <c r="B4481" s="2" t="s">
        <v>6575</v>
      </c>
      <c r="C4481" s="2" t="s">
        <v>8006</v>
      </c>
      <c r="D4481" s="2">
        <v>8301570203</v>
      </c>
    </row>
    <row r="4482" spans="1:4">
      <c r="A4482" s="2" t="s">
        <v>644</v>
      </c>
      <c r="B4482" s="2" t="s">
        <v>6575</v>
      </c>
      <c r="C4482" s="2" t="s">
        <v>8006</v>
      </c>
      <c r="D4482" s="2">
        <v>8301570204</v>
      </c>
    </row>
    <row r="4483" spans="1:4">
      <c r="A4483" s="2" t="s">
        <v>8078</v>
      </c>
      <c r="B4483" s="2" t="s">
        <v>6575</v>
      </c>
      <c r="C4483" s="2" t="s">
        <v>6545</v>
      </c>
      <c r="D4483" s="2">
        <v>830159</v>
      </c>
    </row>
    <row r="4484" spans="1:4">
      <c r="A4484" s="2" t="s">
        <v>2249</v>
      </c>
      <c r="B4484" s="2" t="s">
        <v>6575</v>
      </c>
      <c r="C4484" s="2" t="s">
        <v>8005</v>
      </c>
      <c r="D4484" s="2">
        <v>83015901</v>
      </c>
    </row>
    <row r="4485" spans="1:4">
      <c r="A4485" s="2" t="s">
        <v>5574</v>
      </c>
      <c r="B4485" s="2" t="s">
        <v>6575</v>
      </c>
      <c r="C4485" s="2" t="s">
        <v>8005</v>
      </c>
      <c r="D4485" s="2">
        <v>83015902</v>
      </c>
    </row>
    <row r="4486" spans="1:4">
      <c r="A4486" s="2" t="s">
        <v>2246</v>
      </c>
      <c r="B4486" s="2" t="s">
        <v>6575</v>
      </c>
      <c r="C4486" s="2" t="s">
        <v>8005</v>
      </c>
      <c r="D4486" s="2">
        <v>83015903</v>
      </c>
    </row>
    <row r="4487" spans="1:4">
      <c r="A4487" s="2" t="s">
        <v>5575</v>
      </c>
      <c r="B4487" s="2" t="s">
        <v>6575</v>
      </c>
      <c r="C4487" s="2" t="s">
        <v>8005</v>
      </c>
      <c r="D4487" s="2">
        <v>83015904</v>
      </c>
    </row>
    <row r="4488" spans="1:4">
      <c r="A4488" s="2" t="s">
        <v>5576</v>
      </c>
      <c r="B4488" s="2" t="s">
        <v>6575</v>
      </c>
      <c r="C4488" s="2" t="s">
        <v>8005</v>
      </c>
      <c r="D4488" s="2">
        <v>83015905</v>
      </c>
    </row>
    <row r="4489" spans="1:4">
      <c r="A4489" s="2" t="s">
        <v>645</v>
      </c>
      <c r="B4489" s="2" t="s">
        <v>6575</v>
      </c>
      <c r="C4489" s="2" t="s">
        <v>8005</v>
      </c>
      <c r="D4489" s="2">
        <v>83015906</v>
      </c>
    </row>
    <row r="4490" spans="1:4">
      <c r="A4490" s="2" t="s">
        <v>2250</v>
      </c>
      <c r="B4490" s="2" t="s">
        <v>6575</v>
      </c>
      <c r="C4490" s="2" t="s">
        <v>8005</v>
      </c>
      <c r="D4490" s="2">
        <v>83015907</v>
      </c>
    </row>
    <row r="4491" spans="1:4">
      <c r="A4491" s="2" t="s">
        <v>2251</v>
      </c>
      <c r="B4491" s="2" t="s">
        <v>6575</v>
      </c>
      <c r="C4491" s="2" t="s">
        <v>8005</v>
      </c>
      <c r="D4491" s="2">
        <v>83015908</v>
      </c>
    </row>
    <row r="4492" spans="1:4">
      <c r="A4492" s="2" t="s">
        <v>2252</v>
      </c>
      <c r="B4492" s="2" t="s">
        <v>6575</v>
      </c>
      <c r="C4492" s="2" t="s">
        <v>8005</v>
      </c>
      <c r="D4492" s="2">
        <v>83015909</v>
      </c>
    </row>
    <row r="4493" spans="1:4">
      <c r="A4493" s="2" t="s">
        <v>2253</v>
      </c>
      <c r="B4493" s="2" t="s">
        <v>6575</v>
      </c>
      <c r="C4493" s="2" t="s">
        <v>8005</v>
      </c>
      <c r="D4493" s="2">
        <v>83015910</v>
      </c>
    </row>
    <row r="4494" spans="1:4">
      <c r="A4494" s="2" t="s">
        <v>2254</v>
      </c>
      <c r="B4494" s="2" t="s">
        <v>6575</v>
      </c>
      <c r="C4494" s="2" t="s">
        <v>8005</v>
      </c>
      <c r="D4494" s="2">
        <v>83015911</v>
      </c>
    </row>
    <row r="4495" spans="1:4">
      <c r="A4495" s="2" t="s">
        <v>2255</v>
      </c>
      <c r="B4495" s="2" t="s">
        <v>6575</v>
      </c>
      <c r="C4495" s="2" t="s">
        <v>8005</v>
      </c>
      <c r="D4495" s="2">
        <v>83015912</v>
      </c>
    </row>
    <row r="4496" spans="1:4">
      <c r="A4496" s="1" t="s">
        <v>2256</v>
      </c>
      <c r="B4496" s="1" t="s">
        <v>6575</v>
      </c>
      <c r="C4496" s="2" t="s">
        <v>8005</v>
      </c>
      <c r="D4496" s="2">
        <v>83015913</v>
      </c>
    </row>
    <row r="4497" spans="1:4">
      <c r="A4497" s="2" t="s">
        <v>2257</v>
      </c>
      <c r="B4497" s="2" t="s">
        <v>6575</v>
      </c>
      <c r="C4497" s="2" t="s">
        <v>8005</v>
      </c>
      <c r="D4497" s="2">
        <v>83015914</v>
      </c>
    </row>
    <row r="4498" spans="1:4">
      <c r="A4498" s="2" t="s">
        <v>2258</v>
      </c>
      <c r="B4498" s="2" t="s">
        <v>6575</v>
      </c>
      <c r="C4498" s="2" t="s">
        <v>8005</v>
      </c>
      <c r="D4498" s="2">
        <v>83015915</v>
      </c>
    </row>
    <row r="4499" spans="1:4">
      <c r="A4499" s="2" t="s">
        <v>2259</v>
      </c>
      <c r="B4499" s="2" t="s">
        <v>6575</v>
      </c>
      <c r="C4499" s="2" t="s">
        <v>8005</v>
      </c>
      <c r="D4499" s="2">
        <v>83015916</v>
      </c>
    </row>
    <row r="4500" spans="1:4">
      <c r="A4500" s="2" t="s">
        <v>2260</v>
      </c>
      <c r="B4500" s="2" t="s">
        <v>6575</v>
      </c>
      <c r="C4500" s="2" t="s">
        <v>8005</v>
      </c>
      <c r="D4500" s="2">
        <v>83015917</v>
      </c>
    </row>
    <row r="4501" spans="1:4">
      <c r="A4501" s="2" t="s">
        <v>2261</v>
      </c>
      <c r="B4501" s="2" t="s">
        <v>6575</v>
      </c>
      <c r="C4501" s="2" t="s">
        <v>8005</v>
      </c>
      <c r="D4501" s="2">
        <v>83015918</v>
      </c>
    </row>
    <row r="4502" spans="1:4">
      <c r="A4502" s="2" t="s">
        <v>2262</v>
      </c>
      <c r="B4502" s="2" t="s">
        <v>6575</v>
      </c>
      <c r="C4502" s="2" t="s">
        <v>8005</v>
      </c>
      <c r="D4502" s="2">
        <v>83015919</v>
      </c>
    </row>
    <row r="4503" spans="1:4">
      <c r="A4503" s="2" t="s">
        <v>2263</v>
      </c>
      <c r="B4503" s="2" t="s">
        <v>6575</v>
      </c>
      <c r="C4503" s="2" t="s">
        <v>8005</v>
      </c>
      <c r="D4503" s="2">
        <v>83015920</v>
      </c>
    </row>
    <row r="4504" spans="1:4">
      <c r="A4504" s="2" t="s">
        <v>2264</v>
      </c>
      <c r="B4504" s="2" t="s">
        <v>6575</v>
      </c>
      <c r="C4504" s="2" t="s">
        <v>8005</v>
      </c>
      <c r="D4504" s="2">
        <v>83015921</v>
      </c>
    </row>
    <row r="4505" spans="1:4">
      <c r="A4505" s="2" t="s">
        <v>2265</v>
      </c>
      <c r="B4505" s="2" t="s">
        <v>6575</v>
      </c>
      <c r="C4505" s="2" t="s">
        <v>8005</v>
      </c>
      <c r="D4505" s="2">
        <v>83015922</v>
      </c>
    </row>
    <row r="4506" spans="1:4">
      <c r="A4506" s="2" t="s">
        <v>2266</v>
      </c>
      <c r="B4506" s="2" t="s">
        <v>6575</v>
      </c>
      <c r="C4506" s="2" t="s">
        <v>8005</v>
      </c>
      <c r="D4506" s="2">
        <v>83015923</v>
      </c>
    </row>
    <row r="4507" spans="1:4">
      <c r="A4507" s="2" t="s">
        <v>2267</v>
      </c>
      <c r="B4507" s="2" t="s">
        <v>6575</v>
      </c>
      <c r="C4507" s="2" t="s">
        <v>8005</v>
      </c>
      <c r="D4507" s="2">
        <v>83015924</v>
      </c>
    </row>
    <row r="4508" spans="1:4">
      <c r="A4508" s="2" t="s">
        <v>2268</v>
      </c>
      <c r="B4508" s="2" t="s">
        <v>6575</v>
      </c>
      <c r="C4508" s="2" t="s">
        <v>8005</v>
      </c>
      <c r="D4508" s="2">
        <v>83015925</v>
      </c>
    </row>
    <row r="4509" spans="1:4">
      <c r="A4509" s="2" t="s">
        <v>2269</v>
      </c>
      <c r="B4509" s="2" t="s">
        <v>6575</v>
      </c>
      <c r="C4509" s="2" t="s">
        <v>8005</v>
      </c>
      <c r="D4509" s="2">
        <v>83015926</v>
      </c>
    </row>
    <row r="4510" spans="1:4">
      <c r="A4510" s="1" t="s">
        <v>2270</v>
      </c>
      <c r="B4510" s="1" t="s">
        <v>6575</v>
      </c>
      <c r="C4510" s="2" t="s">
        <v>8005</v>
      </c>
      <c r="D4510" s="2">
        <v>83015927</v>
      </c>
    </row>
    <row r="4511" spans="1:4">
      <c r="A4511" s="2" t="s">
        <v>2271</v>
      </c>
      <c r="B4511" s="2" t="s">
        <v>6575</v>
      </c>
      <c r="C4511" s="2" t="s">
        <v>8005</v>
      </c>
      <c r="D4511" s="2">
        <v>83015928</v>
      </c>
    </row>
    <row r="4512" spans="1:4">
      <c r="A4512" s="2" t="s">
        <v>2272</v>
      </c>
      <c r="B4512" s="2" t="s">
        <v>6575</v>
      </c>
      <c r="C4512" s="2" t="s">
        <v>8005</v>
      </c>
      <c r="D4512" s="2">
        <v>83015930</v>
      </c>
    </row>
    <row r="4513" spans="1:4">
      <c r="A4513" s="2" t="s">
        <v>2273</v>
      </c>
      <c r="B4513" s="2" t="s">
        <v>6575</v>
      </c>
      <c r="C4513" s="2" t="s">
        <v>8005</v>
      </c>
      <c r="D4513" s="2">
        <v>83015931</v>
      </c>
    </row>
    <row r="4514" spans="1:4">
      <c r="A4514" s="2" t="s">
        <v>2274</v>
      </c>
      <c r="B4514" s="2" t="s">
        <v>6575</v>
      </c>
      <c r="C4514" s="2" t="s">
        <v>6545</v>
      </c>
      <c r="D4514" s="2">
        <v>830165</v>
      </c>
    </row>
    <row r="4515" spans="1:4">
      <c r="A4515" s="2" t="s">
        <v>2275</v>
      </c>
      <c r="B4515" s="2" t="s">
        <v>6575</v>
      </c>
      <c r="C4515" s="2" t="s">
        <v>8005</v>
      </c>
      <c r="D4515" s="2">
        <v>83016501</v>
      </c>
    </row>
    <row r="4516" spans="1:4">
      <c r="A4516" s="2" t="s">
        <v>2276</v>
      </c>
      <c r="B4516" s="2" t="s">
        <v>6575</v>
      </c>
      <c r="C4516" s="1" t="s">
        <v>6150</v>
      </c>
      <c r="D4516" s="1">
        <v>830170</v>
      </c>
    </row>
    <row r="4517" spans="1:4">
      <c r="A4517" s="2" t="s">
        <v>2277</v>
      </c>
      <c r="B4517" s="2" t="s">
        <v>6575</v>
      </c>
      <c r="C4517" s="2" t="s">
        <v>6545</v>
      </c>
      <c r="D4517" s="2">
        <v>830171</v>
      </c>
    </row>
    <row r="4518" spans="1:4">
      <c r="A4518" s="2" t="s">
        <v>2278</v>
      </c>
      <c r="B4518" s="2" t="s">
        <v>6575</v>
      </c>
      <c r="C4518" s="2" t="s">
        <v>8005</v>
      </c>
      <c r="D4518" s="2">
        <v>83017101</v>
      </c>
    </row>
    <row r="4519" spans="1:4">
      <c r="A4519" s="2" t="s">
        <v>2279</v>
      </c>
      <c r="B4519" s="2" t="s">
        <v>6575</v>
      </c>
      <c r="C4519" s="2" t="s">
        <v>8006</v>
      </c>
      <c r="D4519" s="2">
        <v>8301710101</v>
      </c>
    </row>
    <row r="4520" spans="1:4">
      <c r="A4520" s="2" t="s">
        <v>646</v>
      </c>
      <c r="B4520" s="2" t="s">
        <v>6575</v>
      </c>
      <c r="C4520" s="2" t="s">
        <v>8006</v>
      </c>
      <c r="D4520" s="2">
        <v>8301710102</v>
      </c>
    </row>
    <row r="4521" spans="1:4">
      <c r="A4521" s="2" t="s">
        <v>2280</v>
      </c>
      <c r="B4521" s="2" t="s">
        <v>6575</v>
      </c>
      <c r="C4521" s="2" t="s">
        <v>8006</v>
      </c>
      <c r="D4521" s="2">
        <v>8301710103</v>
      </c>
    </row>
    <row r="4522" spans="1:4">
      <c r="A4522" s="2" t="s">
        <v>6192</v>
      </c>
      <c r="B4522" s="2" t="s">
        <v>6575</v>
      </c>
      <c r="C4522" s="2" t="s">
        <v>8006</v>
      </c>
      <c r="D4522" s="2">
        <v>8301710130</v>
      </c>
    </row>
    <row r="4523" spans="1:4">
      <c r="A4523" s="2" t="s">
        <v>647</v>
      </c>
      <c r="B4523" s="2" t="s">
        <v>6575</v>
      </c>
      <c r="C4523" s="2" t="s">
        <v>8005</v>
      </c>
      <c r="D4523" s="2">
        <v>83017102</v>
      </c>
    </row>
    <row r="4524" spans="1:4">
      <c r="A4524" s="2" t="s">
        <v>2281</v>
      </c>
      <c r="B4524" s="2" t="s">
        <v>6575</v>
      </c>
      <c r="C4524" s="2" t="s">
        <v>8006</v>
      </c>
      <c r="D4524" s="2">
        <v>8301710201</v>
      </c>
    </row>
    <row r="4525" spans="1:4">
      <c r="A4525" s="2" t="s">
        <v>5577</v>
      </c>
      <c r="B4525" s="2" t="s">
        <v>6575</v>
      </c>
      <c r="C4525" s="2" t="s">
        <v>8005</v>
      </c>
      <c r="D4525" s="2">
        <v>83017103</v>
      </c>
    </row>
    <row r="4526" spans="1:4">
      <c r="A4526" s="2" t="s">
        <v>5578</v>
      </c>
      <c r="B4526" s="2" t="s">
        <v>6575</v>
      </c>
      <c r="C4526" s="2" t="s">
        <v>6545</v>
      </c>
      <c r="D4526" s="2">
        <v>830172</v>
      </c>
    </row>
    <row r="4527" spans="1:4">
      <c r="A4527" s="2" t="s">
        <v>5579</v>
      </c>
      <c r="B4527" s="2" t="s">
        <v>6575</v>
      </c>
      <c r="C4527" s="2" t="s">
        <v>8005</v>
      </c>
      <c r="D4527" s="2">
        <v>83017201</v>
      </c>
    </row>
    <row r="4528" spans="1:4">
      <c r="A4528" s="2" t="s">
        <v>2282</v>
      </c>
      <c r="B4528" s="2" t="s">
        <v>6575</v>
      </c>
      <c r="C4528" s="2" t="s">
        <v>8006</v>
      </c>
      <c r="D4528" s="2">
        <v>8301720101</v>
      </c>
    </row>
    <row r="4529" spans="1:4">
      <c r="A4529" s="2" t="s">
        <v>5581</v>
      </c>
      <c r="B4529" s="2" t="s">
        <v>6575</v>
      </c>
      <c r="C4529" s="2" t="s">
        <v>6545</v>
      </c>
      <c r="D4529" s="2">
        <v>830175</v>
      </c>
    </row>
    <row r="4530" spans="1:4">
      <c r="A4530" s="2" t="s">
        <v>2283</v>
      </c>
      <c r="B4530" s="2" t="s">
        <v>6575</v>
      </c>
      <c r="C4530" s="1" t="s">
        <v>6150</v>
      </c>
      <c r="D4530" s="1">
        <v>830179</v>
      </c>
    </row>
    <row r="4531" spans="1:4">
      <c r="A4531" s="2" t="s">
        <v>5580</v>
      </c>
      <c r="B4531" s="2" t="s">
        <v>6575</v>
      </c>
      <c r="C4531" s="2" t="s">
        <v>6545</v>
      </c>
      <c r="D4531" s="2">
        <v>830180</v>
      </c>
    </row>
    <row r="4532" spans="1:4">
      <c r="A4532" s="2" t="s">
        <v>648</v>
      </c>
      <c r="B4532" s="2" t="s">
        <v>6575</v>
      </c>
      <c r="C4532" s="2" t="s">
        <v>8005</v>
      </c>
      <c r="D4532" s="2">
        <v>83018001</v>
      </c>
    </row>
    <row r="4533" spans="1:4">
      <c r="A4533" s="1" t="s">
        <v>2284</v>
      </c>
      <c r="B4533" s="1" t="s">
        <v>6575</v>
      </c>
      <c r="C4533" s="2" t="s">
        <v>8005</v>
      </c>
      <c r="D4533" s="2">
        <v>83018002</v>
      </c>
    </row>
    <row r="4534" spans="1:4">
      <c r="A4534" s="2" t="s">
        <v>5582</v>
      </c>
      <c r="B4534" s="2" t="s">
        <v>6575</v>
      </c>
      <c r="C4534" s="2" t="s">
        <v>8005</v>
      </c>
      <c r="D4534" s="2">
        <v>83018003</v>
      </c>
    </row>
    <row r="4535" spans="1:4">
      <c r="A4535" s="2" t="s">
        <v>649</v>
      </c>
      <c r="B4535" s="2" t="s">
        <v>6575</v>
      </c>
      <c r="C4535" s="2" t="s">
        <v>8005</v>
      </c>
      <c r="D4535" s="2">
        <v>83018004</v>
      </c>
    </row>
    <row r="4536" spans="1:4">
      <c r="A4536" s="2" t="s">
        <v>6191</v>
      </c>
      <c r="B4536" s="2" t="s">
        <v>6575</v>
      </c>
      <c r="C4536" s="2" t="s">
        <v>8005</v>
      </c>
      <c r="D4536" s="2">
        <v>83018005</v>
      </c>
    </row>
    <row r="4537" spans="1:4">
      <c r="A4537" s="2" t="s">
        <v>651</v>
      </c>
      <c r="B4537" s="2" t="s">
        <v>6575</v>
      </c>
      <c r="C4537" s="2" t="s">
        <v>8005</v>
      </c>
      <c r="D4537" s="2">
        <v>83018006</v>
      </c>
    </row>
    <row r="4538" spans="1:4">
      <c r="A4538" s="2" t="s">
        <v>2288</v>
      </c>
      <c r="B4538" s="2" t="s">
        <v>6575</v>
      </c>
      <c r="C4538" s="2" t="s">
        <v>8005</v>
      </c>
      <c r="D4538" s="2">
        <v>83018007</v>
      </c>
    </row>
    <row r="4539" spans="1:4">
      <c r="A4539" s="2" t="s">
        <v>2289</v>
      </c>
      <c r="B4539" s="2" t="s">
        <v>6575</v>
      </c>
      <c r="C4539" s="2" t="s">
        <v>8005</v>
      </c>
      <c r="D4539" s="2">
        <v>83018008</v>
      </c>
    </row>
    <row r="4540" spans="1:4">
      <c r="A4540" s="2" t="s">
        <v>2290</v>
      </c>
      <c r="B4540" s="2" t="s">
        <v>6575</v>
      </c>
      <c r="C4540" s="2" t="s">
        <v>8005</v>
      </c>
      <c r="D4540" s="2">
        <v>83018009</v>
      </c>
    </row>
    <row r="4541" spans="1:4">
      <c r="A4541" s="2" t="s">
        <v>2291</v>
      </c>
      <c r="B4541" s="2" t="s">
        <v>6575</v>
      </c>
      <c r="C4541" s="2" t="s">
        <v>8005</v>
      </c>
      <c r="D4541" s="2">
        <v>83018030</v>
      </c>
    </row>
    <row r="4542" spans="1:4">
      <c r="A4542" s="2" t="s">
        <v>2292</v>
      </c>
      <c r="B4542" s="2" t="s">
        <v>6575</v>
      </c>
      <c r="C4542" s="2" t="s">
        <v>6545</v>
      </c>
      <c r="D4542" s="2">
        <v>830181</v>
      </c>
    </row>
    <row r="4543" spans="1:4">
      <c r="A4543" s="2" t="s">
        <v>2293</v>
      </c>
      <c r="B4543" s="2" t="s">
        <v>6575</v>
      </c>
      <c r="C4543" s="2" t="s">
        <v>8005</v>
      </c>
      <c r="D4543" s="2">
        <v>83018101</v>
      </c>
    </row>
    <row r="4544" spans="1:4">
      <c r="A4544" s="2" t="s">
        <v>2294</v>
      </c>
      <c r="B4544" s="2" t="s">
        <v>6575</v>
      </c>
      <c r="C4544" s="2" t="s">
        <v>8006</v>
      </c>
      <c r="D4544" s="2">
        <v>8301810101</v>
      </c>
    </row>
    <row r="4545" spans="1:4">
      <c r="A4545" s="2" t="s">
        <v>2295</v>
      </c>
      <c r="B4545" s="2" t="s">
        <v>6575</v>
      </c>
      <c r="C4545" s="2" t="s">
        <v>8006</v>
      </c>
      <c r="D4545" s="2">
        <v>8301810102</v>
      </c>
    </row>
    <row r="4546" spans="1:4">
      <c r="A4546" s="2" t="s">
        <v>2296</v>
      </c>
      <c r="B4546" s="2" t="s">
        <v>6575</v>
      </c>
      <c r="C4546" s="2" t="s">
        <v>8006</v>
      </c>
      <c r="D4546" s="2">
        <v>8301810105</v>
      </c>
    </row>
    <row r="4547" spans="1:4">
      <c r="A4547" s="2" t="s">
        <v>2297</v>
      </c>
      <c r="B4547" s="2" t="s">
        <v>6575</v>
      </c>
      <c r="C4547" s="2" t="s">
        <v>8006</v>
      </c>
      <c r="D4547" s="2">
        <v>8301810106</v>
      </c>
    </row>
    <row r="4548" spans="1:4">
      <c r="A4548" s="2" t="s">
        <v>650</v>
      </c>
      <c r="B4548" s="2" t="s">
        <v>6575</v>
      </c>
      <c r="C4548" s="2" t="s">
        <v>8006</v>
      </c>
      <c r="D4548" s="2">
        <v>8301810201</v>
      </c>
    </row>
    <row r="4549" spans="1:4">
      <c r="A4549" s="2" t="s">
        <v>2285</v>
      </c>
      <c r="B4549" s="2" t="s">
        <v>6575</v>
      </c>
      <c r="C4549" s="2" t="s">
        <v>8006</v>
      </c>
      <c r="D4549" s="2">
        <v>8301810202</v>
      </c>
    </row>
    <row r="4550" spans="1:4">
      <c r="A4550" s="2" t="s">
        <v>5583</v>
      </c>
      <c r="B4550" s="2" t="s">
        <v>6575</v>
      </c>
      <c r="C4550" s="2" t="s">
        <v>8006</v>
      </c>
      <c r="D4550" s="2">
        <v>8301810205</v>
      </c>
    </row>
    <row r="4551" spans="1:4">
      <c r="A4551" s="2" t="s">
        <v>5584</v>
      </c>
      <c r="B4551" s="2" t="s">
        <v>6575</v>
      </c>
      <c r="C4551" s="2" t="s">
        <v>8005</v>
      </c>
      <c r="D4551" s="2">
        <v>83018102</v>
      </c>
    </row>
    <row r="4552" spans="1:4">
      <c r="A4552" s="2" t="s">
        <v>5585</v>
      </c>
      <c r="B4552" s="2" t="s">
        <v>6575</v>
      </c>
      <c r="C4552" s="2" t="s">
        <v>8005</v>
      </c>
      <c r="D4552" s="2">
        <v>83018103</v>
      </c>
    </row>
    <row r="4553" spans="1:4">
      <c r="A4553" s="2" t="s">
        <v>5586</v>
      </c>
      <c r="B4553" s="2" t="s">
        <v>6575</v>
      </c>
      <c r="C4553" s="1" t="s">
        <v>6150</v>
      </c>
      <c r="D4553" s="1">
        <v>830184</v>
      </c>
    </row>
    <row r="4554" spans="1:4">
      <c r="A4554" s="2" t="s">
        <v>2286</v>
      </c>
      <c r="B4554" s="2" t="s">
        <v>6575</v>
      </c>
      <c r="C4554" s="2" t="s">
        <v>6545</v>
      </c>
      <c r="D4554" s="2">
        <v>830185</v>
      </c>
    </row>
    <row r="4555" spans="1:4">
      <c r="A4555" s="2" t="s">
        <v>5587</v>
      </c>
      <c r="B4555" s="2" t="s">
        <v>6575</v>
      </c>
      <c r="C4555" s="2" t="s">
        <v>8005</v>
      </c>
      <c r="D4555" s="2">
        <v>83018501</v>
      </c>
    </row>
    <row r="4556" spans="1:4">
      <c r="A4556" s="2" t="s">
        <v>5588</v>
      </c>
      <c r="B4556" s="2" t="s">
        <v>6575</v>
      </c>
      <c r="C4556" s="2" t="s">
        <v>6545</v>
      </c>
      <c r="D4556" s="2">
        <v>830190</v>
      </c>
    </row>
    <row r="4557" spans="1:4">
      <c r="A4557" s="2" t="s">
        <v>5589</v>
      </c>
      <c r="B4557" s="2" t="s">
        <v>6575</v>
      </c>
      <c r="C4557" s="2" t="s">
        <v>8005</v>
      </c>
      <c r="D4557" s="2">
        <v>83019101</v>
      </c>
    </row>
    <row r="4558" spans="1:4">
      <c r="A4558" s="2" t="s">
        <v>2287</v>
      </c>
      <c r="B4558" s="2" t="s">
        <v>6575</v>
      </c>
      <c r="C4558" s="2" t="s">
        <v>8005</v>
      </c>
      <c r="D4558" s="2">
        <v>83019201</v>
      </c>
    </row>
    <row r="4559" spans="1:4">
      <c r="A4559" s="2" t="s">
        <v>6193</v>
      </c>
      <c r="B4559" s="2" t="s">
        <v>6575</v>
      </c>
      <c r="C4559" s="2" t="s">
        <v>8005</v>
      </c>
      <c r="D4559" s="2">
        <v>83019301</v>
      </c>
    </row>
    <row r="4560" spans="1:4">
      <c r="A4560" s="2" t="s">
        <v>6139</v>
      </c>
      <c r="B4560" s="2" t="s">
        <v>6575</v>
      </c>
      <c r="C4560" s="2" t="s">
        <v>6136</v>
      </c>
      <c r="D4560" s="2">
        <v>7020</v>
      </c>
    </row>
    <row r="4561" spans="1:4">
      <c r="A4561" s="2" t="s">
        <v>6162</v>
      </c>
      <c r="B4561" s="2" t="s">
        <v>6575</v>
      </c>
      <c r="C4561" s="2" t="s">
        <v>6150</v>
      </c>
      <c r="D4561" s="2">
        <v>702001</v>
      </c>
    </row>
    <row r="4562" spans="1:4">
      <c r="A4562" s="2" t="s">
        <v>510</v>
      </c>
      <c r="B4562" s="2" t="s">
        <v>6575</v>
      </c>
      <c r="C4562" s="2" t="s">
        <v>6545</v>
      </c>
      <c r="D4562" s="2">
        <v>702010</v>
      </c>
    </row>
    <row r="4563" spans="1:4">
      <c r="A4563" s="2" t="s">
        <v>1130</v>
      </c>
      <c r="B4563" s="2" t="s">
        <v>6575</v>
      </c>
      <c r="C4563" s="2" t="s">
        <v>8005</v>
      </c>
      <c r="D4563" s="2">
        <v>70201001</v>
      </c>
    </row>
    <row r="4564" spans="1:4">
      <c r="A4564" s="2" t="s">
        <v>3413</v>
      </c>
      <c r="B4564" s="2" t="s">
        <v>6575</v>
      </c>
      <c r="C4564" s="2" t="s">
        <v>8006</v>
      </c>
      <c r="D4564" s="2">
        <v>7020100101</v>
      </c>
    </row>
    <row r="4565" spans="1:4">
      <c r="A4565" s="2" t="s">
        <v>3414</v>
      </c>
      <c r="B4565" s="2" t="s">
        <v>6575</v>
      </c>
      <c r="C4565" s="2" t="s">
        <v>8006</v>
      </c>
      <c r="D4565" s="2">
        <v>7020100102</v>
      </c>
    </row>
    <row r="4566" spans="1:4">
      <c r="A4566" s="2" t="s">
        <v>3415</v>
      </c>
      <c r="B4566" s="2" t="s">
        <v>6575</v>
      </c>
      <c r="C4566" s="2" t="s">
        <v>8006</v>
      </c>
      <c r="D4566" s="2">
        <v>7020100103</v>
      </c>
    </row>
    <row r="4567" spans="1:4">
      <c r="A4567" s="2" t="s">
        <v>3416</v>
      </c>
      <c r="B4567" s="2" t="s">
        <v>6575</v>
      </c>
      <c r="C4567" s="2" t="s">
        <v>8006</v>
      </c>
      <c r="D4567" s="2">
        <v>7020100104</v>
      </c>
    </row>
    <row r="4568" spans="1:4">
      <c r="A4568" s="2" t="s">
        <v>3417</v>
      </c>
      <c r="B4568" s="2" t="s">
        <v>6575</v>
      </c>
      <c r="C4568" s="2" t="s">
        <v>8006</v>
      </c>
      <c r="D4568" s="2">
        <v>7020100105</v>
      </c>
    </row>
    <row r="4569" spans="1:4">
      <c r="A4569" s="2" t="s">
        <v>3418</v>
      </c>
      <c r="B4569" s="2" t="s">
        <v>6575</v>
      </c>
      <c r="C4569" s="2" t="s">
        <v>8006</v>
      </c>
      <c r="D4569" s="2">
        <v>7020100106</v>
      </c>
    </row>
    <row r="4570" spans="1:4">
      <c r="A4570" s="2" t="s">
        <v>3419</v>
      </c>
      <c r="B4570" s="2" t="s">
        <v>6575</v>
      </c>
      <c r="C4570" s="2" t="s">
        <v>8006</v>
      </c>
      <c r="D4570" s="2">
        <v>7020100107</v>
      </c>
    </row>
    <row r="4571" spans="1:4">
      <c r="A4571" s="2" t="s">
        <v>3420</v>
      </c>
      <c r="B4571" s="2" t="s">
        <v>6575</v>
      </c>
      <c r="C4571" s="2" t="s">
        <v>8006</v>
      </c>
      <c r="D4571" s="2">
        <v>7020100108</v>
      </c>
    </row>
    <row r="4572" spans="1:4">
      <c r="A4572" s="2" t="s">
        <v>3421</v>
      </c>
      <c r="B4572" s="2" t="s">
        <v>6575</v>
      </c>
      <c r="C4572" s="2" t="s">
        <v>8006</v>
      </c>
      <c r="D4572" s="2">
        <v>7020100109</v>
      </c>
    </row>
    <row r="4573" spans="1:4">
      <c r="A4573" s="2" t="s">
        <v>3422</v>
      </c>
      <c r="B4573" s="2" t="s">
        <v>6575</v>
      </c>
      <c r="C4573" s="2" t="s">
        <v>8006</v>
      </c>
      <c r="D4573" s="2">
        <v>7020100110</v>
      </c>
    </row>
    <row r="4574" spans="1:4">
      <c r="A4574" s="2" t="s">
        <v>3423</v>
      </c>
      <c r="B4574" s="2" t="s">
        <v>6575</v>
      </c>
      <c r="C4574" s="2" t="s">
        <v>8006</v>
      </c>
      <c r="D4574" s="2">
        <v>7020100111</v>
      </c>
    </row>
    <row r="4575" spans="1:4">
      <c r="A4575" s="2" t="s">
        <v>3424</v>
      </c>
      <c r="B4575" s="2" t="s">
        <v>6575</v>
      </c>
      <c r="C4575" s="2" t="s">
        <v>8006</v>
      </c>
      <c r="D4575" s="2">
        <v>7020100112</v>
      </c>
    </row>
    <row r="4576" spans="1:4">
      <c r="A4576" s="2" t="s">
        <v>3425</v>
      </c>
      <c r="B4576" s="2" t="s">
        <v>6575</v>
      </c>
      <c r="C4576" s="2" t="s">
        <v>8006</v>
      </c>
      <c r="D4576" s="2">
        <v>7020100113</v>
      </c>
    </row>
    <row r="4577" spans="1:4">
      <c r="A4577" s="2" t="s">
        <v>3426</v>
      </c>
      <c r="B4577" s="2" t="s">
        <v>6575</v>
      </c>
      <c r="C4577" s="2" t="s">
        <v>8006</v>
      </c>
      <c r="D4577" s="2">
        <v>7020100114</v>
      </c>
    </row>
    <row r="4578" spans="1:4">
      <c r="A4578" s="2" t="s">
        <v>3427</v>
      </c>
      <c r="B4578" s="2" t="s">
        <v>6575</v>
      </c>
      <c r="C4578" s="2" t="s">
        <v>8006</v>
      </c>
      <c r="D4578" s="2">
        <v>7020100115</v>
      </c>
    </row>
    <row r="4579" spans="1:4">
      <c r="A4579" s="2" t="s">
        <v>3428</v>
      </c>
      <c r="B4579" s="2" t="s">
        <v>6575</v>
      </c>
      <c r="C4579" s="2" t="s">
        <v>8006</v>
      </c>
      <c r="D4579" s="2">
        <v>7020100116</v>
      </c>
    </row>
    <row r="4580" spans="1:4">
      <c r="A4580" s="2" t="s">
        <v>3429</v>
      </c>
      <c r="B4580" s="2" t="s">
        <v>6575</v>
      </c>
      <c r="C4580" s="2" t="s">
        <v>8006</v>
      </c>
      <c r="D4580" s="2">
        <v>7020100130</v>
      </c>
    </row>
    <row r="4581" spans="1:4">
      <c r="A4581" s="2" t="s">
        <v>1131</v>
      </c>
      <c r="B4581" s="2" t="s">
        <v>6575</v>
      </c>
      <c r="C4581" s="2" t="s">
        <v>8005</v>
      </c>
      <c r="D4581" s="2">
        <v>70201002</v>
      </c>
    </row>
    <row r="4582" spans="1:4">
      <c r="A4582" s="2" t="s">
        <v>3430</v>
      </c>
      <c r="B4582" s="2" t="s">
        <v>6575</v>
      </c>
      <c r="C4582" s="2" t="s">
        <v>8006</v>
      </c>
      <c r="D4582" s="2">
        <v>7020100201</v>
      </c>
    </row>
    <row r="4583" spans="1:4">
      <c r="A4583" s="2" t="s">
        <v>3431</v>
      </c>
      <c r="B4583" s="2" t="s">
        <v>6575</v>
      </c>
      <c r="C4583" s="2" t="s">
        <v>8006</v>
      </c>
      <c r="D4583" s="2">
        <v>7020100202</v>
      </c>
    </row>
    <row r="4584" spans="1:4">
      <c r="A4584" s="2" t="s">
        <v>3432</v>
      </c>
      <c r="B4584" s="2" t="s">
        <v>6575</v>
      </c>
      <c r="C4584" s="2" t="s">
        <v>8006</v>
      </c>
      <c r="D4584" s="2">
        <v>7020100203</v>
      </c>
    </row>
    <row r="4585" spans="1:4">
      <c r="A4585" s="2" t="s">
        <v>3433</v>
      </c>
      <c r="B4585" s="2" t="s">
        <v>6575</v>
      </c>
      <c r="C4585" s="2" t="s">
        <v>8006</v>
      </c>
      <c r="D4585" s="2">
        <v>7020100204</v>
      </c>
    </row>
    <row r="4586" spans="1:4">
      <c r="A4586" s="2" t="s">
        <v>3434</v>
      </c>
      <c r="B4586" s="2" t="s">
        <v>6575</v>
      </c>
      <c r="C4586" s="2" t="s">
        <v>8006</v>
      </c>
      <c r="D4586" s="2">
        <v>7020100205</v>
      </c>
    </row>
    <row r="4587" spans="1:4">
      <c r="A4587" s="2" t="s">
        <v>3435</v>
      </c>
      <c r="B4587" s="2" t="s">
        <v>6575</v>
      </c>
      <c r="C4587" s="2" t="s">
        <v>8006</v>
      </c>
      <c r="D4587" s="2">
        <v>7020100206</v>
      </c>
    </row>
    <row r="4588" spans="1:4">
      <c r="A4588" s="2" t="s">
        <v>3436</v>
      </c>
      <c r="B4588" s="2" t="s">
        <v>6575</v>
      </c>
      <c r="C4588" s="2" t="s">
        <v>8006</v>
      </c>
      <c r="D4588" s="2">
        <v>7020100230</v>
      </c>
    </row>
    <row r="4589" spans="1:4">
      <c r="A4589" s="2" t="s">
        <v>1132</v>
      </c>
      <c r="B4589" s="2" t="s">
        <v>6575</v>
      </c>
      <c r="C4589" s="2" t="s">
        <v>8005</v>
      </c>
      <c r="D4589" s="2">
        <v>70201003</v>
      </c>
    </row>
    <row r="4590" spans="1:4">
      <c r="A4590" s="2" t="s">
        <v>3437</v>
      </c>
      <c r="B4590" s="2" t="s">
        <v>6575</v>
      </c>
      <c r="C4590" s="2" t="s">
        <v>8006</v>
      </c>
      <c r="D4590" s="2">
        <v>7020100301</v>
      </c>
    </row>
    <row r="4591" spans="1:4">
      <c r="A4591" s="2" t="s">
        <v>3438</v>
      </c>
      <c r="B4591" s="2" t="s">
        <v>6575</v>
      </c>
      <c r="C4591" s="2" t="s">
        <v>8006</v>
      </c>
      <c r="D4591" s="2">
        <v>7020100302</v>
      </c>
    </row>
    <row r="4592" spans="1:4">
      <c r="A4592" s="2" t="s">
        <v>3439</v>
      </c>
      <c r="B4592" s="2" t="s">
        <v>6575</v>
      </c>
      <c r="C4592" s="2" t="s">
        <v>8006</v>
      </c>
      <c r="D4592" s="2">
        <v>7020100303</v>
      </c>
    </row>
    <row r="4593" spans="1:4">
      <c r="A4593" s="2" t="s">
        <v>3440</v>
      </c>
      <c r="B4593" s="2" t="s">
        <v>6575</v>
      </c>
      <c r="C4593" s="2" t="s">
        <v>8006</v>
      </c>
      <c r="D4593" s="2">
        <v>7020100304</v>
      </c>
    </row>
    <row r="4594" spans="1:4">
      <c r="A4594" s="2" t="s">
        <v>3441</v>
      </c>
      <c r="B4594" s="2" t="s">
        <v>6575</v>
      </c>
      <c r="C4594" s="2" t="s">
        <v>8006</v>
      </c>
      <c r="D4594" s="2">
        <v>7020100305</v>
      </c>
    </row>
    <row r="4595" spans="1:4">
      <c r="A4595" s="2" t="s">
        <v>3442</v>
      </c>
      <c r="B4595" s="2" t="s">
        <v>6575</v>
      </c>
      <c r="C4595" s="2" t="s">
        <v>8006</v>
      </c>
      <c r="D4595" s="2">
        <v>7020100306</v>
      </c>
    </row>
    <row r="4596" spans="1:4">
      <c r="A4596" s="2" t="s">
        <v>511</v>
      </c>
      <c r="B4596" s="2" t="s">
        <v>6575</v>
      </c>
      <c r="C4596" s="2" t="s">
        <v>6545</v>
      </c>
      <c r="D4596" s="2">
        <v>702020</v>
      </c>
    </row>
    <row r="4597" spans="1:4">
      <c r="A4597" s="2" t="s">
        <v>1133</v>
      </c>
      <c r="B4597" s="2" t="s">
        <v>6575</v>
      </c>
      <c r="C4597" s="2" t="s">
        <v>8005</v>
      </c>
      <c r="D4597" s="2">
        <v>70202001</v>
      </c>
    </row>
    <row r="4598" spans="1:4">
      <c r="A4598" s="2" t="s">
        <v>3443</v>
      </c>
      <c r="B4598" s="2" t="s">
        <v>6575</v>
      </c>
      <c r="C4598" s="2" t="s">
        <v>8006</v>
      </c>
      <c r="D4598" s="2">
        <v>7020200101</v>
      </c>
    </row>
    <row r="4599" spans="1:4">
      <c r="A4599" s="2" t="s">
        <v>3444</v>
      </c>
      <c r="B4599" s="2" t="s">
        <v>6575</v>
      </c>
      <c r="C4599" s="2" t="s">
        <v>8006</v>
      </c>
      <c r="D4599" s="2">
        <v>7020200102</v>
      </c>
    </row>
    <row r="4600" spans="1:4">
      <c r="A4600" s="2" t="s">
        <v>3445</v>
      </c>
      <c r="B4600" s="2" t="s">
        <v>6575</v>
      </c>
      <c r="C4600" s="2" t="s">
        <v>8006</v>
      </c>
      <c r="D4600" s="2">
        <v>7020200103</v>
      </c>
    </row>
    <row r="4601" spans="1:4">
      <c r="A4601" s="2" t="s">
        <v>3446</v>
      </c>
      <c r="B4601" s="2" t="s">
        <v>6575</v>
      </c>
      <c r="C4601" s="2" t="s">
        <v>8006</v>
      </c>
      <c r="D4601" s="2">
        <v>7020200104</v>
      </c>
    </row>
    <row r="4602" spans="1:4">
      <c r="A4602" s="2" t="s">
        <v>3447</v>
      </c>
      <c r="B4602" s="2" t="s">
        <v>6575</v>
      </c>
      <c r="C4602" s="2" t="s">
        <v>8006</v>
      </c>
      <c r="D4602" s="2">
        <v>7020200105</v>
      </c>
    </row>
    <row r="4603" spans="1:4">
      <c r="A4603" s="2" t="s">
        <v>3448</v>
      </c>
      <c r="B4603" s="2" t="s">
        <v>6575</v>
      </c>
      <c r="C4603" s="2" t="s">
        <v>8006</v>
      </c>
      <c r="D4603" s="2">
        <v>7020200106</v>
      </c>
    </row>
    <row r="4604" spans="1:4">
      <c r="A4604" s="2" t="s">
        <v>3449</v>
      </c>
      <c r="B4604" s="2" t="s">
        <v>6575</v>
      </c>
      <c r="C4604" s="2" t="s">
        <v>8006</v>
      </c>
      <c r="D4604" s="2">
        <v>7020200107</v>
      </c>
    </row>
    <row r="4605" spans="1:4">
      <c r="A4605" s="2" t="s">
        <v>3450</v>
      </c>
      <c r="B4605" s="2" t="s">
        <v>6575</v>
      </c>
      <c r="C4605" s="2" t="s">
        <v>8006</v>
      </c>
      <c r="D4605" s="2">
        <v>7020200108</v>
      </c>
    </row>
    <row r="4606" spans="1:4">
      <c r="A4606" s="2" t="s">
        <v>3451</v>
      </c>
      <c r="B4606" s="2" t="s">
        <v>6575</v>
      </c>
      <c r="C4606" s="2" t="s">
        <v>8006</v>
      </c>
      <c r="D4606" s="2">
        <v>7020200109</v>
      </c>
    </row>
    <row r="4607" spans="1:4">
      <c r="A4607" s="2" t="s">
        <v>3452</v>
      </c>
      <c r="B4607" s="2" t="s">
        <v>6575</v>
      </c>
      <c r="C4607" s="2" t="s">
        <v>8006</v>
      </c>
      <c r="D4607" s="2">
        <v>7020200130</v>
      </c>
    </row>
    <row r="4608" spans="1:4">
      <c r="A4608" s="2" t="s">
        <v>1134</v>
      </c>
      <c r="B4608" s="2" t="s">
        <v>6575</v>
      </c>
      <c r="C4608" s="2" t="s">
        <v>8005</v>
      </c>
      <c r="D4608" s="2">
        <v>70202002</v>
      </c>
    </row>
    <row r="4609" spans="1:4">
      <c r="A4609" s="2" t="s">
        <v>1135</v>
      </c>
      <c r="B4609" s="2" t="s">
        <v>6575</v>
      </c>
      <c r="C4609" s="2" t="s">
        <v>8005</v>
      </c>
      <c r="D4609" s="2">
        <v>70202003</v>
      </c>
    </row>
    <row r="4610" spans="1:4">
      <c r="A4610" s="2" t="s">
        <v>3453</v>
      </c>
      <c r="B4610" s="2" t="s">
        <v>6575</v>
      </c>
      <c r="C4610" s="2" t="s">
        <v>8006</v>
      </c>
      <c r="D4610" s="2">
        <v>7020200301</v>
      </c>
    </row>
    <row r="4611" spans="1:4">
      <c r="A4611" s="2" t="s">
        <v>3454</v>
      </c>
      <c r="B4611" s="2" t="s">
        <v>6575</v>
      </c>
      <c r="C4611" s="2" t="s">
        <v>8006</v>
      </c>
      <c r="D4611" s="2">
        <v>7020200302</v>
      </c>
    </row>
    <row r="4612" spans="1:4">
      <c r="A4612" s="2" t="s">
        <v>1136</v>
      </c>
      <c r="B4612" s="2" t="s">
        <v>6575</v>
      </c>
      <c r="C4612" s="2" t="s">
        <v>8005</v>
      </c>
      <c r="D4612" s="2">
        <v>70202004</v>
      </c>
    </row>
    <row r="4613" spans="1:4">
      <c r="A4613" s="2" t="s">
        <v>3455</v>
      </c>
      <c r="B4613" s="2" t="s">
        <v>6575</v>
      </c>
      <c r="C4613" s="2" t="s">
        <v>8006</v>
      </c>
      <c r="D4613" s="2">
        <v>7020200401</v>
      </c>
    </row>
    <row r="4614" spans="1:4">
      <c r="A4614" s="2" t="s">
        <v>3456</v>
      </c>
      <c r="B4614" s="2" t="s">
        <v>6575</v>
      </c>
      <c r="C4614" s="2" t="s">
        <v>8006</v>
      </c>
      <c r="D4614" s="2">
        <v>7020200402</v>
      </c>
    </row>
    <row r="4615" spans="1:4">
      <c r="A4615" s="2" t="s">
        <v>3457</v>
      </c>
      <c r="B4615" s="2" t="s">
        <v>6575</v>
      </c>
      <c r="C4615" s="2" t="s">
        <v>8006</v>
      </c>
      <c r="D4615" s="2">
        <v>7020200403</v>
      </c>
    </row>
    <row r="4616" spans="1:4">
      <c r="A4616" s="2" t="s">
        <v>8079</v>
      </c>
      <c r="B4616" s="2" t="s">
        <v>6575</v>
      </c>
      <c r="C4616" s="2" t="s">
        <v>8006</v>
      </c>
      <c r="D4616" s="2">
        <v>7020200404</v>
      </c>
    </row>
    <row r="4617" spans="1:4">
      <c r="A4617" s="2" t="s">
        <v>1137</v>
      </c>
      <c r="B4617" s="2" t="s">
        <v>6575</v>
      </c>
      <c r="C4617" s="2" t="s">
        <v>8005</v>
      </c>
      <c r="D4617" s="2">
        <v>70202005</v>
      </c>
    </row>
    <row r="4618" spans="1:4">
      <c r="A4618" s="2" t="s">
        <v>3458</v>
      </c>
      <c r="B4618" s="2" t="s">
        <v>6575</v>
      </c>
      <c r="C4618" s="2" t="s">
        <v>8006</v>
      </c>
      <c r="D4618" s="2">
        <v>7020200501</v>
      </c>
    </row>
    <row r="4619" spans="1:4">
      <c r="A4619" s="2" t="s">
        <v>3459</v>
      </c>
      <c r="B4619" s="2" t="s">
        <v>6575</v>
      </c>
      <c r="C4619" s="2" t="s">
        <v>8006</v>
      </c>
      <c r="D4619" s="2">
        <v>7020200503</v>
      </c>
    </row>
    <row r="4620" spans="1:4">
      <c r="A4620" s="2" t="s">
        <v>8080</v>
      </c>
      <c r="B4620" s="2" t="s">
        <v>6575</v>
      </c>
      <c r="C4620" s="2" t="s">
        <v>8006</v>
      </c>
      <c r="D4620" s="2">
        <v>7020200530</v>
      </c>
    </row>
    <row r="4621" spans="1:4">
      <c r="A4621" s="2" t="s">
        <v>1138</v>
      </c>
      <c r="B4621" s="2" t="s">
        <v>6575</v>
      </c>
      <c r="C4621" s="2" t="s">
        <v>8005</v>
      </c>
      <c r="D4621" s="2">
        <v>70202006</v>
      </c>
    </row>
    <row r="4622" spans="1:4">
      <c r="A4622" s="2" t="s">
        <v>3460</v>
      </c>
      <c r="B4622" s="2" t="s">
        <v>6575</v>
      </c>
      <c r="C4622" s="2" t="s">
        <v>8006</v>
      </c>
      <c r="D4622" s="2">
        <v>7020200601</v>
      </c>
    </row>
    <row r="4623" spans="1:4">
      <c r="A4623" s="2" t="s">
        <v>3461</v>
      </c>
      <c r="B4623" s="2" t="s">
        <v>6575</v>
      </c>
      <c r="C4623" s="2" t="s">
        <v>8006</v>
      </c>
      <c r="D4623" s="2">
        <v>7020200602</v>
      </c>
    </row>
    <row r="4624" spans="1:4">
      <c r="A4624" s="2" t="s">
        <v>1139</v>
      </c>
      <c r="B4624" s="2" t="s">
        <v>6575</v>
      </c>
      <c r="C4624" s="2" t="s">
        <v>8005</v>
      </c>
      <c r="D4624" s="2">
        <v>70202009</v>
      </c>
    </row>
    <row r="4625" spans="1:4">
      <c r="A4625" s="2" t="s">
        <v>1140</v>
      </c>
      <c r="B4625" s="2" t="s">
        <v>6575</v>
      </c>
      <c r="C4625" s="2" t="s">
        <v>8005</v>
      </c>
      <c r="D4625" s="2">
        <v>70202010</v>
      </c>
    </row>
    <row r="4626" spans="1:4">
      <c r="A4626" s="2" t="s">
        <v>8081</v>
      </c>
      <c r="B4626" s="2" t="s">
        <v>6575</v>
      </c>
      <c r="C4626" s="2" t="s">
        <v>8005</v>
      </c>
      <c r="D4626" s="2">
        <v>70202011</v>
      </c>
    </row>
    <row r="4627" spans="1:4">
      <c r="A4627" s="2" t="s">
        <v>1142</v>
      </c>
      <c r="B4627" s="2" t="s">
        <v>6575</v>
      </c>
      <c r="C4627" s="2" t="s">
        <v>8005</v>
      </c>
      <c r="D4627" s="2">
        <v>70202012</v>
      </c>
    </row>
    <row r="4628" spans="1:4">
      <c r="A4628" s="2" t="s">
        <v>1143</v>
      </c>
      <c r="B4628" s="2" t="s">
        <v>6575</v>
      </c>
      <c r="C4628" s="2" t="s">
        <v>8005</v>
      </c>
      <c r="D4628" s="2">
        <v>70202013</v>
      </c>
    </row>
    <row r="4629" spans="1:4">
      <c r="A4629" s="2" t="s">
        <v>1141</v>
      </c>
      <c r="B4629" s="2" t="s">
        <v>6575</v>
      </c>
      <c r="C4629" s="2" t="s">
        <v>8005</v>
      </c>
      <c r="D4629" s="2">
        <v>70202014</v>
      </c>
    </row>
    <row r="4630" spans="1:4">
      <c r="A4630" s="2" t="s">
        <v>1144</v>
      </c>
      <c r="B4630" s="2" t="s">
        <v>6575</v>
      </c>
      <c r="C4630" s="2" t="s">
        <v>8005</v>
      </c>
      <c r="D4630" s="2">
        <v>70202015</v>
      </c>
    </row>
    <row r="4631" spans="1:4">
      <c r="A4631" s="2" t="s">
        <v>1145</v>
      </c>
      <c r="B4631" s="2" t="s">
        <v>6575</v>
      </c>
      <c r="C4631" s="2" t="s">
        <v>8005</v>
      </c>
      <c r="D4631" s="2">
        <v>70202016</v>
      </c>
    </row>
    <row r="4632" spans="1:4">
      <c r="A4632" s="2" t="s">
        <v>1146</v>
      </c>
      <c r="B4632" s="2" t="s">
        <v>6575</v>
      </c>
      <c r="C4632" s="2" t="s">
        <v>8005</v>
      </c>
      <c r="D4632" s="2">
        <v>70202018</v>
      </c>
    </row>
    <row r="4633" spans="1:4">
      <c r="A4633" s="2" t="s">
        <v>1147</v>
      </c>
      <c r="B4633" s="2" t="s">
        <v>6575</v>
      </c>
      <c r="C4633" s="2" t="s">
        <v>8005</v>
      </c>
      <c r="D4633" s="2">
        <v>70202019</v>
      </c>
    </row>
    <row r="4634" spans="1:4">
      <c r="A4634" s="2" t="s">
        <v>1148</v>
      </c>
      <c r="B4634" s="2" t="s">
        <v>6575</v>
      </c>
      <c r="C4634" s="2" t="s">
        <v>8005</v>
      </c>
      <c r="D4634" s="2">
        <v>70202020</v>
      </c>
    </row>
    <row r="4635" spans="1:4">
      <c r="A4635" s="2" t="s">
        <v>1149</v>
      </c>
      <c r="B4635" s="2" t="s">
        <v>6575</v>
      </c>
      <c r="C4635" s="2" t="s">
        <v>8005</v>
      </c>
      <c r="D4635" s="2">
        <v>70202021</v>
      </c>
    </row>
    <row r="4636" spans="1:4">
      <c r="A4636" s="2" t="s">
        <v>1150</v>
      </c>
      <c r="B4636" s="2" t="s">
        <v>6575</v>
      </c>
      <c r="C4636" s="2" t="s">
        <v>8005</v>
      </c>
      <c r="D4636" s="2">
        <v>70202022</v>
      </c>
    </row>
    <row r="4637" spans="1:4">
      <c r="A4637" s="2" t="s">
        <v>1151</v>
      </c>
      <c r="B4637" s="2" t="s">
        <v>6575</v>
      </c>
      <c r="C4637" s="2" t="s">
        <v>8005</v>
      </c>
      <c r="D4637" s="2">
        <v>70202023</v>
      </c>
    </row>
    <row r="4638" spans="1:4">
      <c r="A4638" s="2" t="s">
        <v>1152</v>
      </c>
      <c r="B4638" s="2" t="s">
        <v>6575</v>
      </c>
      <c r="C4638" s="2" t="s">
        <v>8005</v>
      </c>
      <c r="D4638" s="2">
        <v>70202024</v>
      </c>
    </row>
    <row r="4639" spans="1:4">
      <c r="A4639" s="2" t="s">
        <v>3462</v>
      </c>
      <c r="B4639" s="2" t="s">
        <v>6575</v>
      </c>
      <c r="C4639" s="2" t="s">
        <v>8006</v>
      </c>
      <c r="D4639" s="2">
        <v>7020202401</v>
      </c>
    </row>
    <row r="4640" spans="1:4">
      <c r="A4640" s="2" t="s">
        <v>3463</v>
      </c>
      <c r="B4640" s="2" t="s">
        <v>6575</v>
      </c>
      <c r="C4640" s="2" t="s">
        <v>8006</v>
      </c>
      <c r="D4640" s="2">
        <v>7020202402</v>
      </c>
    </row>
    <row r="4641" spans="1:4">
      <c r="A4641" s="2" t="s">
        <v>3464</v>
      </c>
      <c r="B4641" s="2" t="s">
        <v>6575</v>
      </c>
      <c r="C4641" s="2" t="s">
        <v>8006</v>
      </c>
      <c r="D4641" s="2">
        <v>7020202403</v>
      </c>
    </row>
    <row r="4642" spans="1:4">
      <c r="A4642" s="2" t="s">
        <v>3465</v>
      </c>
      <c r="B4642" s="2" t="s">
        <v>6575</v>
      </c>
      <c r="C4642" s="2" t="s">
        <v>8006</v>
      </c>
      <c r="D4642" s="2">
        <v>7020202404</v>
      </c>
    </row>
    <row r="4643" spans="1:4">
      <c r="A4643" s="2" t="s">
        <v>1153</v>
      </c>
      <c r="B4643" s="2" t="s">
        <v>6575</v>
      </c>
      <c r="C4643" s="2" t="s">
        <v>8005</v>
      </c>
      <c r="D4643" s="2">
        <v>70202025</v>
      </c>
    </row>
    <row r="4644" spans="1:4">
      <c r="A4644" s="2" t="s">
        <v>1154</v>
      </c>
      <c r="B4644" s="2" t="s">
        <v>6575</v>
      </c>
      <c r="C4644" s="2" t="s">
        <v>8005</v>
      </c>
      <c r="D4644" s="2">
        <v>70202027</v>
      </c>
    </row>
    <row r="4645" spans="1:4">
      <c r="A4645" s="2" t="s">
        <v>1155</v>
      </c>
      <c r="B4645" s="2" t="s">
        <v>6575</v>
      </c>
      <c r="C4645" s="2" t="s">
        <v>8005</v>
      </c>
      <c r="D4645" s="2">
        <v>70202028</v>
      </c>
    </row>
    <row r="4646" spans="1:4">
      <c r="A4646" s="2" t="s">
        <v>1156</v>
      </c>
      <c r="B4646" s="2" t="s">
        <v>6575</v>
      </c>
      <c r="C4646" s="2" t="s">
        <v>8005</v>
      </c>
      <c r="D4646" s="2">
        <v>70202030</v>
      </c>
    </row>
    <row r="4647" spans="1:4">
      <c r="A4647" s="2" t="s">
        <v>3466</v>
      </c>
      <c r="B4647" s="2" t="s">
        <v>6575</v>
      </c>
      <c r="C4647" s="2" t="s">
        <v>8006</v>
      </c>
      <c r="D4647" s="2">
        <v>7020203001</v>
      </c>
    </row>
    <row r="4648" spans="1:4">
      <c r="A4648" s="2" t="s">
        <v>3467</v>
      </c>
      <c r="B4648" s="2" t="s">
        <v>6575</v>
      </c>
      <c r="C4648" s="2" t="s">
        <v>8006</v>
      </c>
      <c r="D4648" s="2">
        <v>7020203002</v>
      </c>
    </row>
    <row r="4649" spans="1:4">
      <c r="A4649" s="2" t="s">
        <v>3468</v>
      </c>
      <c r="B4649" s="2" t="s">
        <v>6575</v>
      </c>
      <c r="C4649" s="2" t="s">
        <v>8006</v>
      </c>
      <c r="D4649" s="2">
        <v>7020203003</v>
      </c>
    </row>
    <row r="4650" spans="1:4">
      <c r="A4650" s="2" t="s">
        <v>3469</v>
      </c>
      <c r="B4650" s="2" t="s">
        <v>6575</v>
      </c>
      <c r="C4650" s="2" t="s">
        <v>8006</v>
      </c>
      <c r="D4650" s="2">
        <v>7020203004</v>
      </c>
    </row>
    <row r="4651" spans="1:4">
      <c r="A4651" s="2" t="s">
        <v>3470</v>
      </c>
      <c r="B4651" s="2" t="s">
        <v>6575</v>
      </c>
      <c r="C4651" s="2" t="s">
        <v>8006</v>
      </c>
      <c r="D4651" s="2">
        <v>7020203006</v>
      </c>
    </row>
    <row r="4652" spans="1:4">
      <c r="A4652" s="2" t="s">
        <v>3471</v>
      </c>
      <c r="B4652" s="2" t="s">
        <v>6575</v>
      </c>
      <c r="C4652" s="2" t="s">
        <v>8006</v>
      </c>
      <c r="D4652" s="2">
        <v>7020203007</v>
      </c>
    </row>
    <row r="4653" spans="1:4">
      <c r="A4653" s="2" t="s">
        <v>3472</v>
      </c>
      <c r="B4653" s="2" t="s">
        <v>6575</v>
      </c>
      <c r="C4653" s="2" t="s">
        <v>8006</v>
      </c>
      <c r="D4653" s="2">
        <v>7020203008</v>
      </c>
    </row>
    <row r="4654" spans="1:4">
      <c r="A4654" s="2" t="s">
        <v>3473</v>
      </c>
      <c r="B4654" s="2" t="s">
        <v>6575</v>
      </c>
      <c r="C4654" s="2" t="s">
        <v>8006</v>
      </c>
      <c r="D4654" s="2">
        <v>7020203009</v>
      </c>
    </row>
    <row r="4655" spans="1:4">
      <c r="A4655" s="2" t="s">
        <v>3474</v>
      </c>
      <c r="B4655" s="2" t="s">
        <v>6575</v>
      </c>
      <c r="C4655" s="2" t="s">
        <v>8006</v>
      </c>
      <c r="D4655" s="2">
        <v>7020203030</v>
      </c>
    </row>
    <row r="4656" spans="1:4">
      <c r="A4656" s="2" t="s">
        <v>512</v>
      </c>
      <c r="B4656" s="2" t="s">
        <v>6575</v>
      </c>
      <c r="C4656" s="2" t="s">
        <v>6545</v>
      </c>
      <c r="D4656" s="2">
        <v>702030</v>
      </c>
    </row>
    <row r="4657" spans="1:4">
      <c r="A4657" s="2" t="s">
        <v>1157</v>
      </c>
      <c r="B4657" s="2" t="s">
        <v>6575</v>
      </c>
      <c r="C4657" s="2" t="s">
        <v>8005</v>
      </c>
      <c r="D4657" s="2">
        <v>70203001</v>
      </c>
    </row>
    <row r="4658" spans="1:4">
      <c r="A4658" s="2" t="s">
        <v>3475</v>
      </c>
      <c r="B4658" s="2" t="s">
        <v>6575</v>
      </c>
      <c r="C4658" s="2" t="s">
        <v>8006</v>
      </c>
      <c r="D4658" s="2">
        <v>7020300101</v>
      </c>
    </row>
    <row r="4659" spans="1:4">
      <c r="A4659" s="2" t="s">
        <v>3476</v>
      </c>
      <c r="B4659" s="2" t="s">
        <v>6575</v>
      </c>
      <c r="C4659" s="2" t="s">
        <v>8006</v>
      </c>
      <c r="D4659" s="2">
        <v>7020300102</v>
      </c>
    </row>
    <row r="4660" spans="1:4">
      <c r="A4660" s="2" t="s">
        <v>1158</v>
      </c>
      <c r="B4660" s="2" t="s">
        <v>6575</v>
      </c>
      <c r="C4660" s="2" t="s">
        <v>8005</v>
      </c>
      <c r="D4660" s="2">
        <v>70203002</v>
      </c>
    </row>
    <row r="4661" spans="1:4">
      <c r="A4661" s="2" t="s">
        <v>3477</v>
      </c>
      <c r="B4661" s="2" t="s">
        <v>6575</v>
      </c>
      <c r="C4661" s="2" t="s">
        <v>8006</v>
      </c>
      <c r="D4661" s="2">
        <v>7020300201</v>
      </c>
    </row>
    <row r="4662" spans="1:4">
      <c r="A4662" s="2" t="s">
        <v>3478</v>
      </c>
      <c r="B4662" s="2" t="s">
        <v>6575</v>
      </c>
      <c r="C4662" s="2" t="s">
        <v>8006</v>
      </c>
      <c r="D4662" s="2">
        <v>7020300202</v>
      </c>
    </row>
    <row r="4663" spans="1:4">
      <c r="A4663" s="2" t="s">
        <v>3479</v>
      </c>
      <c r="B4663" s="2" t="s">
        <v>6575</v>
      </c>
      <c r="C4663" s="2" t="s">
        <v>8006</v>
      </c>
      <c r="D4663" s="2">
        <v>7020300203</v>
      </c>
    </row>
    <row r="4664" spans="1:4">
      <c r="A4664" s="2" t="s">
        <v>3480</v>
      </c>
      <c r="B4664" s="2" t="s">
        <v>6575</v>
      </c>
      <c r="C4664" s="2" t="s">
        <v>8006</v>
      </c>
      <c r="D4664" s="2">
        <v>7020300205</v>
      </c>
    </row>
    <row r="4665" spans="1:4">
      <c r="A4665" s="2" t="s">
        <v>1159</v>
      </c>
      <c r="B4665" s="2" t="s">
        <v>6575</v>
      </c>
      <c r="C4665" s="2" t="s">
        <v>8005</v>
      </c>
      <c r="D4665" s="2">
        <v>70203003</v>
      </c>
    </row>
    <row r="4666" spans="1:4">
      <c r="A4666" s="2" t="s">
        <v>3481</v>
      </c>
      <c r="B4666" s="2" t="s">
        <v>6575</v>
      </c>
      <c r="C4666" s="2" t="s">
        <v>8006</v>
      </c>
      <c r="D4666" s="2">
        <v>7020300301</v>
      </c>
    </row>
    <row r="4667" spans="1:4">
      <c r="A4667" s="2" t="s">
        <v>3482</v>
      </c>
      <c r="B4667" s="2" t="s">
        <v>6575</v>
      </c>
      <c r="C4667" s="2" t="s">
        <v>8006</v>
      </c>
      <c r="D4667" s="2">
        <v>7020300302</v>
      </c>
    </row>
    <row r="4668" spans="1:4">
      <c r="A4668" s="2" t="s">
        <v>3483</v>
      </c>
      <c r="B4668" s="2" t="s">
        <v>6575</v>
      </c>
      <c r="C4668" s="2" t="s">
        <v>8006</v>
      </c>
      <c r="D4668" s="2">
        <v>7020300303</v>
      </c>
    </row>
    <row r="4669" spans="1:4">
      <c r="A4669" s="2" t="s">
        <v>3484</v>
      </c>
      <c r="B4669" s="2" t="s">
        <v>6575</v>
      </c>
      <c r="C4669" s="2" t="s">
        <v>8006</v>
      </c>
      <c r="D4669" s="2">
        <v>7020300304</v>
      </c>
    </row>
    <row r="4670" spans="1:4">
      <c r="A4670" s="2" t="s">
        <v>3485</v>
      </c>
      <c r="B4670" s="2" t="s">
        <v>6575</v>
      </c>
      <c r="C4670" s="2" t="s">
        <v>8006</v>
      </c>
      <c r="D4670" s="2">
        <v>7020300305</v>
      </c>
    </row>
    <row r="4671" spans="1:4">
      <c r="A4671" s="2" t="s">
        <v>1160</v>
      </c>
      <c r="B4671" s="2" t="s">
        <v>6575</v>
      </c>
      <c r="C4671" s="2" t="s">
        <v>8005</v>
      </c>
      <c r="D4671" s="2">
        <v>70203004</v>
      </c>
    </row>
    <row r="4672" spans="1:4">
      <c r="A4672" s="2" t="s">
        <v>513</v>
      </c>
      <c r="B4672" s="2" t="s">
        <v>6575</v>
      </c>
      <c r="C4672" s="2" t="s">
        <v>6545</v>
      </c>
      <c r="D4672" s="2">
        <v>702040</v>
      </c>
    </row>
    <row r="4673" spans="1:4">
      <c r="A4673" s="2" t="s">
        <v>1161</v>
      </c>
      <c r="B4673" s="2" t="s">
        <v>6575</v>
      </c>
      <c r="C4673" s="2" t="s">
        <v>8005</v>
      </c>
      <c r="D4673" s="2">
        <v>70204001</v>
      </c>
    </row>
    <row r="4674" spans="1:4">
      <c r="A4674" s="2" t="s">
        <v>1162</v>
      </c>
      <c r="B4674" s="2" t="s">
        <v>6575</v>
      </c>
      <c r="C4674" s="2" t="s">
        <v>8005</v>
      </c>
      <c r="D4674" s="2">
        <v>70204002</v>
      </c>
    </row>
    <row r="4675" spans="1:4">
      <c r="A4675" s="2" t="s">
        <v>1163</v>
      </c>
      <c r="B4675" s="2" t="s">
        <v>6575</v>
      </c>
      <c r="C4675" s="2" t="s">
        <v>8005</v>
      </c>
      <c r="D4675" s="2">
        <v>70204003</v>
      </c>
    </row>
    <row r="4676" spans="1:4">
      <c r="A4676" s="2" t="s">
        <v>1164</v>
      </c>
      <c r="B4676" s="2" t="s">
        <v>6575</v>
      </c>
      <c r="C4676" s="2" t="s">
        <v>8005</v>
      </c>
      <c r="D4676" s="2">
        <v>70204004</v>
      </c>
    </row>
    <row r="4677" spans="1:4">
      <c r="A4677" s="2" t="s">
        <v>1165</v>
      </c>
      <c r="B4677" s="2" t="s">
        <v>6575</v>
      </c>
      <c r="C4677" s="2" t="s">
        <v>8005</v>
      </c>
      <c r="D4677" s="2">
        <v>70204005</v>
      </c>
    </row>
    <row r="4678" spans="1:4">
      <c r="A4678" s="2" t="s">
        <v>1166</v>
      </c>
      <c r="B4678" s="2" t="s">
        <v>6575</v>
      </c>
      <c r="C4678" s="2" t="s">
        <v>8005</v>
      </c>
      <c r="D4678" s="2">
        <v>70204006</v>
      </c>
    </row>
    <row r="4679" spans="1:4">
      <c r="A4679" s="2" t="s">
        <v>1167</v>
      </c>
      <c r="B4679" s="2" t="s">
        <v>6575</v>
      </c>
      <c r="C4679" s="2" t="s">
        <v>8005</v>
      </c>
      <c r="D4679" s="2">
        <v>70204007</v>
      </c>
    </row>
    <row r="4680" spans="1:4">
      <c r="A4680" s="2" t="s">
        <v>1168</v>
      </c>
      <c r="B4680" s="2" t="s">
        <v>6575</v>
      </c>
      <c r="C4680" s="2" t="s">
        <v>8005</v>
      </c>
      <c r="D4680" s="2">
        <v>70204008</v>
      </c>
    </row>
    <row r="4681" spans="1:4">
      <c r="A4681" s="2" t="s">
        <v>1169</v>
      </c>
      <c r="B4681" s="2" t="s">
        <v>6575</v>
      </c>
      <c r="C4681" s="2" t="s">
        <v>8005</v>
      </c>
      <c r="D4681" s="2">
        <v>70204009</v>
      </c>
    </row>
    <row r="4682" spans="1:4">
      <c r="A4682" s="2" t="s">
        <v>1170</v>
      </c>
      <c r="B4682" s="2" t="s">
        <v>6575</v>
      </c>
      <c r="C4682" s="2" t="s">
        <v>8005</v>
      </c>
      <c r="D4682" s="2">
        <v>70204010</v>
      </c>
    </row>
    <row r="4683" spans="1:4">
      <c r="A4683" s="2" t="s">
        <v>1171</v>
      </c>
      <c r="B4683" s="2" t="s">
        <v>6575</v>
      </c>
      <c r="C4683" s="2" t="s">
        <v>8005</v>
      </c>
      <c r="D4683" s="2">
        <v>70204011</v>
      </c>
    </row>
    <row r="4684" spans="1:4">
      <c r="A4684" s="2" t="s">
        <v>1172</v>
      </c>
      <c r="B4684" s="2" t="s">
        <v>6575</v>
      </c>
      <c r="C4684" s="2" t="s">
        <v>8005</v>
      </c>
      <c r="D4684" s="2">
        <v>70204012</v>
      </c>
    </row>
    <row r="4685" spans="1:4">
      <c r="A4685" s="2" t="s">
        <v>1173</v>
      </c>
      <c r="B4685" s="2" t="s">
        <v>6575</v>
      </c>
      <c r="C4685" s="2" t="s">
        <v>8005</v>
      </c>
      <c r="D4685" s="2">
        <v>70204013</v>
      </c>
    </row>
    <row r="4686" spans="1:4">
      <c r="A4686" s="2" t="s">
        <v>1174</v>
      </c>
      <c r="B4686" s="2" t="s">
        <v>6575</v>
      </c>
      <c r="C4686" s="2" t="s">
        <v>8005</v>
      </c>
      <c r="D4686" s="2">
        <v>70204014</v>
      </c>
    </row>
    <row r="4687" spans="1:4">
      <c r="A4687" s="2" t="s">
        <v>1175</v>
      </c>
      <c r="B4687" s="2" t="s">
        <v>6575</v>
      </c>
      <c r="C4687" s="2" t="s">
        <v>8005</v>
      </c>
      <c r="D4687" s="2">
        <v>70204015</v>
      </c>
    </row>
    <row r="4688" spans="1:4">
      <c r="A4688" s="2" t="s">
        <v>1176</v>
      </c>
      <c r="B4688" s="2" t="s">
        <v>6575</v>
      </c>
      <c r="C4688" s="2" t="s">
        <v>8005</v>
      </c>
      <c r="D4688" s="2">
        <v>70204016</v>
      </c>
    </row>
    <row r="4689" spans="1:4">
      <c r="A4689" s="2" t="s">
        <v>1177</v>
      </c>
      <c r="B4689" s="2" t="s">
        <v>6575</v>
      </c>
      <c r="C4689" s="2" t="s">
        <v>8005</v>
      </c>
      <c r="D4689" s="2">
        <v>70204017</v>
      </c>
    </row>
    <row r="4690" spans="1:4">
      <c r="A4690" s="2" t="s">
        <v>1178</v>
      </c>
      <c r="B4690" s="2" t="s">
        <v>6575</v>
      </c>
      <c r="C4690" s="2" t="s">
        <v>8005</v>
      </c>
      <c r="D4690" s="2">
        <v>70204018</v>
      </c>
    </row>
    <row r="4691" spans="1:4">
      <c r="A4691" s="2" t="s">
        <v>1179</v>
      </c>
      <c r="B4691" s="2" t="s">
        <v>6575</v>
      </c>
      <c r="C4691" s="2" t="s">
        <v>8005</v>
      </c>
      <c r="D4691" s="2">
        <v>70204019</v>
      </c>
    </row>
    <row r="4692" spans="1:4">
      <c r="A4692" s="2" t="s">
        <v>1180</v>
      </c>
      <c r="B4692" s="2" t="s">
        <v>6575</v>
      </c>
      <c r="C4692" s="2" t="s">
        <v>8005</v>
      </c>
      <c r="D4692" s="2">
        <v>70204020</v>
      </c>
    </row>
    <row r="4693" spans="1:4">
      <c r="A4693" s="2" t="s">
        <v>1181</v>
      </c>
      <c r="B4693" s="2" t="s">
        <v>6575</v>
      </c>
      <c r="C4693" s="2" t="s">
        <v>8005</v>
      </c>
      <c r="D4693" s="2">
        <v>70204030</v>
      </c>
    </row>
    <row r="4694" spans="1:4">
      <c r="A4694" s="2" t="s">
        <v>514</v>
      </c>
      <c r="B4694" s="2" t="s">
        <v>6575</v>
      </c>
      <c r="C4694" s="2" t="s">
        <v>6545</v>
      </c>
      <c r="D4694" s="2">
        <v>702050</v>
      </c>
    </row>
    <row r="4695" spans="1:4">
      <c r="A4695" s="2" t="s">
        <v>1182</v>
      </c>
      <c r="B4695" s="2" t="s">
        <v>6575</v>
      </c>
      <c r="C4695" s="2" t="s">
        <v>8005</v>
      </c>
      <c r="D4695" s="2">
        <v>70205001</v>
      </c>
    </row>
    <row r="4696" spans="1:4">
      <c r="A4696" s="2" t="s">
        <v>1183</v>
      </c>
      <c r="B4696" s="2" t="s">
        <v>6575</v>
      </c>
      <c r="C4696" s="2" t="s">
        <v>8005</v>
      </c>
      <c r="D4696" s="2">
        <v>70205002</v>
      </c>
    </row>
    <row r="4697" spans="1:4">
      <c r="A4697" s="2" t="s">
        <v>1184</v>
      </c>
      <c r="B4697" s="2" t="s">
        <v>6575</v>
      </c>
      <c r="C4697" s="2" t="s">
        <v>8005</v>
      </c>
      <c r="D4697" s="2">
        <v>70205004</v>
      </c>
    </row>
    <row r="4698" spans="1:4">
      <c r="A4698" s="2" t="s">
        <v>515</v>
      </c>
      <c r="B4698" s="2" t="s">
        <v>6575</v>
      </c>
      <c r="C4698" s="2" t="s">
        <v>6545</v>
      </c>
      <c r="D4698" s="2">
        <v>702051</v>
      </c>
    </row>
    <row r="4699" spans="1:4">
      <c r="A4699" s="2" t="s">
        <v>1185</v>
      </c>
      <c r="B4699" s="2" t="s">
        <v>6575</v>
      </c>
      <c r="C4699" s="2" t="s">
        <v>8005</v>
      </c>
      <c r="D4699" s="2">
        <v>70205101</v>
      </c>
    </row>
    <row r="4700" spans="1:4">
      <c r="A4700" s="2" t="s">
        <v>3486</v>
      </c>
      <c r="B4700" s="2" t="s">
        <v>6575</v>
      </c>
      <c r="C4700" s="2" t="s">
        <v>8006</v>
      </c>
      <c r="D4700" s="2">
        <v>7020510101</v>
      </c>
    </row>
    <row r="4701" spans="1:4">
      <c r="A4701" s="2" t="s">
        <v>3487</v>
      </c>
      <c r="B4701" s="2" t="s">
        <v>6575</v>
      </c>
      <c r="C4701" s="2" t="s">
        <v>8006</v>
      </c>
      <c r="D4701" s="2">
        <v>7020510102</v>
      </c>
    </row>
    <row r="4702" spans="1:4">
      <c r="A4702" s="2" t="s">
        <v>3488</v>
      </c>
      <c r="B4702" s="2" t="s">
        <v>6575</v>
      </c>
      <c r="C4702" s="2" t="s">
        <v>8006</v>
      </c>
      <c r="D4702" s="2">
        <v>7020510103</v>
      </c>
    </row>
    <row r="4703" spans="1:4">
      <c r="A4703" s="2" t="s">
        <v>3489</v>
      </c>
      <c r="B4703" s="2" t="s">
        <v>6575</v>
      </c>
      <c r="C4703" s="2" t="s">
        <v>8006</v>
      </c>
      <c r="D4703" s="2">
        <v>7020510104</v>
      </c>
    </row>
    <row r="4704" spans="1:4">
      <c r="A4704" s="2" t="s">
        <v>3490</v>
      </c>
      <c r="B4704" s="2" t="s">
        <v>6575</v>
      </c>
      <c r="C4704" s="2" t="s">
        <v>8006</v>
      </c>
      <c r="D4704" s="2">
        <v>7020510105</v>
      </c>
    </row>
    <row r="4705" spans="1:4">
      <c r="A4705" s="2" t="s">
        <v>3491</v>
      </c>
      <c r="B4705" s="2" t="s">
        <v>6575</v>
      </c>
      <c r="C4705" s="2" t="s">
        <v>8006</v>
      </c>
      <c r="D4705" s="2">
        <v>7020510106</v>
      </c>
    </row>
    <row r="4706" spans="1:4">
      <c r="A4706" s="2" t="s">
        <v>3492</v>
      </c>
      <c r="B4706" s="2" t="s">
        <v>6575</v>
      </c>
      <c r="C4706" s="2" t="s">
        <v>8006</v>
      </c>
      <c r="D4706" s="2">
        <v>7020510107</v>
      </c>
    </row>
    <row r="4707" spans="1:4">
      <c r="A4707" s="2" t="s">
        <v>3493</v>
      </c>
      <c r="B4707" s="2" t="s">
        <v>6575</v>
      </c>
      <c r="C4707" s="2" t="s">
        <v>8006</v>
      </c>
      <c r="D4707" s="2">
        <v>7020510108</v>
      </c>
    </row>
    <row r="4708" spans="1:4">
      <c r="A4708" s="2" t="s">
        <v>3494</v>
      </c>
      <c r="B4708" s="2" t="s">
        <v>6575</v>
      </c>
      <c r="C4708" s="2" t="s">
        <v>8006</v>
      </c>
      <c r="D4708" s="2">
        <v>7020510109</v>
      </c>
    </row>
    <row r="4709" spans="1:4">
      <c r="A4709" s="2" t="s">
        <v>3495</v>
      </c>
      <c r="B4709" s="2" t="s">
        <v>6575</v>
      </c>
      <c r="C4709" s="2" t="s">
        <v>8006</v>
      </c>
      <c r="D4709" s="2">
        <v>7020510110</v>
      </c>
    </row>
    <row r="4710" spans="1:4">
      <c r="A4710" s="2" t="s">
        <v>3496</v>
      </c>
      <c r="B4710" s="2" t="s">
        <v>6575</v>
      </c>
      <c r="C4710" s="2" t="s">
        <v>8006</v>
      </c>
      <c r="D4710" s="2">
        <v>7020510111</v>
      </c>
    </row>
    <row r="4711" spans="1:4">
      <c r="A4711" s="2" t="s">
        <v>3497</v>
      </c>
      <c r="B4711" s="2" t="s">
        <v>6575</v>
      </c>
      <c r="C4711" s="2" t="s">
        <v>8006</v>
      </c>
      <c r="D4711" s="2">
        <v>7020510112</v>
      </c>
    </row>
    <row r="4712" spans="1:4">
      <c r="A4712" s="2" t="s">
        <v>3498</v>
      </c>
      <c r="B4712" s="2" t="s">
        <v>6575</v>
      </c>
      <c r="C4712" s="2" t="s">
        <v>8006</v>
      </c>
      <c r="D4712" s="2">
        <v>7020510113</v>
      </c>
    </row>
    <row r="4713" spans="1:4">
      <c r="A4713" s="2" t="s">
        <v>3499</v>
      </c>
      <c r="B4713" s="2" t="s">
        <v>6575</v>
      </c>
      <c r="C4713" s="2" t="s">
        <v>8006</v>
      </c>
      <c r="D4713" s="2">
        <v>7020510114</v>
      </c>
    </row>
    <row r="4714" spans="1:4">
      <c r="A4714" s="2" t="s">
        <v>3500</v>
      </c>
      <c r="B4714" s="2" t="s">
        <v>6575</v>
      </c>
      <c r="C4714" s="2" t="s">
        <v>8006</v>
      </c>
      <c r="D4714" s="2">
        <v>7020510115</v>
      </c>
    </row>
    <row r="4715" spans="1:4">
      <c r="A4715" s="2" t="s">
        <v>3501</v>
      </c>
      <c r="B4715" s="2" t="s">
        <v>6575</v>
      </c>
      <c r="C4715" s="2" t="s">
        <v>8006</v>
      </c>
      <c r="D4715" s="2">
        <v>7020510116</v>
      </c>
    </row>
    <row r="4716" spans="1:4">
      <c r="A4716" s="2" t="s">
        <v>8082</v>
      </c>
      <c r="B4716" s="2" t="s">
        <v>6575</v>
      </c>
      <c r="C4716" s="2" t="s">
        <v>8006</v>
      </c>
      <c r="D4716" s="2">
        <v>7020510117</v>
      </c>
    </row>
    <row r="4717" spans="1:4">
      <c r="A4717" s="2" t="s">
        <v>3503</v>
      </c>
      <c r="B4717" s="2" t="s">
        <v>6575</v>
      </c>
      <c r="C4717" s="2" t="s">
        <v>8006</v>
      </c>
      <c r="D4717" s="2">
        <v>7020510118</v>
      </c>
    </row>
    <row r="4718" spans="1:4">
      <c r="A4718" s="2" t="s">
        <v>3504</v>
      </c>
      <c r="B4718" s="2" t="s">
        <v>6575</v>
      </c>
      <c r="C4718" s="2" t="s">
        <v>8006</v>
      </c>
      <c r="D4718" s="2">
        <v>7020510119</v>
      </c>
    </row>
    <row r="4719" spans="1:4">
      <c r="A4719" s="2" t="s">
        <v>3505</v>
      </c>
      <c r="B4719" s="2" t="s">
        <v>6575</v>
      </c>
      <c r="C4719" s="2" t="s">
        <v>8006</v>
      </c>
      <c r="D4719" s="2">
        <v>7020510120</v>
      </c>
    </row>
    <row r="4720" spans="1:4">
      <c r="A4720" s="2" t="s">
        <v>8083</v>
      </c>
      <c r="B4720" s="2" t="s">
        <v>6575</v>
      </c>
      <c r="C4720" s="2" t="s">
        <v>8006</v>
      </c>
      <c r="D4720" s="2">
        <v>7020510121</v>
      </c>
    </row>
    <row r="4721" spans="1:4">
      <c r="A4721" s="2" t="s">
        <v>3506</v>
      </c>
      <c r="B4721" s="2" t="s">
        <v>6575</v>
      </c>
      <c r="C4721" s="2" t="s">
        <v>8006</v>
      </c>
      <c r="D4721" s="2">
        <v>7020510122</v>
      </c>
    </row>
    <row r="4722" spans="1:4">
      <c r="A4722" s="2" t="s">
        <v>3507</v>
      </c>
      <c r="B4722" s="2" t="s">
        <v>6575</v>
      </c>
      <c r="C4722" s="2" t="s">
        <v>8006</v>
      </c>
      <c r="D4722" s="2">
        <v>7020510123</v>
      </c>
    </row>
    <row r="4723" spans="1:4">
      <c r="A4723" s="2" t="s">
        <v>3508</v>
      </c>
      <c r="B4723" s="2" t="s">
        <v>6575</v>
      </c>
      <c r="C4723" s="2" t="s">
        <v>8006</v>
      </c>
      <c r="D4723" s="2">
        <v>7020510124</v>
      </c>
    </row>
    <row r="4724" spans="1:4">
      <c r="A4724" s="2" t="s">
        <v>3509</v>
      </c>
      <c r="B4724" s="2" t="s">
        <v>6575</v>
      </c>
      <c r="C4724" s="2" t="s">
        <v>8006</v>
      </c>
      <c r="D4724" s="2">
        <v>7020510125</v>
      </c>
    </row>
    <row r="4725" spans="1:4">
      <c r="A4725" s="2" t="s">
        <v>3510</v>
      </c>
      <c r="B4725" s="2" t="s">
        <v>6575</v>
      </c>
      <c r="C4725" s="2" t="s">
        <v>8006</v>
      </c>
      <c r="D4725" s="2">
        <v>7020510126</v>
      </c>
    </row>
    <row r="4726" spans="1:4">
      <c r="A4726" s="2" t="s">
        <v>8084</v>
      </c>
      <c r="B4726" s="2" t="s">
        <v>6575</v>
      </c>
      <c r="C4726" s="2" t="s">
        <v>8006</v>
      </c>
      <c r="D4726" s="2">
        <v>7020510127</v>
      </c>
    </row>
    <row r="4727" spans="1:4">
      <c r="A4727" s="2" t="s">
        <v>3511</v>
      </c>
      <c r="B4727" s="2" t="s">
        <v>6575</v>
      </c>
      <c r="C4727" s="2" t="s">
        <v>8006</v>
      </c>
      <c r="D4727" s="2">
        <v>7020510128</v>
      </c>
    </row>
    <row r="4728" spans="1:4">
      <c r="A4728" s="2" t="s">
        <v>3512</v>
      </c>
      <c r="B4728" s="2" t="s">
        <v>6575</v>
      </c>
      <c r="C4728" s="2" t="s">
        <v>8006</v>
      </c>
      <c r="D4728" s="2">
        <v>7020510130</v>
      </c>
    </row>
    <row r="4729" spans="1:4">
      <c r="A4729" s="2" t="s">
        <v>3502</v>
      </c>
      <c r="B4729" s="2" t="s">
        <v>6575</v>
      </c>
      <c r="C4729" s="2" t="s">
        <v>8006</v>
      </c>
      <c r="D4729" s="2">
        <v>7020510131</v>
      </c>
    </row>
    <row r="4730" spans="1:4">
      <c r="A4730" s="2" t="s">
        <v>3513</v>
      </c>
      <c r="B4730" s="2" t="s">
        <v>6575</v>
      </c>
      <c r="C4730" s="2" t="s">
        <v>8006</v>
      </c>
      <c r="D4730" s="2">
        <v>7020510132</v>
      </c>
    </row>
    <row r="4731" spans="1:4">
      <c r="A4731" s="2" t="s">
        <v>3514</v>
      </c>
      <c r="B4731" s="2" t="s">
        <v>6575</v>
      </c>
      <c r="C4731" s="2" t="s">
        <v>8006</v>
      </c>
      <c r="D4731" s="2">
        <v>7020510134</v>
      </c>
    </row>
    <row r="4732" spans="1:4">
      <c r="A4732" s="2" t="s">
        <v>3515</v>
      </c>
      <c r="B4732" s="2" t="s">
        <v>6575</v>
      </c>
      <c r="C4732" s="2" t="s">
        <v>8006</v>
      </c>
      <c r="D4732" s="2">
        <v>7020510135</v>
      </c>
    </row>
    <row r="4733" spans="1:4">
      <c r="A4733" s="2" t="s">
        <v>3516</v>
      </c>
      <c r="B4733" s="2" t="s">
        <v>6575</v>
      </c>
      <c r="C4733" s="2" t="s">
        <v>8006</v>
      </c>
      <c r="D4733" s="2">
        <v>7020510136</v>
      </c>
    </row>
    <row r="4734" spans="1:4">
      <c r="A4734" s="2" t="s">
        <v>3517</v>
      </c>
      <c r="B4734" s="2" t="s">
        <v>6575</v>
      </c>
      <c r="C4734" s="2" t="s">
        <v>8006</v>
      </c>
      <c r="D4734" s="2">
        <v>7020510137</v>
      </c>
    </row>
    <row r="4735" spans="1:4">
      <c r="A4735" s="2" t="s">
        <v>3518</v>
      </c>
      <c r="B4735" s="2" t="s">
        <v>6575</v>
      </c>
      <c r="C4735" s="2" t="s">
        <v>8006</v>
      </c>
      <c r="D4735" s="2">
        <v>7020510138</v>
      </c>
    </row>
    <row r="4736" spans="1:4">
      <c r="A4736" s="2" t="s">
        <v>3519</v>
      </c>
      <c r="B4736" s="2" t="s">
        <v>6575</v>
      </c>
      <c r="C4736" s="2" t="s">
        <v>8006</v>
      </c>
      <c r="D4736" s="2">
        <v>7020510139</v>
      </c>
    </row>
    <row r="4737" spans="1:4">
      <c r="A4737" s="2" t="s">
        <v>3520</v>
      </c>
      <c r="B4737" s="2" t="s">
        <v>6575</v>
      </c>
      <c r="C4737" s="2" t="s">
        <v>8006</v>
      </c>
      <c r="D4737" s="2">
        <v>7020510140</v>
      </c>
    </row>
    <row r="4738" spans="1:4">
      <c r="A4738" s="2" t="s">
        <v>3521</v>
      </c>
      <c r="B4738" s="2" t="s">
        <v>6575</v>
      </c>
      <c r="C4738" s="2" t="s">
        <v>8006</v>
      </c>
      <c r="D4738" s="2">
        <v>7020510141</v>
      </c>
    </row>
    <row r="4739" spans="1:4">
      <c r="A4739" s="2" t="s">
        <v>3522</v>
      </c>
      <c r="B4739" s="2" t="s">
        <v>6575</v>
      </c>
      <c r="C4739" s="2" t="s">
        <v>8006</v>
      </c>
      <c r="D4739" s="2">
        <v>7020510142</v>
      </c>
    </row>
    <row r="4740" spans="1:4">
      <c r="A4740" s="2" t="s">
        <v>3523</v>
      </c>
      <c r="B4740" s="2" t="s">
        <v>6575</v>
      </c>
      <c r="C4740" s="2" t="s">
        <v>8006</v>
      </c>
      <c r="D4740" s="2">
        <v>7020510143</v>
      </c>
    </row>
    <row r="4741" spans="1:4">
      <c r="A4741" s="2" t="s">
        <v>3524</v>
      </c>
      <c r="B4741" s="2" t="s">
        <v>6575</v>
      </c>
      <c r="C4741" s="2" t="s">
        <v>8006</v>
      </c>
      <c r="D4741" s="2">
        <v>7020510144</v>
      </c>
    </row>
    <row r="4742" spans="1:4">
      <c r="A4742" s="2" t="s">
        <v>3525</v>
      </c>
      <c r="B4742" s="2" t="s">
        <v>6575</v>
      </c>
      <c r="C4742" s="2" t="s">
        <v>8006</v>
      </c>
      <c r="D4742" s="2">
        <v>7020510145</v>
      </c>
    </row>
    <row r="4743" spans="1:4">
      <c r="A4743" s="2" t="s">
        <v>3526</v>
      </c>
      <c r="B4743" s="2" t="s">
        <v>6575</v>
      </c>
      <c r="C4743" s="2" t="s">
        <v>8006</v>
      </c>
      <c r="D4743" s="2">
        <v>7020510146</v>
      </c>
    </row>
    <row r="4744" spans="1:4">
      <c r="A4744" s="2" t="s">
        <v>3527</v>
      </c>
      <c r="B4744" s="2" t="s">
        <v>6575</v>
      </c>
      <c r="C4744" s="2" t="s">
        <v>8006</v>
      </c>
      <c r="D4744" s="2">
        <v>7020510147</v>
      </c>
    </row>
    <row r="4745" spans="1:4">
      <c r="A4745" s="2" t="s">
        <v>1186</v>
      </c>
      <c r="B4745" s="2" t="s">
        <v>6575</v>
      </c>
      <c r="C4745" s="2" t="s">
        <v>8005</v>
      </c>
      <c r="D4745" s="2">
        <v>70205102</v>
      </c>
    </row>
    <row r="4746" spans="1:4">
      <c r="A4746" s="2" t="s">
        <v>3528</v>
      </c>
      <c r="B4746" s="2" t="s">
        <v>6575</v>
      </c>
      <c r="C4746" s="2" t="s">
        <v>8006</v>
      </c>
      <c r="D4746" s="2">
        <v>7020510201</v>
      </c>
    </row>
    <row r="4747" spans="1:4">
      <c r="A4747" s="2" t="s">
        <v>3529</v>
      </c>
      <c r="B4747" s="2" t="s">
        <v>6575</v>
      </c>
      <c r="C4747" s="2" t="s">
        <v>8006</v>
      </c>
      <c r="D4747" s="2">
        <v>7020510202</v>
      </c>
    </row>
    <row r="4748" spans="1:4">
      <c r="A4748" s="2" t="s">
        <v>3530</v>
      </c>
      <c r="B4748" s="2" t="s">
        <v>6575</v>
      </c>
      <c r="C4748" s="2" t="s">
        <v>8006</v>
      </c>
      <c r="D4748" s="2">
        <v>7020510203</v>
      </c>
    </row>
    <row r="4749" spans="1:4">
      <c r="A4749" s="2" t="s">
        <v>3531</v>
      </c>
      <c r="B4749" s="2" t="s">
        <v>6575</v>
      </c>
      <c r="C4749" s="2" t="s">
        <v>8006</v>
      </c>
      <c r="D4749" s="2">
        <v>7020510204</v>
      </c>
    </row>
    <row r="4750" spans="1:4">
      <c r="A4750" s="2" t="s">
        <v>3532</v>
      </c>
      <c r="B4750" s="2" t="s">
        <v>6575</v>
      </c>
      <c r="C4750" s="2" t="s">
        <v>8006</v>
      </c>
      <c r="D4750" s="2">
        <v>7020510205</v>
      </c>
    </row>
    <row r="4751" spans="1:4">
      <c r="A4751" s="2" t="s">
        <v>3533</v>
      </c>
      <c r="B4751" s="2" t="s">
        <v>6575</v>
      </c>
      <c r="C4751" s="2" t="s">
        <v>8006</v>
      </c>
      <c r="D4751" s="2">
        <v>7020510206</v>
      </c>
    </row>
    <row r="4752" spans="1:4">
      <c r="A4752" s="2" t="s">
        <v>3534</v>
      </c>
      <c r="B4752" s="2" t="s">
        <v>6575</v>
      </c>
      <c r="C4752" s="2" t="s">
        <v>8006</v>
      </c>
      <c r="D4752" s="2">
        <v>7020510207</v>
      </c>
    </row>
    <row r="4753" spans="1:4">
      <c r="A4753" s="2" t="s">
        <v>3535</v>
      </c>
      <c r="B4753" s="2" t="s">
        <v>6575</v>
      </c>
      <c r="C4753" s="2" t="s">
        <v>8006</v>
      </c>
      <c r="D4753" s="2">
        <v>7020510208</v>
      </c>
    </row>
    <row r="4754" spans="1:4">
      <c r="A4754" s="2" t="s">
        <v>3536</v>
      </c>
      <c r="B4754" s="2" t="s">
        <v>6575</v>
      </c>
      <c r="C4754" s="2" t="s">
        <v>8006</v>
      </c>
      <c r="D4754" s="2">
        <v>7020510209</v>
      </c>
    </row>
    <row r="4755" spans="1:4">
      <c r="A4755" s="2" t="s">
        <v>3537</v>
      </c>
      <c r="B4755" s="2" t="s">
        <v>6575</v>
      </c>
      <c r="C4755" s="2" t="s">
        <v>8006</v>
      </c>
      <c r="D4755" s="2">
        <v>7020510210</v>
      </c>
    </row>
    <row r="4756" spans="1:4">
      <c r="A4756" s="2" t="s">
        <v>3538</v>
      </c>
      <c r="B4756" s="2" t="s">
        <v>6575</v>
      </c>
      <c r="C4756" s="2" t="s">
        <v>8006</v>
      </c>
      <c r="D4756" s="2">
        <v>7020510211</v>
      </c>
    </row>
    <row r="4757" spans="1:4">
      <c r="A4757" s="2" t="s">
        <v>3539</v>
      </c>
      <c r="B4757" s="2" t="s">
        <v>6575</v>
      </c>
      <c r="C4757" s="2" t="s">
        <v>8006</v>
      </c>
      <c r="D4757" s="2">
        <v>7020510212</v>
      </c>
    </row>
    <row r="4758" spans="1:4">
      <c r="A4758" s="2" t="s">
        <v>3540</v>
      </c>
      <c r="B4758" s="2" t="s">
        <v>6575</v>
      </c>
      <c r="C4758" s="2" t="s">
        <v>8006</v>
      </c>
      <c r="D4758" s="2">
        <v>7020510213</v>
      </c>
    </row>
    <row r="4759" spans="1:4">
      <c r="A4759" s="2" t="s">
        <v>3541</v>
      </c>
      <c r="B4759" s="2" t="s">
        <v>6575</v>
      </c>
      <c r="C4759" s="2" t="s">
        <v>8006</v>
      </c>
      <c r="D4759" s="2">
        <v>7020510214</v>
      </c>
    </row>
    <row r="4760" spans="1:4">
      <c r="A4760" s="2" t="s">
        <v>3542</v>
      </c>
      <c r="B4760" s="2" t="s">
        <v>6575</v>
      </c>
      <c r="C4760" s="2" t="s">
        <v>8006</v>
      </c>
      <c r="D4760" s="2">
        <v>7020510215</v>
      </c>
    </row>
    <row r="4761" spans="1:4">
      <c r="A4761" s="2" t="s">
        <v>3543</v>
      </c>
      <c r="B4761" s="2" t="s">
        <v>6575</v>
      </c>
      <c r="C4761" s="2" t="s">
        <v>8006</v>
      </c>
      <c r="D4761" s="2">
        <v>7020510216</v>
      </c>
    </row>
    <row r="4762" spans="1:4">
      <c r="A4762" s="2" t="s">
        <v>3544</v>
      </c>
      <c r="B4762" s="2" t="s">
        <v>6575</v>
      </c>
      <c r="C4762" s="2" t="s">
        <v>8006</v>
      </c>
      <c r="D4762" s="2">
        <v>7020510217</v>
      </c>
    </row>
    <row r="4763" spans="1:4">
      <c r="A4763" s="2" t="s">
        <v>3545</v>
      </c>
      <c r="B4763" s="2" t="s">
        <v>6575</v>
      </c>
      <c r="C4763" s="2" t="s">
        <v>8006</v>
      </c>
      <c r="D4763" s="2">
        <v>7020510218</v>
      </c>
    </row>
    <row r="4764" spans="1:4">
      <c r="A4764" s="2" t="s">
        <v>3546</v>
      </c>
      <c r="B4764" s="2" t="s">
        <v>6575</v>
      </c>
      <c r="C4764" s="2" t="s">
        <v>8006</v>
      </c>
      <c r="D4764" s="2">
        <v>7020510220</v>
      </c>
    </row>
    <row r="4765" spans="1:4">
      <c r="A4765" s="2" t="s">
        <v>3547</v>
      </c>
      <c r="B4765" s="2" t="s">
        <v>6575</v>
      </c>
      <c r="C4765" s="2" t="s">
        <v>8006</v>
      </c>
      <c r="D4765" s="2">
        <v>7020510221</v>
      </c>
    </row>
    <row r="4766" spans="1:4">
      <c r="A4766" s="2" t="s">
        <v>516</v>
      </c>
      <c r="B4766" s="2" t="s">
        <v>6575</v>
      </c>
      <c r="C4766" s="2" t="s">
        <v>6545</v>
      </c>
      <c r="D4766" s="2">
        <v>702055</v>
      </c>
    </row>
    <row r="4767" spans="1:4">
      <c r="A4767" s="2" t="s">
        <v>1187</v>
      </c>
      <c r="B4767" s="2" t="s">
        <v>6575</v>
      </c>
      <c r="C4767" s="2" t="s">
        <v>8005</v>
      </c>
      <c r="D4767" s="2">
        <v>70205501</v>
      </c>
    </row>
    <row r="4768" spans="1:4">
      <c r="A4768" s="2" t="s">
        <v>3548</v>
      </c>
      <c r="B4768" s="2" t="s">
        <v>6575</v>
      </c>
      <c r="C4768" s="2" t="s">
        <v>8006</v>
      </c>
      <c r="D4768" s="2">
        <v>7020570201</v>
      </c>
    </row>
    <row r="4769" spans="1:4">
      <c r="A4769" s="2" t="s">
        <v>3549</v>
      </c>
      <c r="B4769" s="2" t="s">
        <v>6575</v>
      </c>
      <c r="C4769" s="2" t="s">
        <v>8006</v>
      </c>
      <c r="D4769" s="2">
        <v>7020570202</v>
      </c>
    </row>
    <row r="4770" spans="1:4">
      <c r="A4770" s="2" t="s">
        <v>3550</v>
      </c>
      <c r="B4770" s="2" t="s">
        <v>6575</v>
      </c>
      <c r="C4770" s="2" t="s">
        <v>8006</v>
      </c>
      <c r="D4770" s="2">
        <v>7020570203</v>
      </c>
    </row>
    <row r="4771" spans="1:4">
      <c r="A4771" s="2" t="s">
        <v>3551</v>
      </c>
      <c r="B4771" s="2" t="s">
        <v>6575</v>
      </c>
      <c r="C4771" s="2" t="s">
        <v>8006</v>
      </c>
      <c r="D4771" s="2">
        <v>7020570204</v>
      </c>
    </row>
    <row r="4772" spans="1:4">
      <c r="A4772" s="2" t="s">
        <v>3552</v>
      </c>
      <c r="B4772" s="2" t="s">
        <v>6575</v>
      </c>
      <c r="C4772" s="2" t="s">
        <v>8006</v>
      </c>
      <c r="D4772" s="2">
        <v>7020570205</v>
      </c>
    </row>
    <row r="4773" spans="1:4">
      <c r="A4773" s="2" t="s">
        <v>3553</v>
      </c>
      <c r="B4773" s="2" t="s">
        <v>6575</v>
      </c>
      <c r="C4773" s="2" t="s">
        <v>8006</v>
      </c>
      <c r="D4773" s="2">
        <v>7020570206</v>
      </c>
    </row>
    <row r="4774" spans="1:4">
      <c r="A4774" s="2" t="s">
        <v>3554</v>
      </c>
      <c r="B4774" s="2" t="s">
        <v>6575</v>
      </c>
      <c r="C4774" s="2" t="s">
        <v>8006</v>
      </c>
      <c r="D4774" s="2">
        <v>7020570207</v>
      </c>
    </row>
    <row r="4775" spans="1:4">
      <c r="A4775" s="2" t="s">
        <v>3555</v>
      </c>
      <c r="B4775" s="2" t="s">
        <v>6575</v>
      </c>
      <c r="C4775" s="2" t="s">
        <v>8006</v>
      </c>
      <c r="D4775" s="2">
        <v>7020570208</v>
      </c>
    </row>
    <row r="4776" spans="1:4">
      <c r="A4776" s="2" t="s">
        <v>3556</v>
      </c>
      <c r="B4776" s="2" t="s">
        <v>6575</v>
      </c>
      <c r="C4776" s="2" t="s">
        <v>8006</v>
      </c>
      <c r="D4776" s="2">
        <v>7020570209</v>
      </c>
    </row>
    <row r="4777" spans="1:4">
      <c r="A4777" s="2" t="s">
        <v>3557</v>
      </c>
      <c r="B4777" s="2" t="s">
        <v>6575</v>
      </c>
      <c r="C4777" s="2" t="s">
        <v>8006</v>
      </c>
      <c r="D4777" s="2">
        <v>7020550110</v>
      </c>
    </row>
    <row r="4778" spans="1:4">
      <c r="A4778" s="2" t="s">
        <v>3558</v>
      </c>
      <c r="B4778" s="2" t="s">
        <v>6575</v>
      </c>
      <c r="C4778" s="2" t="s">
        <v>8006</v>
      </c>
      <c r="D4778" s="2">
        <v>7020550111</v>
      </c>
    </row>
    <row r="4779" spans="1:4">
      <c r="A4779" s="2" t="s">
        <v>3559</v>
      </c>
      <c r="B4779" s="2" t="s">
        <v>6575</v>
      </c>
      <c r="C4779" s="2" t="s">
        <v>8006</v>
      </c>
      <c r="D4779" s="2">
        <v>7020550112</v>
      </c>
    </row>
    <row r="4780" spans="1:4">
      <c r="A4780" s="2" t="s">
        <v>3560</v>
      </c>
      <c r="B4780" s="2" t="s">
        <v>6575</v>
      </c>
      <c r="C4780" s="2" t="s">
        <v>8006</v>
      </c>
      <c r="D4780" s="2">
        <v>7020550113</v>
      </c>
    </row>
    <row r="4781" spans="1:4">
      <c r="A4781" s="2" t="s">
        <v>3561</v>
      </c>
      <c r="B4781" s="2" t="s">
        <v>6575</v>
      </c>
      <c r="C4781" s="2" t="s">
        <v>8006</v>
      </c>
      <c r="D4781" s="2">
        <v>7020550114</v>
      </c>
    </row>
    <row r="4782" spans="1:4">
      <c r="A4782" s="2" t="s">
        <v>3562</v>
      </c>
      <c r="B4782" s="2" t="s">
        <v>6575</v>
      </c>
      <c r="C4782" s="2" t="s">
        <v>8006</v>
      </c>
      <c r="D4782" s="2">
        <v>7020550115</v>
      </c>
    </row>
    <row r="4783" spans="1:4">
      <c r="A4783" s="2" t="s">
        <v>3563</v>
      </c>
      <c r="B4783" s="2" t="s">
        <v>6575</v>
      </c>
      <c r="C4783" s="2" t="s">
        <v>8006</v>
      </c>
      <c r="D4783" s="2">
        <v>7020550116</v>
      </c>
    </row>
    <row r="4784" spans="1:4">
      <c r="A4784" s="2" t="s">
        <v>3564</v>
      </c>
      <c r="B4784" s="2" t="s">
        <v>6575</v>
      </c>
      <c r="C4784" s="2" t="s">
        <v>8006</v>
      </c>
      <c r="D4784" s="2">
        <v>7020550117</v>
      </c>
    </row>
    <row r="4785" spans="1:4">
      <c r="A4785" s="2" t="s">
        <v>3565</v>
      </c>
      <c r="B4785" s="2" t="s">
        <v>6575</v>
      </c>
      <c r="C4785" s="2" t="s">
        <v>8006</v>
      </c>
      <c r="D4785" s="2">
        <v>7020550118</v>
      </c>
    </row>
    <row r="4786" spans="1:4">
      <c r="A4786" s="2" t="s">
        <v>3566</v>
      </c>
      <c r="B4786" s="2" t="s">
        <v>6575</v>
      </c>
      <c r="C4786" s="2" t="s">
        <v>8006</v>
      </c>
      <c r="D4786" s="2">
        <v>7020550119</v>
      </c>
    </row>
    <row r="4787" spans="1:4">
      <c r="A4787" s="2" t="s">
        <v>3567</v>
      </c>
      <c r="B4787" s="2" t="s">
        <v>6575</v>
      </c>
      <c r="C4787" s="2" t="s">
        <v>8006</v>
      </c>
      <c r="D4787" s="2">
        <v>7020550120</v>
      </c>
    </row>
    <row r="4788" spans="1:4">
      <c r="A4788" s="2" t="s">
        <v>3568</v>
      </c>
      <c r="B4788" s="2" t="s">
        <v>6575</v>
      </c>
      <c r="C4788" s="2" t="s">
        <v>8006</v>
      </c>
      <c r="D4788" s="2">
        <v>7020550126</v>
      </c>
    </row>
    <row r="4789" spans="1:4">
      <c r="A4789" s="2" t="s">
        <v>3569</v>
      </c>
      <c r="B4789" s="2" t="s">
        <v>6575</v>
      </c>
      <c r="C4789" s="2" t="s">
        <v>8006</v>
      </c>
      <c r="D4789" s="2">
        <v>7020550128</v>
      </c>
    </row>
    <row r="4790" spans="1:4">
      <c r="A4790" s="2" t="s">
        <v>3570</v>
      </c>
      <c r="B4790" s="2" t="s">
        <v>6575</v>
      </c>
      <c r="C4790" s="2" t="s">
        <v>8006</v>
      </c>
      <c r="D4790" s="2">
        <v>7020550129</v>
      </c>
    </row>
    <row r="4791" spans="1:4">
      <c r="A4791" s="2" t="s">
        <v>3571</v>
      </c>
      <c r="B4791" s="2" t="s">
        <v>6575</v>
      </c>
      <c r="C4791" s="2" t="s">
        <v>8006</v>
      </c>
      <c r="D4791" s="2">
        <v>7020550141</v>
      </c>
    </row>
    <row r="4792" spans="1:4">
      <c r="A4792" s="2" t="s">
        <v>3572</v>
      </c>
      <c r="B4792" s="2" t="s">
        <v>6575</v>
      </c>
      <c r="C4792" s="2" t="s">
        <v>8006</v>
      </c>
      <c r="D4792" s="2">
        <v>7020550142</v>
      </c>
    </row>
    <row r="4793" spans="1:4">
      <c r="A4793" s="2" t="s">
        <v>3573</v>
      </c>
      <c r="B4793" s="2" t="s">
        <v>6575</v>
      </c>
      <c r="C4793" s="2" t="s">
        <v>8006</v>
      </c>
      <c r="D4793" s="2">
        <v>7020550146</v>
      </c>
    </row>
    <row r="4794" spans="1:4">
      <c r="A4794" s="2" t="s">
        <v>3574</v>
      </c>
      <c r="B4794" s="2" t="s">
        <v>6575</v>
      </c>
      <c r="C4794" s="2" t="s">
        <v>8006</v>
      </c>
      <c r="D4794" s="2">
        <v>7020550147</v>
      </c>
    </row>
    <row r="4795" spans="1:4">
      <c r="A4795" s="2" t="s">
        <v>3575</v>
      </c>
      <c r="B4795" s="2" t="s">
        <v>6575</v>
      </c>
      <c r="C4795" s="2" t="s">
        <v>8006</v>
      </c>
      <c r="D4795" s="2">
        <v>7020550148</v>
      </c>
    </row>
    <row r="4796" spans="1:4">
      <c r="A4796" s="2" t="s">
        <v>3576</v>
      </c>
      <c r="B4796" s="2" t="s">
        <v>6575</v>
      </c>
      <c r="C4796" s="2" t="s">
        <v>8006</v>
      </c>
      <c r="D4796" s="2">
        <v>7020550151</v>
      </c>
    </row>
    <row r="4797" spans="1:4">
      <c r="A4797" s="2" t="s">
        <v>3577</v>
      </c>
      <c r="B4797" s="2" t="s">
        <v>6575</v>
      </c>
      <c r="C4797" s="2" t="s">
        <v>8006</v>
      </c>
      <c r="D4797" s="2">
        <v>7020550152</v>
      </c>
    </row>
    <row r="4798" spans="1:4">
      <c r="A4798" s="2" t="s">
        <v>1188</v>
      </c>
      <c r="B4798" s="2" t="s">
        <v>6575</v>
      </c>
      <c r="C4798" s="2" t="s">
        <v>8005</v>
      </c>
      <c r="D4798" s="2">
        <v>70205502</v>
      </c>
    </row>
    <row r="4799" spans="1:4">
      <c r="A4799" s="2" t="s">
        <v>3578</v>
      </c>
      <c r="B4799" s="2" t="s">
        <v>6575</v>
      </c>
      <c r="C4799" s="2" t="s">
        <v>8006</v>
      </c>
      <c r="D4799" s="2">
        <v>7020550201</v>
      </c>
    </row>
    <row r="4800" spans="1:4">
      <c r="A4800" s="2" t="s">
        <v>3579</v>
      </c>
      <c r="B4800" s="2" t="s">
        <v>6575</v>
      </c>
      <c r="C4800" s="2" t="s">
        <v>8006</v>
      </c>
      <c r="D4800" s="2">
        <v>7020550202</v>
      </c>
    </row>
    <row r="4801" spans="1:4">
      <c r="A4801" s="2" t="s">
        <v>3580</v>
      </c>
      <c r="B4801" s="2" t="s">
        <v>6575</v>
      </c>
      <c r="C4801" s="2" t="s">
        <v>8006</v>
      </c>
      <c r="D4801" s="2">
        <v>7020550203</v>
      </c>
    </row>
    <row r="4802" spans="1:4">
      <c r="A4802" s="2" t="s">
        <v>3581</v>
      </c>
      <c r="B4802" s="2" t="s">
        <v>6575</v>
      </c>
      <c r="C4802" s="2" t="s">
        <v>8006</v>
      </c>
      <c r="D4802" s="2">
        <v>7020550204</v>
      </c>
    </row>
    <row r="4803" spans="1:4">
      <c r="A4803" s="2" t="s">
        <v>1189</v>
      </c>
      <c r="B4803" s="2" t="s">
        <v>6575</v>
      </c>
      <c r="C4803" s="2" t="s">
        <v>8005</v>
      </c>
      <c r="D4803" s="2">
        <v>70205503</v>
      </c>
    </row>
    <row r="4804" spans="1:4">
      <c r="A4804" s="2" t="s">
        <v>3582</v>
      </c>
      <c r="B4804" s="2" t="s">
        <v>6575</v>
      </c>
      <c r="C4804" s="2" t="s">
        <v>8006</v>
      </c>
      <c r="D4804" s="2">
        <v>7020550301</v>
      </c>
    </row>
    <row r="4805" spans="1:4">
      <c r="A4805" s="2" t="s">
        <v>3583</v>
      </c>
      <c r="B4805" s="2" t="s">
        <v>6575</v>
      </c>
      <c r="C4805" s="2" t="s">
        <v>8006</v>
      </c>
      <c r="D4805" s="2">
        <v>7020550303</v>
      </c>
    </row>
    <row r="4806" spans="1:4">
      <c r="A4806" s="2" t="s">
        <v>3584</v>
      </c>
      <c r="B4806" s="2" t="s">
        <v>6575</v>
      </c>
      <c r="C4806" s="2" t="s">
        <v>8006</v>
      </c>
      <c r="D4806" s="2">
        <v>7020550304</v>
      </c>
    </row>
    <row r="4807" spans="1:4">
      <c r="A4807" s="2" t="s">
        <v>3585</v>
      </c>
      <c r="B4807" s="2" t="s">
        <v>6575</v>
      </c>
      <c r="C4807" s="2" t="s">
        <v>8006</v>
      </c>
      <c r="D4807" s="2">
        <v>7020550305</v>
      </c>
    </row>
    <row r="4808" spans="1:4">
      <c r="A4808" s="2" t="s">
        <v>3586</v>
      </c>
      <c r="B4808" s="2" t="s">
        <v>6575</v>
      </c>
      <c r="C4808" s="2" t="s">
        <v>8006</v>
      </c>
      <c r="D4808" s="2">
        <v>7020550306</v>
      </c>
    </row>
    <row r="4809" spans="1:4">
      <c r="A4809" s="2" t="s">
        <v>3587</v>
      </c>
      <c r="B4809" s="2" t="s">
        <v>6575</v>
      </c>
      <c r="C4809" s="2" t="s">
        <v>8006</v>
      </c>
      <c r="D4809" s="2">
        <v>7020550307</v>
      </c>
    </row>
    <row r="4810" spans="1:4">
      <c r="A4810" s="2" t="s">
        <v>3588</v>
      </c>
      <c r="B4810" s="2" t="s">
        <v>6575</v>
      </c>
      <c r="C4810" s="2" t="s">
        <v>8006</v>
      </c>
      <c r="D4810" s="2">
        <v>7020550310</v>
      </c>
    </row>
    <row r="4811" spans="1:4">
      <c r="A4811" s="2" t="s">
        <v>1190</v>
      </c>
      <c r="B4811" s="2" t="s">
        <v>6575</v>
      </c>
      <c r="C4811" s="2" t="s">
        <v>8005</v>
      </c>
      <c r="D4811" s="2">
        <v>70205504</v>
      </c>
    </row>
    <row r="4812" spans="1:4">
      <c r="A4812" s="2" t="s">
        <v>3589</v>
      </c>
      <c r="B4812" s="2" t="s">
        <v>6575</v>
      </c>
      <c r="C4812" s="2" t="s">
        <v>8006</v>
      </c>
      <c r="D4812" s="2">
        <v>7020550401</v>
      </c>
    </row>
    <row r="4813" spans="1:4">
      <c r="A4813" s="2" t="s">
        <v>3590</v>
      </c>
      <c r="B4813" s="2" t="s">
        <v>6575</v>
      </c>
      <c r="C4813" s="2" t="s">
        <v>8006</v>
      </c>
      <c r="D4813" s="2">
        <v>7020550402</v>
      </c>
    </row>
    <row r="4814" spans="1:4">
      <c r="A4814" s="2" t="s">
        <v>3591</v>
      </c>
      <c r="B4814" s="2" t="s">
        <v>6575</v>
      </c>
      <c r="C4814" s="2" t="s">
        <v>8006</v>
      </c>
      <c r="D4814" s="2">
        <v>7020550403</v>
      </c>
    </row>
    <row r="4815" spans="1:4">
      <c r="A4815" s="2" t="s">
        <v>517</v>
      </c>
      <c r="B4815" s="2" t="s">
        <v>6575</v>
      </c>
      <c r="C4815" s="2" t="s">
        <v>6545</v>
      </c>
      <c r="D4815" s="2">
        <v>702056</v>
      </c>
    </row>
    <row r="4816" spans="1:4">
      <c r="A4816" s="2" t="s">
        <v>8085</v>
      </c>
      <c r="B4816" s="2" t="s">
        <v>6575</v>
      </c>
      <c r="C4816" s="2" t="s">
        <v>8005</v>
      </c>
      <c r="D4816" s="2">
        <v>70205601</v>
      </c>
    </row>
    <row r="4817" spans="1:4">
      <c r="A4817" s="2" t="s">
        <v>3592</v>
      </c>
      <c r="B4817" s="2" t="s">
        <v>6575</v>
      </c>
      <c r="C4817" s="2" t="s">
        <v>8006</v>
      </c>
      <c r="D4817" s="2">
        <v>7020560101</v>
      </c>
    </row>
    <row r="4818" spans="1:4">
      <c r="A4818" s="2" t="s">
        <v>3593</v>
      </c>
      <c r="B4818" s="2" t="s">
        <v>6575</v>
      </c>
      <c r="C4818" s="2" t="s">
        <v>8006</v>
      </c>
      <c r="D4818" s="2">
        <v>7020560102</v>
      </c>
    </row>
    <row r="4819" spans="1:4">
      <c r="A4819" s="2" t="s">
        <v>3594</v>
      </c>
      <c r="B4819" s="2" t="s">
        <v>6575</v>
      </c>
      <c r="C4819" s="2" t="s">
        <v>8006</v>
      </c>
      <c r="D4819" s="2">
        <v>7020560103</v>
      </c>
    </row>
    <row r="4820" spans="1:4">
      <c r="A4820" s="2" t="s">
        <v>8086</v>
      </c>
      <c r="B4820" s="2" t="s">
        <v>6575</v>
      </c>
      <c r="C4820" s="2" t="s">
        <v>8005</v>
      </c>
      <c r="D4820" s="2">
        <v>70205602</v>
      </c>
    </row>
    <row r="4821" spans="1:4">
      <c r="A4821" s="2" t="s">
        <v>3595</v>
      </c>
      <c r="B4821" s="2" t="s">
        <v>6575</v>
      </c>
      <c r="C4821" s="2" t="s">
        <v>8006</v>
      </c>
      <c r="D4821" s="2">
        <v>7020560201</v>
      </c>
    </row>
    <row r="4822" spans="1:4">
      <c r="A4822" s="2" t="s">
        <v>3596</v>
      </c>
      <c r="B4822" s="2" t="s">
        <v>6575</v>
      </c>
      <c r="C4822" s="2" t="s">
        <v>8006</v>
      </c>
      <c r="D4822" s="2">
        <v>7020560202</v>
      </c>
    </row>
    <row r="4823" spans="1:4">
      <c r="A4823" s="2" t="s">
        <v>3597</v>
      </c>
      <c r="B4823" s="2" t="s">
        <v>6575</v>
      </c>
      <c r="C4823" s="2" t="s">
        <v>8006</v>
      </c>
      <c r="D4823" s="2">
        <v>7020560203</v>
      </c>
    </row>
    <row r="4824" spans="1:4">
      <c r="A4824" s="2" t="s">
        <v>1192</v>
      </c>
      <c r="B4824" s="2" t="s">
        <v>6575</v>
      </c>
      <c r="C4824" s="2" t="s">
        <v>8005</v>
      </c>
      <c r="D4824" s="2">
        <v>70205603</v>
      </c>
    </row>
    <row r="4825" spans="1:4">
      <c r="A4825" s="2" t="s">
        <v>3598</v>
      </c>
      <c r="B4825" s="2" t="s">
        <v>6575</v>
      </c>
      <c r="C4825" s="2" t="s">
        <v>8006</v>
      </c>
      <c r="D4825" s="2">
        <v>7020560301</v>
      </c>
    </row>
    <row r="4826" spans="1:4">
      <c r="A4826" s="2" t="s">
        <v>8087</v>
      </c>
      <c r="B4826" s="2" t="s">
        <v>6575</v>
      </c>
      <c r="C4826" s="2" t="s">
        <v>8006</v>
      </c>
      <c r="D4826" s="2">
        <v>7020560302</v>
      </c>
    </row>
    <row r="4827" spans="1:4">
      <c r="A4827" s="2" t="s">
        <v>3599</v>
      </c>
      <c r="B4827" s="2" t="s">
        <v>6575</v>
      </c>
      <c r="C4827" s="2" t="s">
        <v>8006</v>
      </c>
      <c r="D4827" s="2">
        <v>7020560303</v>
      </c>
    </row>
    <row r="4828" spans="1:4">
      <c r="A4828" s="2" t="s">
        <v>1193</v>
      </c>
      <c r="B4828" s="2" t="s">
        <v>6575</v>
      </c>
      <c r="C4828" s="2" t="s">
        <v>8005</v>
      </c>
      <c r="D4828" s="2">
        <v>70205604</v>
      </c>
    </row>
    <row r="4829" spans="1:4">
      <c r="A4829" s="2" t="s">
        <v>1191</v>
      </c>
      <c r="B4829" s="2" t="s">
        <v>6575</v>
      </c>
      <c r="C4829" s="2" t="s">
        <v>8006</v>
      </c>
      <c r="D4829" s="2">
        <v>7020560401</v>
      </c>
    </row>
    <row r="4830" spans="1:4">
      <c r="A4830" s="2" t="s">
        <v>3600</v>
      </c>
      <c r="B4830" s="2" t="s">
        <v>6575</v>
      </c>
      <c r="C4830" s="2" t="s">
        <v>8006</v>
      </c>
      <c r="D4830" s="2">
        <v>7020560402</v>
      </c>
    </row>
    <row r="4831" spans="1:4">
      <c r="A4831" s="2" t="s">
        <v>3601</v>
      </c>
      <c r="B4831" s="2" t="s">
        <v>6575</v>
      </c>
      <c r="C4831" s="2" t="s">
        <v>8006</v>
      </c>
      <c r="D4831" s="2">
        <v>7020560403</v>
      </c>
    </row>
    <row r="4832" spans="1:4">
      <c r="A4832" s="2" t="s">
        <v>1194</v>
      </c>
      <c r="B4832" s="2" t="s">
        <v>6575</v>
      </c>
      <c r="C4832" s="2" t="s">
        <v>8005</v>
      </c>
      <c r="D4832" s="2">
        <v>70205605</v>
      </c>
    </row>
    <row r="4833" spans="1:4">
      <c r="A4833" s="2" t="s">
        <v>3602</v>
      </c>
      <c r="B4833" s="2" t="s">
        <v>6575</v>
      </c>
      <c r="C4833" s="2" t="s">
        <v>8006</v>
      </c>
      <c r="D4833" s="2">
        <v>7020560501</v>
      </c>
    </row>
    <row r="4834" spans="1:4">
      <c r="A4834" s="2" t="s">
        <v>3603</v>
      </c>
      <c r="B4834" s="2" t="s">
        <v>6575</v>
      </c>
      <c r="C4834" s="2" t="s">
        <v>8006</v>
      </c>
      <c r="D4834" s="2">
        <v>7020560502</v>
      </c>
    </row>
    <row r="4835" spans="1:4">
      <c r="A4835" s="2" t="s">
        <v>3604</v>
      </c>
      <c r="B4835" s="2" t="s">
        <v>6575</v>
      </c>
      <c r="C4835" s="2" t="s">
        <v>8006</v>
      </c>
      <c r="D4835" s="2">
        <v>7020560503</v>
      </c>
    </row>
    <row r="4836" spans="1:4">
      <c r="A4836" s="2" t="s">
        <v>1195</v>
      </c>
      <c r="B4836" s="2" t="s">
        <v>6575</v>
      </c>
      <c r="C4836" s="2" t="s">
        <v>8005</v>
      </c>
      <c r="D4836" s="2">
        <v>70205606</v>
      </c>
    </row>
    <row r="4837" spans="1:4">
      <c r="A4837" s="2" t="s">
        <v>3605</v>
      </c>
      <c r="B4837" s="2" t="s">
        <v>6575</v>
      </c>
      <c r="C4837" s="2" t="s">
        <v>8006</v>
      </c>
      <c r="D4837" s="2">
        <v>7020560601</v>
      </c>
    </row>
    <row r="4838" spans="1:4">
      <c r="A4838" s="2" t="s">
        <v>3606</v>
      </c>
      <c r="B4838" s="2" t="s">
        <v>6575</v>
      </c>
      <c r="C4838" s="2" t="s">
        <v>8006</v>
      </c>
      <c r="D4838" s="2">
        <v>7020560602</v>
      </c>
    </row>
    <row r="4839" spans="1:4">
      <c r="A4839" s="2" t="s">
        <v>3607</v>
      </c>
      <c r="B4839" s="2" t="s">
        <v>6575</v>
      </c>
      <c r="C4839" s="2" t="s">
        <v>8006</v>
      </c>
      <c r="D4839" s="2">
        <v>7020560603</v>
      </c>
    </row>
    <row r="4840" spans="1:4">
      <c r="A4840" s="2" t="s">
        <v>1196</v>
      </c>
      <c r="B4840" s="2" t="s">
        <v>6575</v>
      </c>
      <c r="C4840" s="2" t="s">
        <v>8005</v>
      </c>
      <c r="D4840" s="2">
        <v>70205607</v>
      </c>
    </row>
    <row r="4841" spans="1:4">
      <c r="A4841" s="2" t="s">
        <v>3608</v>
      </c>
      <c r="B4841" s="2" t="s">
        <v>6575</v>
      </c>
      <c r="C4841" s="2" t="s">
        <v>8006</v>
      </c>
      <c r="D4841" s="2">
        <v>7020560701</v>
      </c>
    </row>
    <row r="4842" spans="1:4">
      <c r="A4842" s="2" t="s">
        <v>3610</v>
      </c>
      <c r="B4842" s="2" t="s">
        <v>6575</v>
      </c>
      <c r="C4842" s="2" t="s">
        <v>8006</v>
      </c>
      <c r="D4842" s="2">
        <v>7020560702</v>
      </c>
    </row>
    <row r="4843" spans="1:4">
      <c r="A4843" s="2" t="s">
        <v>3612</v>
      </c>
      <c r="B4843" s="2" t="s">
        <v>6575</v>
      </c>
      <c r="C4843" s="2" t="s">
        <v>8006</v>
      </c>
      <c r="D4843" s="2">
        <v>7020560703</v>
      </c>
    </row>
    <row r="4844" spans="1:4">
      <c r="A4844" s="2" t="s">
        <v>1197</v>
      </c>
      <c r="B4844" s="2" t="s">
        <v>6575</v>
      </c>
      <c r="C4844" s="2" t="s">
        <v>8005</v>
      </c>
      <c r="D4844" s="2">
        <v>70205608</v>
      </c>
    </row>
    <row r="4845" spans="1:4">
      <c r="A4845" s="2" t="s">
        <v>3609</v>
      </c>
      <c r="B4845" s="2" t="s">
        <v>6575</v>
      </c>
      <c r="C4845" s="2" t="s">
        <v>8006</v>
      </c>
      <c r="D4845" s="2">
        <v>7020560801</v>
      </c>
    </row>
    <row r="4846" spans="1:4">
      <c r="A4846" s="2" t="s">
        <v>3611</v>
      </c>
      <c r="B4846" s="2" t="s">
        <v>6575</v>
      </c>
      <c r="C4846" s="2" t="s">
        <v>8006</v>
      </c>
      <c r="D4846" s="2">
        <v>7020560802</v>
      </c>
    </row>
    <row r="4847" spans="1:4">
      <c r="A4847" s="2" t="s">
        <v>3613</v>
      </c>
      <c r="B4847" s="2" t="s">
        <v>6575</v>
      </c>
      <c r="C4847" s="2" t="s">
        <v>8006</v>
      </c>
      <c r="D4847" s="2">
        <v>7020560803</v>
      </c>
    </row>
    <row r="4848" spans="1:4">
      <c r="A4848" s="2" t="s">
        <v>1198</v>
      </c>
      <c r="B4848" s="2" t="s">
        <v>6575</v>
      </c>
      <c r="C4848" s="2" t="s">
        <v>8005</v>
      </c>
      <c r="D4848" s="2">
        <v>70205609</v>
      </c>
    </row>
    <row r="4849" spans="1:4">
      <c r="A4849" s="2" t="s">
        <v>3614</v>
      </c>
      <c r="B4849" s="2" t="s">
        <v>6575</v>
      </c>
      <c r="C4849" s="2" t="s">
        <v>8006</v>
      </c>
      <c r="D4849" s="2">
        <v>7020560901</v>
      </c>
    </row>
    <row r="4850" spans="1:4">
      <c r="A4850" s="2" t="s">
        <v>3615</v>
      </c>
      <c r="B4850" s="2" t="s">
        <v>6575</v>
      </c>
      <c r="C4850" s="2" t="s">
        <v>8006</v>
      </c>
      <c r="D4850" s="2">
        <v>7020560902</v>
      </c>
    </row>
    <row r="4851" spans="1:4">
      <c r="A4851" s="2" t="s">
        <v>3616</v>
      </c>
      <c r="B4851" s="2" t="s">
        <v>6575</v>
      </c>
      <c r="C4851" s="2" t="s">
        <v>8006</v>
      </c>
      <c r="D4851" s="2">
        <v>7020560903</v>
      </c>
    </row>
    <row r="4852" spans="1:4">
      <c r="A4852" s="2" t="s">
        <v>1199</v>
      </c>
      <c r="B4852" s="2" t="s">
        <v>6575</v>
      </c>
      <c r="C4852" s="2" t="s">
        <v>8005</v>
      </c>
      <c r="D4852" s="2">
        <v>70205610</v>
      </c>
    </row>
    <row r="4853" spans="1:4">
      <c r="A4853" s="2" t="s">
        <v>3617</v>
      </c>
      <c r="B4853" s="2" t="s">
        <v>6575</v>
      </c>
      <c r="C4853" s="2" t="s">
        <v>8006</v>
      </c>
      <c r="D4853" s="2">
        <v>7020561001</v>
      </c>
    </row>
    <row r="4854" spans="1:4">
      <c r="A4854" s="2" t="s">
        <v>3618</v>
      </c>
      <c r="B4854" s="2" t="s">
        <v>6575</v>
      </c>
      <c r="C4854" s="2" t="s">
        <v>8006</v>
      </c>
      <c r="D4854" s="2">
        <v>7020561002</v>
      </c>
    </row>
    <row r="4855" spans="1:4">
      <c r="A4855" s="2" t="s">
        <v>3619</v>
      </c>
      <c r="B4855" s="2" t="s">
        <v>6575</v>
      </c>
      <c r="C4855" s="2" t="s">
        <v>8006</v>
      </c>
      <c r="D4855" s="2">
        <v>7020561003</v>
      </c>
    </row>
    <row r="4856" spans="1:4">
      <c r="A4856" s="2" t="s">
        <v>1200</v>
      </c>
      <c r="B4856" s="2" t="s">
        <v>6575</v>
      </c>
      <c r="C4856" s="2" t="s">
        <v>8005</v>
      </c>
      <c r="D4856" s="2">
        <v>70205611</v>
      </c>
    </row>
    <row r="4857" spans="1:4">
      <c r="A4857" s="2" t="s">
        <v>3620</v>
      </c>
      <c r="B4857" s="2" t="s">
        <v>6575</v>
      </c>
      <c r="C4857" s="2" t="s">
        <v>8006</v>
      </c>
      <c r="D4857" s="2">
        <v>7020561101</v>
      </c>
    </row>
    <row r="4858" spans="1:4">
      <c r="A4858" s="2" t="s">
        <v>3621</v>
      </c>
      <c r="B4858" s="2" t="s">
        <v>6575</v>
      </c>
      <c r="C4858" s="2" t="s">
        <v>8006</v>
      </c>
      <c r="D4858" s="2">
        <v>7020561102</v>
      </c>
    </row>
    <row r="4859" spans="1:4">
      <c r="A4859" s="2" t="s">
        <v>3622</v>
      </c>
      <c r="B4859" s="2" t="s">
        <v>6575</v>
      </c>
      <c r="C4859" s="2" t="s">
        <v>8006</v>
      </c>
      <c r="D4859" s="2">
        <v>7020561103</v>
      </c>
    </row>
    <row r="4860" spans="1:4">
      <c r="A4860" s="2" t="s">
        <v>1201</v>
      </c>
      <c r="B4860" s="2" t="s">
        <v>6575</v>
      </c>
      <c r="C4860" s="2" t="s">
        <v>8005</v>
      </c>
      <c r="D4860" s="2">
        <v>70205612</v>
      </c>
    </row>
    <row r="4861" spans="1:4">
      <c r="A4861" s="2" t="s">
        <v>3623</v>
      </c>
      <c r="B4861" s="2" t="s">
        <v>6575</v>
      </c>
      <c r="C4861" s="2" t="s">
        <v>8006</v>
      </c>
      <c r="D4861" s="2">
        <v>7020561201</v>
      </c>
    </row>
    <row r="4862" spans="1:4">
      <c r="A4862" s="2" t="s">
        <v>3624</v>
      </c>
      <c r="B4862" s="2" t="s">
        <v>6575</v>
      </c>
      <c r="C4862" s="2" t="s">
        <v>8006</v>
      </c>
      <c r="D4862" s="2">
        <v>7020561202</v>
      </c>
    </row>
    <row r="4863" spans="1:4">
      <c r="A4863" s="2" t="s">
        <v>3625</v>
      </c>
      <c r="B4863" s="2" t="s">
        <v>6575</v>
      </c>
      <c r="C4863" s="2" t="s">
        <v>8006</v>
      </c>
      <c r="D4863" s="2">
        <v>7020561203</v>
      </c>
    </row>
    <row r="4864" spans="1:4">
      <c r="A4864" s="2" t="s">
        <v>1202</v>
      </c>
      <c r="B4864" s="2" t="s">
        <v>6575</v>
      </c>
      <c r="C4864" s="2" t="s">
        <v>8005</v>
      </c>
      <c r="D4864" s="2">
        <v>70205613</v>
      </c>
    </row>
    <row r="4865" spans="1:4">
      <c r="A4865" s="2" t="s">
        <v>3626</v>
      </c>
      <c r="B4865" s="2" t="s">
        <v>6575</v>
      </c>
      <c r="C4865" s="2" t="s">
        <v>8006</v>
      </c>
      <c r="D4865" s="2">
        <v>7020561301</v>
      </c>
    </row>
    <row r="4866" spans="1:4">
      <c r="A4866" s="2" t="s">
        <v>3627</v>
      </c>
      <c r="B4866" s="2" t="s">
        <v>6575</v>
      </c>
      <c r="C4866" s="2" t="s">
        <v>8006</v>
      </c>
      <c r="D4866" s="2">
        <v>7020561302</v>
      </c>
    </row>
    <row r="4867" spans="1:4">
      <c r="A4867" s="2" t="s">
        <v>3628</v>
      </c>
      <c r="B4867" s="2" t="s">
        <v>6575</v>
      </c>
      <c r="C4867" s="2" t="s">
        <v>8006</v>
      </c>
      <c r="D4867" s="2">
        <v>7020561303</v>
      </c>
    </row>
    <row r="4868" spans="1:4">
      <c r="A4868" s="2" t="s">
        <v>1203</v>
      </c>
      <c r="B4868" s="2" t="s">
        <v>6575</v>
      </c>
      <c r="C4868" s="2" t="s">
        <v>8005</v>
      </c>
      <c r="D4868" s="2">
        <v>70205614</v>
      </c>
    </row>
    <row r="4869" spans="1:4">
      <c r="A4869" s="2" t="s">
        <v>3629</v>
      </c>
      <c r="B4869" s="2" t="s">
        <v>6575</v>
      </c>
      <c r="C4869" s="2" t="s">
        <v>8006</v>
      </c>
      <c r="D4869" s="2">
        <v>7020561401</v>
      </c>
    </row>
    <row r="4870" spans="1:4">
      <c r="A4870" s="2" t="s">
        <v>3630</v>
      </c>
      <c r="B4870" s="2" t="s">
        <v>6575</v>
      </c>
      <c r="C4870" s="2" t="s">
        <v>8006</v>
      </c>
      <c r="D4870" s="2">
        <v>7020561402</v>
      </c>
    </row>
    <row r="4871" spans="1:4">
      <c r="A4871" s="2" t="s">
        <v>3631</v>
      </c>
      <c r="B4871" s="2" t="s">
        <v>6575</v>
      </c>
      <c r="C4871" s="2" t="s">
        <v>8006</v>
      </c>
      <c r="D4871" s="2">
        <v>7020561403</v>
      </c>
    </row>
    <row r="4872" spans="1:4">
      <c r="A4872" s="2" t="s">
        <v>1204</v>
      </c>
      <c r="B4872" s="2" t="s">
        <v>6575</v>
      </c>
      <c r="C4872" s="2" t="s">
        <v>8005</v>
      </c>
      <c r="D4872" s="2">
        <v>70205615</v>
      </c>
    </row>
    <row r="4873" spans="1:4">
      <c r="A4873" s="2" t="s">
        <v>3632</v>
      </c>
      <c r="B4873" s="2" t="s">
        <v>6575</v>
      </c>
      <c r="C4873" s="2" t="s">
        <v>8006</v>
      </c>
      <c r="D4873" s="2">
        <v>7020561501</v>
      </c>
    </row>
    <row r="4874" spans="1:4">
      <c r="A4874" s="2" t="s">
        <v>3633</v>
      </c>
      <c r="B4874" s="2" t="s">
        <v>6575</v>
      </c>
      <c r="C4874" s="2" t="s">
        <v>8006</v>
      </c>
      <c r="D4874" s="2">
        <v>7020561502</v>
      </c>
    </row>
    <row r="4875" spans="1:4">
      <c r="A4875" s="2" t="s">
        <v>3634</v>
      </c>
      <c r="B4875" s="2" t="s">
        <v>6575</v>
      </c>
      <c r="C4875" s="2" t="s">
        <v>8006</v>
      </c>
      <c r="D4875" s="2">
        <v>7020561503</v>
      </c>
    </row>
    <row r="4876" spans="1:4">
      <c r="A4876" s="2" t="s">
        <v>1205</v>
      </c>
      <c r="B4876" s="2" t="s">
        <v>6575</v>
      </c>
      <c r="C4876" s="2" t="s">
        <v>8005</v>
      </c>
      <c r="D4876" s="2">
        <v>70205616</v>
      </c>
    </row>
    <row r="4877" spans="1:4">
      <c r="A4877" s="2" t="s">
        <v>3635</v>
      </c>
      <c r="B4877" s="2" t="s">
        <v>6575</v>
      </c>
      <c r="C4877" s="2" t="s">
        <v>8006</v>
      </c>
      <c r="D4877" s="2">
        <v>7020561601</v>
      </c>
    </row>
    <row r="4878" spans="1:4">
      <c r="A4878" s="2" t="s">
        <v>3636</v>
      </c>
      <c r="B4878" s="2" t="s">
        <v>6575</v>
      </c>
      <c r="C4878" s="2" t="s">
        <v>8006</v>
      </c>
      <c r="D4878" s="2">
        <v>7020561602</v>
      </c>
    </row>
    <row r="4879" spans="1:4">
      <c r="A4879" s="2" t="s">
        <v>3637</v>
      </c>
      <c r="B4879" s="2" t="s">
        <v>6575</v>
      </c>
      <c r="C4879" s="2" t="s">
        <v>8006</v>
      </c>
      <c r="D4879" s="2">
        <v>7020561603</v>
      </c>
    </row>
    <row r="4880" spans="1:4">
      <c r="A4880" s="2" t="s">
        <v>1206</v>
      </c>
      <c r="B4880" s="2" t="s">
        <v>6575</v>
      </c>
      <c r="C4880" s="2" t="s">
        <v>8005</v>
      </c>
      <c r="D4880" s="2">
        <v>70205617</v>
      </c>
    </row>
    <row r="4881" spans="1:4">
      <c r="A4881" s="2" t="s">
        <v>3638</v>
      </c>
      <c r="B4881" s="2" t="s">
        <v>6575</v>
      </c>
      <c r="C4881" s="2" t="s">
        <v>8006</v>
      </c>
      <c r="D4881" s="2">
        <v>7020561701</v>
      </c>
    </row>
    <row r="4882" spans="1:4">
      <c r="A4882" s="2" t="s">
        <v>3640</v>
      </c>
      <c r="B4882" s="2" t="s">
        <v>6575</v>
      </c>
      <c r="C4882" s="2" t="s">
        <v>8006</v>
      </c>
      <c r="D4882" s="2">
        <v>7020561702</v>
      </c>
    </row>
    <row r="4883" spans="1:4">
      <c r="A4883" s="2" t="s">
        <v>3642</v>
      </c>
      <c r="B4883" s="2" t="s">
        <v>6575</v>
      </c>
      <c r="C4883" s="2" t="s">
        <v>8006</v>
      </c>
      <c r="D4883" s="2">
        <v>7020561703</v>
      </c>
    </row>
    <row r="4884" spans="1:4">
      <c r="A4884" s="2" t="s">
        <v>1207</v>
      </c>
      <c r="B4884" s="2" t="s">
        <v>6575</v>
      </c>
      <c r="C4884" s="2" t="s">
        <v>8005</v>
      </c>
      <c r="D4884" s="2">
        <v>70205618</v>
      </c>
    </row>
    <row r="4885" spans="1:4">
      <c r="A4885" s="2" t="s">
        <v>3639</v>
      </c>
      <c r="B4885" s="2" t="s">
        <v>6575</v>
      </c>
      <c r="C4885" s="2" t="s">
        <v>8006</v>
      </c>
      <c r="D4885" s="2">
        <v>7020561801</v>
      </c>
    </row>
    <row r="4886" spans="1:4">
      <c r="A4886" s="2" t="s">
        <v>3641</v>
      </c>
      <c r="B4886" s="2" t="s">
        <v>6575</v>
      </c>
      <c r="C4886" s="2" t="s">
        <v>8006</v>
      </c>
      <c r="D4886" s="2">
        <v>7020561802</v>
      </c>
    </row>
    <row r="4887" spans="1:4">
      <c r="A4887" s="2" t="s">
        <v>3643</v>
      </c>
      <c r="B4887" s="2" t="s">
        <v>6575</v>
      </c>
      <c r="C4887" s="2" t="s">
        <v>8006</v>
      </c>
      <c r="D4887" s="2">
        <v>7020561803</v>
      </c>
    </row>
    <row r="4888" spans="1:4">
      <c r="A4888" s="2" t="s">
        <v>1208</v>
      </c>
      <c r="B4888" s="2" t="s">
        <v>6575</v>
      </c>
      <c r="C4888" s="2" t="s">
        <v>8005</v>
      </c>
      <c r="D4888" s="2">
        <v>70205619</v>
      </c>
    </row>
    <row r="4889" spans="1:4">
      <c r="A4889" s="2" t="s">
        <v>3644</v>
      </c>
      <c r="B4889" s="2" t="s">
        <v>6575</v>
      </c>
      <c r="C4889" s="2" t="s">
        <v>8006</v>
      </c>
      <c r="D4889" s="2">
        <v>7020561901</v>
      </c>
    </row>
    <row r="4890" spans="1:4">
      <c r="A4890" s="2" t="s">
        <v>3645</v>
      </c>
      <c r="B4890" s="2" t="s">
        <v>6575</v>
      </c>
      <c r="C4890" s="2" t="s">
        <v>8006</v>
      </c>
      <c r="D4890" s="2">
        <v>7020561902</v>
      </c>
    </row>
    <row r="4891" spans="1:4">
      <c r="A4891" s="2" t="s">
        <v>3646</v>
      </c>
      <c r="B4891" s="2" t="s">
        <v>6575</v>
      </c>
      <c r="C4891" s="2" t="s">
        <v>8006</v>
      </c>
      <c r="D4891" s="2">
        <v>7020561903</v>
      </c>
    </row>
    <row r="4892" spans="1:4">
      <c r="A4892" s="2" t="s">
        <v>1209</v>
      </c>
      <c r="B4892" s="2" t="s">
        <v>6575</v>
      </c>
      <c r="C4892" s="2" t="s">
        <v>8005</v>
      </c>
      <c r="D4892" s="2">
        <v>70205620</v>
      </c>
    </row>
    <row r="4893" spans="1:4">
      <c r="A4893" s="2" t="s">
        <v>3647</v>
      </c>
      <c r="B4893" s="2" t="s">
        <v>6575</v>
      </c>
      <c r="C4893" s="2" t="s">
        <v>8006</v>
      </c>
      <c r="D4893" s="2">
        <v>7020562001</v>
      </c>
    </row>
    <row r="4894" spans="1:4">
      <c r="A4894" s="2" t="s">
        <v>3648</v>
      </c>
      <c r="B4894" s="2" t="s">
        <v>6575</v>
      </c>
      <c r="C4894" s="2" t="s">
        <v>8006</v>
      </c>
      <c r="D4894" s="2">
        <v>7020562002</v>
      </c>
    </row>
    <row r="4895" spans="1:4">
      <c r="A4895" s="2" t="s">
        <v>3649</v>
      </c>
      <c r="B4895" s="2" t="s">
        <v>6575</v>
      </c>
      <c r="C4895" s="2" t="s">
        <v>8006</v>
      </c>
      <c r="D4895" s="2">
        <v>7020562003</v>
      </c>
    </row>
    <row r="4896" spans="1:4">
      <c r="A4896" s="2" t="s">
        <v>1210</v>
      </c>
      <c r="B4896" s="2" t="s">
        <v>6575</v>
      </c>
      <c r="C4896" s="2" t="s">
        <v>8005</v>
      </c>
      <c r="D4896" s="2">
        <v>70205621</v>
      </c>
    </row>
    <row r="4897" spans="1:4">
      <c r="A4897" s="2" t="s">
        <v>1211</v>
      </c>
      <c r="B4897" s="2" t="s">
        <v>6575</v>
      </c>
      <c r="C4897" s="2" t="s">
        <v>8005</v>
      </c>
      <c r="D4897" s="2">
        <v>70205622</v>
      </c>
    </row>
    <row r="4898" spans="1:4">
      <c r="A4898" s="2" t="s">
        <v>3650</v>
      </c>
      <c r="B4898" s="2" t="s">
        <v>6575</v>
      </c>
      <c r="C4898" s="2" t="s">
        <v>8005</v>
      </c>
      <c r="D4898" s="2">
        <v>70205623</v>
      </c>
    </row>
    <row r="4899" spans="1:4">
      <c r="A4899" s="2" t="s">
        <v>3651</v>
      </c>
      <c r="B4899" s="2" t="s">
        <v>6575</v>
      </c>
      <c r="C4899" s="2" t="s">
        <v>8005</v>
      </c>
      <c r="D4899" s="2">
        <v>70205624</v>
      </c>
    </row>
    <row r="4900" spans="1:4">
      <c r="A4900" s="2" t="s">
        <v>1212</v>
      </c>
      <c r="B4900" s="2" t="s">
        <v>6575</v>
      </c>
      <c r="C4900" s="2" t="s">
        <v>8005</v>
      </c>
      <c r="D4900" s="2">
        <v>70205625</v>
      </c>
    </row>
    <row r="4901" spans="1:4">
      <c r="A4901" s="2" t="s">
        <v>1213</v>
      </c>
      <c r="B4901" s="2" t="s">
        <v>6575</v>
      </c>
      <c r="C4901" s="2" t="s">
        <v>8006</v>
      </c>
      <c r="D4901" s="2">
        <v>7020562501</v>
      </c>
    </row>
    <row r="4902" spans="1:4">
      <c r="A4902" s="2" t="s">
        <v>1214</v>
      </c>
      <c r="B4902" s="2" t="s">
        <v>6575</v>
      </c>
      <c r="C4902" s="2" t="s">
        <v>8006</v>
      </c>
      <c r="D4902" s="2">
        <v>7020562502</v>
      </c>
    </row>
    <row r="4903" spans="1:4">
      <c r="A4903" s="2" t="s">
        <v>3652</v>
      </c>
      <c r="B4903" s="2" t="s">
        <v>6575</v>
      </c>
      <c r="C4903" s="2" t="s">
        <v>8006</v>
      </c>
      <c r="D4903" s="2">
        <v>7020562503</v>
      </c>
    </row>
    <row r="4904" spans="1:4">
      <c r="A4904" s="2" t="s">
        <v>3653</v>
      </c>
      <c r="B4904" s="2" t="s">
        <v>6575</v>
      </c>
      <c r="C4904" s="2" t="s">
        <v>8005</v>
      </c>
      <c r="D4904" s="2">
        <v>70205626</v>
      </c>
    </row>
    <row r="4905" spans="1:4">
      <c r="A4905" s="2" t="s">
        <v>3654</v>
      </c>
      <c r="B4905" s="2" t="s">
        <v>6575</v>
      </c>
      <c r="C4905" s="2" t="s">
        <v>8006</v>
      </c>
      <c r="D4905" s="2">
        <v>7020562601</v>
      </c>
    </row>
    <row r="4906" spans="1:4">
      <c r="A4906" s="2" t="s">
        <v>1215</v>
      </c>
      <c r="B4906" s="2" t="s">
        <v>6575</v>
      </c>
      <c r="C4906" s="2" t="s">
        <v>8006</v>
      </c>
      <c r="D4906" s="2">
        <v>7020562602</v>
      </c>
    </row>
    <row r="4907" spans="1:4">
      <c r="A4907" s="2" t="s">
        <v>3655</v>
      </c>
      <c r="B4907" s="2" t="s">
        <v>6575</v>
      </c>
      <c r="C4907" s="2" t="s">
        <v>8006</v>
      </c>
      <c r="D4907" s="2">
        <v>7020562603</v>
      </c>
    </row>
    <row r="4908" spans="1:4">
      <c r="A4908" s="2" t="s">
        <v>3656</v>
      </c>
      <c r="B4908" s="2" t="s">
        <v>6575</v>
      </c>
      <c r="C4908" s="2" t="s">
        <v>8005</v>
      </c>
      <c r="D4908" s="2">
        <v>70205627</v>
      </c>
    </row>
    <row r="4909" spans="1:4">
      <c r="A4909" s="2" t="s">
        <v>3657</v>
      </c>
      <c r="B4909" s="2" t="s">
        <v>6575</v>
      </c>
      <c r="C4909" s="2" t="s">
        <v>8006</v>
      </c>
      <c r="D4909" s="2">
        <v>7020562701</v>
      </c>
    </row>
    <row r="4910" spans="1:4">
      <c r="A4910" s="2" t="s">
        <v>1216</v>
      </c>
      <c r="B4910" s="2" t="s">
        <v>6575</v>
      </c>
      <c r="C4910" s="2" t="s">
        <v>8006</v>
      </c>
      <c r="D4910" s="2">
        <v>7020562702</v>
      </c>
    </row>
    <row r="4911" spans="1:4">
      <c r="A4911" s="2" t="s">
        <v>3658</v>
      </c>
      <c r="B4911" s="2" t="s">
        <v>6575</v>
      </c>
      <c r="C4911" s="2" t="s">
        <v>8006</v>
      </c>
      <c r="D4911" s="2">
        <v>7020562703</v>
      </c>
    </row>
    <row r="4912" spans="1:4">
      <c r="A4912" s="2" t="s">
        <v>3660</v>
      </c>
      <c r="B4912" s="2" t="s">
        <v>6575</v>
      </c>
      <c r="C4912" s="2" t="s">
        <v>8005</v>
      </c>
      <c r="D4912" s="2">
        <v>70205628</v>
      </c>
    </row>
    <row r="4913" spans="1:4">
      <c r="A4913" s="2" t="s">
        <v>3661</v>
      </c>
      <c r="B4913" s="2" t="s">
        <v>6575</v>
      </c>
      <c r="C4913" s="2" t="s">
        <v>8006</v>
      </c>
      <c r="D4913" s="2">
        <v>7020562801</v>
      </c>
    </row>
    <row r="4914" spans="1:4">
      <c r="A4914" s="2" t="s">
        <v>1217</v>
      </c>
      <c r="B4914" s="2" t="s">
        <v>6575</v>
      </c>
      <c r="C4914" s="2" t="s">
        <v>8006</v>
      </c>
      <c r="D4914" s="2">
        <v>7020562802</v>
      </c>
    </row>
    <row r="4915" spans="1:4">
      <c r="A4915" s="2" t="s">
        <v>3659</v>
      </c>
      <c r="B4915" s="2" t="s">
        <v>6575</v>
      </c>
      <c r="C4915" s="2" t="s">
        <v>8006</v>
      </c>
      <c r="D4915" s="2">
        <v>7020562803</v>
      </c>
    </row>
    <row r="4916" spans="1:4">
      <c r="A4916" s="2" t="s">
        <v>8088</v>
      </c>
      <c r="B4916" s="2" t="s">
        <v>6575</v>
      </c>
      <c r="C4916" s="2" t="s">
        <v>8005</v>
      </c>
      <c r="D4916" s="2">
        <v>70205629</v>
      </c>
    </row>
    <row r="4917" spans="1:4">
      <c r="A4917" s="2" t="s">
        <v>3662</v>
      </c>
      <c r="B4917" s="2" t="s">
        <v>6575</v>
      </c>
      <c r="C4917" s="2" t="s">
        <v>8005</v>
      </c>
      <c r="D4917" s="2">
        <v>70205630</v>
      </c>
    </row>
    <row r="4918" spans="1:4">
      <c r="A4918" s="2" t="s">
        <v>1218</v>
      </c>
      <c r="B4918" s="2" t="s">
        <v>6575</v>
      </c>
      <c r="C4918" s="2" t="s">
        <v>8005</v>
      </c>
      <c r="D4918" s="2">
        <v>70205631</v>
      </c>
    </row>
    <row r="4919" spans="1:4">
      <c r="A4919" s="2" t="s">
        <v>1219</v>
      </c>
      <c r="B4919" s="2" t="s">
        <v>6575</v>
      </c>
      <c r="C4919" s="2" t="s">
        <v>6545</v>
      </c>
      <c r="D4919" s="2">
        <v>702057</v>
      </c>
    </row>
    <row r="4920" spans="1:4">
      <c r="A4920" s="2" t="s">
        <v>8089</v>
      </c>
      <c r="B4920" s="2" t="s">
        <v>6575</v>
      </c>
      <c r="C4920" s="2" t="s">
        <v>8005</v>
      </c>
      <c r="D4920" s="2">
        <v>70205701</v>
      </c>
    </row>
    <row r="4921" spans="1:4">
      <c r="A4921" s="2" t="s">
        <v>3663</v>
      </c>
      <c r="B4921" s="2" t="s">
        <v>6575</v>
      </c>
      <c r="C4921" s="2" t="s">
        <v>8005</v>
      </c>
      <c r="D4921" s="2">
        <v>70205702</v>
      </c>
    </row>
    <row r="4922" spans="1:4">
      <c r="A4922" s="2" t="s">
        <v>3664</v>
      </c>
      <c r="B4922" s="2" t="s">
        <v>6575</v>
      </c>
      <c r="C4922" s="2" t="s">
        <v>8006</v>
      </c>
      <c r="D4922" s="2">
        <v>7020570201</v>
      </c>
    </row>
    <row r="4923" spans="1:4">
      <c r="A4923" s="2" t="s">
        <v>1221</v>
      </c>
      <c r="B4923" s="2" t="s">
        <v>6575</v>
      </c>
      <c r="C4923" s="2" t="s">
        <v>8006</v>
      </c>
      <c r="D4923" s="2">
        <v>7020570202</v>
      </c>
    </row>
    <row r="4924" spans="1:4">
      <c r="A4924" s="2" t="s">
        <v>1222</v>
      </c>
      <c r="B4924" s="2" t="s">
        <v>6575</v>
      </c>
      <c r="C4924" s="2" t="s">
        <v>8006</v>
      </c>
      <c r="D4924" s="2">
        <v>7020570203</v>
      </c>
    </row>
    <row r="4925" spans="1:4">
      <c r="A4925" s="2" t="s">
        <v>518</v>
      </c>
      <c r="B4925" s="2" t="s">
        <v>6575</v>
      </c>
      <c r="C4925" s="2" t="s">
        <v>8006</v>
      </c>
      <c r="D4925" s="2">
        <v>7020570204</v>
      </c>
    </row>
    <row r="4926" spans="1:4">
      <c r="A4926" s="2" t="s">
        <v>8090</v>
      </c>
      <c r="B4926" s="2" t="s">
        <v>6575</v>
      </c>
      <c r="C4926" s="2" t="s">
        <v>6545</v>
      </c>
      <c r="D4926" s="2">
        <v>702059</v>
      </c>
    </row>
    <row r="4927" spans="1:4">
      <c r="A4927" s="2" t="s">
        <v>1223</v>
      </c>
      <c r="B4927" s="2" t="s">
        <v>6575</v>
      </c>
      <c r="C4927" s="2" t="s">
        <v>8005</v>
      </c>
      <c r="D4927" s="2">
        <v>70205901</v>
      </c>
    </row>
    <row r="4928" spans="1:4">
      <c r="A4928" s="2" t="s">
        <v>3665</v>
      </c>
      <c r="B4928" s="2" t="s">
        <v>6575</v>
      </c>
      <c r="C4928" s="2" t="s">
        <v>8005</v>
      </c>
      <c r="D4928" s="2">
        <v>70205902</v>
      </c>
    </row>
    <row r="4929" spans="1:4">
      <c r="A4929" s="2" t="s">
        <v>1220</v>
      </c>
      <c r="B4929" s="2" t="s">
        <v>6575</v>
      </c>
      <c r="C4929" s="2" t="s">
        <v>8005</v>
      </c>
      <c r="D4929" s="2">
        <v>70205903</v>
      </c>
    </row>
    <row r="4930" spans="1:4">
      <c r="A4930" s="2" t="s">
        <v>3666</v>
      </c>
      <c r="B4930" s="2" t="s">
        <v>6575</v>
      </c>
      <c r="C4930" s="2" t="s">
        <v>8005</v>
      </c>
      <c r="D4930" s="2">
        <v>70205904</v>
      </c>
    </row>
    <row r="4931" spans="1:4">
      <c r="A4931" s="2" t="s">
        <v>3667</v>
      </c>
      <c r="B4931" s="2" t="s">
        <v>6575</v>
      </c>
      <c r="C4931" s="2" t="s">
        <v>8005</v>
      </c>
      <c r="D4931" s="2">
        <v>70205905</v>
      </c>
    </row>
    <row r="4932" spans="1:4">
      <c r="A4932" s="2" t="s">
        <v>519</v>
      </c>
      <c r="B4932" s="2" t="s">
        <v>6575</v>
      </c>
      <c r="C4932" s="2" t="s">
        <v>8005</v>
      </c>
      <c r="D4932" s="2">
        <v>70205906</v>
      </c>
    </row>
    <row r="4933" spans="1:4">
      <c r="A4933" s="2" t="s">
        <v>1224</v>
      </c>
      <c r="B4933" s="2" t="s">
        <v>6575</v>
      </c>
      <c r="C4933" s="2" t="s">
        <v>8005</v>
      </c>
      <c r="D4933" s="2">
        <v>70205907</v>
      </c>
    </row>
    <row r="4934" spans="1:4">
      <c r="A4934" s="2" t="s">
        <v>1225</v>
      </c>
      <c r="B4934" s="2" t="s">
        <v>6575</v>
      </c>
      <c r="C4934" s="2" t="s">
        <v>8005</v>
      </c>
      <c r="D4934" s="2">
        <v>70205908</v>
      </c>
    </row>
    <row r="4935" spans="1:4">
      <c r="A4935" s="2" t="s">
        <v>1226</v>
      </c>
      <c r="B4935" s="2" t="s">
        <v>6575</v>
      </c>
      <c r="C4935" s="2" t="s">
        <v>8005</v>
      </c>
      <c r="D4935" s="2">
        <v>70205909</v>
      </c>
    </row>
    <row r="4936" spans="1:4">
      <c r="A4936" s="2" t="s">
        <v>1227</v>
      </c>
      <c r="B4936" s="2" t="s">
        <v>6575</v>
      </c>
      <c r="C4936" s="2" t="s">
        <v>8005</v>
      </c>
      <c r="D4936" s="2">
        <v>70205910</v>
      </c>
    </row>
    <row r="4937" spans="1:4">
      <c r="A4937" s="2" t="s">
        <v>1228</v>
      </c>
      <c r="B4937" s="2" t="s">
        <v>6575</v>
      </c>
      <c r="C4937" s="2" t="s">
        <v>8005</v>
      </c>
      <c r="D4937" s="2">
        <v>70205911</v>
      </c>
    </row>
    <row r="4938" spans="1:4">
      <c r="A4938" s="2" t="s">
        <v>1229</v>
      </c>
      <c r="B4938" s="2" t="s">
        <v>6575</v>
      </c>
      <c r="C4938" s="2" t="s">
        <v>8005</v>
      </c>
      <c r="D4938" s="2">
        <v>70205912</v>
      </c>
    </row>
    <row r="4939" spans="1:4">
      <c r="A4939" s="1" t="s">
        <v>1230</v>
      </c>
      <c r="B4939" s="1" t="s">
        <v>6575</v>
      </c>
      <c r="C4939" s="2" t="s">
        <v>8005</v>
      </c>
      <c r="D4939" s="2">
        <v>70205913</v>
      </c>
    </row>
    <row r="4940" spans="1:4">
      <c r="A4940" s="2" t="s">
        <v>1231</v>
      </c>
      <c r="B4940" s="2" t="s">
        <v>6575</v>
      </c>
      <c r="C4940" s="2" t="s">
        <v>8005</v>
      </c>
      <c r="D4940" s="2">
        <v>70205914</v>
      </c>
    </row>
    <row r="4941" spans="1:4">
      <c r="A4941" s="2" t="s">
        <v>1232</v>
      </c>
      <c r="B4941" s="2" t="s">
        <v>6575</v>
      </c>
      <c r="C4941" s="2" t="s">
        <v>8005</v>
      </c>
      <c r="D4941" s="2">
        <v>70205915</v>
      </c>
    </row>
    <row r="4942" spans="1:4">
      <c r="A4942" s="2" t="s">
        <v>1233</v>
      </c>
      <c r="B4942" s="2" t="s">
        <v>6575</v>
      </c>
      <c r="C4942" s="2" t="s">
        <v>8005</v>
      </c>
      <c r="D4942" s="2">
        <v>70205916</v>
      </c>
    </row>
    <row r="4943" spans="1:4">
      <c r="A4943" s="2" t="s">
        <v>1234</v>
      </c>
      <c r="B4943" s="2" t="s">
        <v>6575</v>
      </c>
      <c r="C4943" s="2" t="s">
        <v>8005</v>
      </c>
      <c r="D4943" s="2">
        <v>70205917</v>
      </c>
    </row>
    <row r="4944" spans="1:4">
      <c r="A4944" s="2" t="s">
        <v>1235</v>
      </c>
      <c r="B4944" s="2" t="s">
        <v>6575</v>
      </c>
      <c r="C4944" s="2" t="s">
        <v>8005</v>
      </c>
      <c r="D4944" s="2">
        <v>70205918</v>
      </c>
    </row>
    <row r="4945" spans="1:4">
      <c r="A4945" s="2" t="s">
        <v>1236</v>
      </c>
      <c r="B4945" s="2" t="s">
        <v>6575</v>
      </c>
      <c r="C4945" s="2" t="s">
        <v>8005</v>
      </c>
      <c r="D4945" s="2">
        <v>70205919</v>
      </c>
    </row>
    <row r="4946" spans="1:4">
      <c r="A4946" s="2" t="s">
        <v>1237</v>
      </c>
      <c r="B4946" s="2" t="s">
        <v>6575</v>
      </c>
      <c r="C4946" s="2" t="s">
        <v>8005</v>
      </c>
      <c r="D4946" s="2">
        <v>70205920</v>
      </c>
    </row>
    <row r="4947" spans="1:4">
      <c r="A4947" s="2" t="s">
        <v>1238</v>
      </c>
      <c r="B4947" s="2" t="s">
        <v>6575</v>
      </c>
      <c r="C4947" s="2" t="s">
        <v>8005</v>
      </c>
      <c r="D4947" s="2">
        <v>70205921</v>
      </c>
    </row>
    <row r="4948" spans="1:4">
      <c r="A4948" s="2" t="s">
        <v>1239</v>
      </c>
      <c r="B4948" s="2" t="s">
        <v>6575</v>
      </c>
      <c r="C4948" s="2" t="s">
        <v>8005</v>
      </c>
      <c r="D4948" s="2">
        <v>70205922</v>
      </c>
    </row>
    <row r="4949" spans="1:4">
      <c r="A4949" s="2" t="s">
        <v>1240</v>
      </c>
      <c r="B4949" s="2" t="s">
        <v>6575</v>
      </c>
      <c r="C4949" s="2" t="s">
        <v>8005</v>
      </c>
      <c r="D4949" s="2">
        <v>70205923</v>
      </c>
    </row>
    <row r="4950" spans="1:4">
      <c r="A4950" s="2" t="s">
        <v>1241</v>
      </c>
      <c r="B4950" s="2" t="s">
        <v>6575</v>
      </c>
      <c r="C4950" s="2" t="s">
        <v>8005</v>
      </c>
      <c r="D4950" s="2">
        <v>70205924</v>
      </c>
    </row>
    <row r="4951" spans="1:4">
      <c r="A4951" s="2" t="s">
        <v>1242</v>
      </c>
      <c r="B4951" s="2" t="s">
        <v>6575</v>
      </c>
      <c r="C4951" s="2" t="s">
        <v>8005</v>
      </c>
      <c r="D4951" s="2">
        <v>70205925</v>
      </c>
    </row>
    <row r="4952" spans="1:4">
      <c r="A4952" s="2" t="s">
        <v>1243</v>
      </c>
      <c r="B4952" s="2" t="s">
        <v>6575</v>
      </c>
      <c r="C4952" s="2" t="s">
        <v>8005</v>
      </c>
      <c r="D4952" s="2">
        <v>70205926</v>
      </c>
    </row>
    <row r="4953" spans="1:4">
      <c r="A4953" s="1" t="s">
        <v>1244</v>
      </c>
      <c r="B4953" s="1" t="s">
        <v>6575</v>
      </c>
      <c r="C4953" s="2" t="s">
        <v>8005</v>
      </c>
      <c r="D4953" s="2">
        <v>70205927</v>
      </c>
    </row>
    <row r="4954" spans="1:4">
      <c r="A4954" s="2" t="s">
        <v>1245</v>
      </c>
      <c r="B4954" s="2" t="s">
        <v>6575</v>
      </c>
      <c r="C4954" s="2" t="s">
        <v>8005</v>
      </c>
      <c r="D4954" s="2">
        <v>70205928</v>
      </c>
    </row>
    <row r="4955" spans="1:4">
      <c r="A4955" s="2" t="s">
        <v>1246</v>
      </c>
      <c r="B4955" s="2" t="s">
        <v>6575</v>
      </c>
      <c r="C4955" s="2" t="s">
        <v>8005</v>
      </c>
      <c r="D4955" s="2">
        <v>70205930</v>
      </c>
    </row>
    <row r="4956" spans="1:4">
      <c r="A4956" s="2" t="s">
        <v>1247</v>
      </c>
      <c r="B4956" s="2" t="s">
        <v>6575</v>
      </c>
      <c r="C4956" s="2" t="s">
        <v>8005</v>
      </c>
      <c r="D4956" s="2">
        <v>70205931</v>
      </c>
    </row>
    <row r="4957" spans="1:4">
      <c r="A4957" s="2" t="s">
        <v>1248</v>
      </c>
      <c r="B4957" s="2" t="s">
        <v>6575</v>
      </c>
      <c r="C4957" s="2" t="s">
        <v>6545</v>
      </c>
      <c r="D4957" s="2">
        <v>702065</v>
      </c>
    </row>
    <row r="4958" spans="1:4">
      <c r="A4958" s="2" t="s">
        <v>1249</v>
      </c>
      <c r="B4958" s="2" t="s">
        <v>6575</v>
      </c>
      <c r="C4958" s="2" t="s">
        <v>8005</v>
      </c>
      <c r="D4958" s="2">
        <v>70206501</v>
      </c>
    </row>
    <row r="4959" spans="1:4">
      <c r="A4959" s="2" t="s">
        <v>1250</v>
      </c>
      <c r="B4959" s="2" t="s">
        <v>6575</v>
      </c>
      <c r="C4959" s="1" t="s">
        <v>6150</v>
      </c>
      <c r="D4959" s="1">
        <v>702070</v>
      </c>
    </row>
    <row r="4960" spans="1:4">
      <c r="A4960" s="2" t="s">
        <v>1251</v>
      </c>
      <c r="B4960" s="2" t="s">
        <v>6575</v>
      </c>
      <c r="C4960" s="2" t="s">
        <v>6545</v>
      </c>
      <c r="D4960" s="2">
        <v>702071</v>
      </c>
    </row>
    <row r="4961" spans="1:4">
      <c r="A4961" s="2" t="s">
        <v>1252</v>
      </c>
      <c r="B4961" s="2" t="s">
        <v>6575</v>
      </c>
      <c r="C4961" s="2" t="s">
        <v>8005</v>
      </c>
      <c r="D4961" s="2">
        <v>70207101</v>
      </c>
    </row>
    <row r="4962" spans="1:4">
      <c r="A4962" s="2" t="s">
        <v>1253</v>
      </c>
      <c r="B4962" s="2" t="s">
        <v>6575</v>
      </c>
      <c r="C4962" s="2" t="s">
        <v>8006</v>
      </c>
      <c r="D4962" s="2">
        <v>7020710101</v>
      </c>
    </row>
    <row r="4963" spans="1:4">
      <c r="A4963" s="2" t="s">
        <v>520</v>
      </c>
      <c r="B4963" s="2" t="s">
        <v>6575</v>
      </c>
      <c r="C4963" s="2" t="s">
        <v>8006</v>
      </c>
      <c r="D4963" s="2">
        <v>7020710102</v>
      </c>
    </row>
    <row r="4964" spans="1:4">
      <c r="A4964" s="2" t="s">
        <v>1254</v>
      </c>
      <c r="B4964" s="2" t="s">
        <v>6575</v>
      </c>
      <c r="C4964" s="2" t="s">
        <v>8006</v>
      </c>
      <c r="D4964" s="2">
        <v>7020710103</v>
      </c>
    </row>
    <row r="4965" spans="1:4">
      <c r="A4965" s="2" t="s">
        <v>6164</v>
      </c>
      <c r="B4965" s="2" t="s">
        <v>6575</v>
      </c>
      <c r="C4965" s="2" t="s">
        <v>8006</v>
      </c>
      <c r="D4965" s="2">
        <v>7020710130</v>
      </c>
    </row>
    <row r="4966" spans="1:4">
      <c r="A4966" s="2" t="s">
        <v>521</v>
      </c>
      <c r="B4966" s="2" t="s">
        <v>6575</v>
      </c>
      <c r="C4966" s="2" t="s">
        <v>8005</v>
      </c>
      <c r="D4966" s="2">
        <v>70207102</v>
      </c>
    </row>
    <row r="4967" spans="1:4">
      <c r="A4967" s="2" t="s">
        <v>1256</v>
      </c>
      <c r="B4967" s="2" t="s">
        <v>6575</v>
      </c>
      <c r="C4967" s="2" t="s">
        <v>8006</v>
      </c>
      <c r="D4967" s="2">
        <v>7020710201</v>
      </c>
    </row>
    <row r="4968" spans="1:4">
      <c r="A4968" s="2" t="s">
        <v>3668</v>
      </c>
      <c r="B4968" s="2" t="s">
        <v>6575</v>
      </c>
      <c r="C4968" s="2" t="s">
        <v>8005</v>
      </c>
      <c r="D4968" s="2">
        <v>70207103</v>
      </c>
    </row>
    <row r="4969" spans="1:4">
      <c r="A4969" s="2" t="s">
        <v>3669</v>
      </c>
      <c r="B4969" s="2" t="s">
        <v>6575</v>
      </c>
      <c r="C4969" s="2" t="s">
        <v>6545</v>
      </c>
      <c r="D4969" s="2">
        <v>702072</v>
      </c>
    </row>
    <row r="4970" spans="1:4">
      <c r="A4970" s="2" t="s">
        <v>3670</v>
      </c>
      <c r="B4970" s="2" t="s">
        <v>6575</v>
      </c>
      <c r="C4970" s="2" t="s">
        <v>8005</v>
      </c>
      <c r="D4970" s="2">
        <v>70207201</v>
      </c>
    </row>
    <row r="4971" spans="1:4">
      <c r="A4971" s="2" t="s">
        <v>1257</v>
      </c>
      <c r="B4971" s="2" t="s">
        <v>6575</v>
      </c>
      <c r="C4971" s="2" t="s">
        <v>8006</v>
      </c>
      <c r="D4971" s="2">
        <v>7020720101</v>
      </c>
    </row>
    <row r="4972" spans="1:4">
      <c r="A4972" s="2" t="s">
        <v>3672</v>
      </c>
      <c r="B4972" s="2" t="s">
        <v>6575</v>
      </c>
      <c r="C4972" s="2" t="s">
        <v>6545</v>
      </c>
      <c r="D4972" s="2">
        <v>702075</v>
      </c>
    </row>
    <row r="4973" spans="1:4">
      <c r="A4973" s="2" t="s">
        <v>1258</v>
      </c>
      <c r="B4973" s="2" t="s">
        <v>6575</v>
      </c>
      <c r="C4973" s="1" t="s">
        <v>6150</v>
      </c>
      <c r="D4973" s="1">
        <v>702079</v>
      </c>
    </row>
    <row r="4974" spans="1:4">
      <c r="A4974" s="2" t="s">
        <v>3671</v>
      </c>
      <c r="B4974" s="2" t="s">
        <v>6575</v>
      </c>
      <c r="C4974" s="2" t="s">
        <v>6545</v>
      </c>
      <c r="D4974" s="2">
        <v>702080</v>
      </c>
    </row>
    <row r="4975" spans="1:4">
      <c r="A4975" s="2" t="s">
        <v>522</v>
      </c>
      <c r="B4975" s="2" t="s">
        <v>6575</v>
      </c>
      <c r="C4975" s="2" t="s">
        <v>8005</v>
      </c>
      <c r="D4975" s="2">
        <v>70208001</v>
      </c>
    </row>
    <row r="4976" spans="1:4">
      <c r="A4976" s="1" t="s">
        <v>1259</v>
      </c>
      <c r="B4976" s="1" t="s">
        <v>6575</v>
      </c>
      <c r="C4976" s="2" t="s">
        <v>8005</v>
      </c>
      <c r="D4976" s="2">
        <v>70208002</v>
      </c>
    </row>
    <row r="4977" spans="1:4">
      <c r="A4977" s="2" t="s">
        <v>3673</v>
      </c>
      <c r="B4977" s="2" t="s">
        <v>6575</v>
      </c>
      <c r="C4977" s="2" t="s">
        <v>8005</v>
      </c>
      <c r="D4977" s="2">
        <v>70208003</v>
      </c>
    </row>
    <row r="4978" spans="1:4">
      <c r="A4978" s="2" t="s">
        <v>523</v>
      </c>
      <c r="B4978" s="2" t="s">
        <v>6575</v>
      </c>
      <c r="C4978" s="2" t="s">
        <v>8005</v>
      </c>
      <c r="D4978" s="2">
        <v>70208004</v>
      </c>
    </row>
    <row r="4979" spans="1:4">
      <c r="A4979" s="2" t="s">
        <v>6163</v>
      </c>
      <c r="B4979" s="2" t="s">
        <v>6575</v>
      </c>
      <c r="C4979" s="2" t="s">
        <v>8005</v>
      </c>
      <c r="D4979" s="2">
        <v>70208005</v>
      </c>
    </row>
    <row r="4980" spans="1:4">
      <c r="A4980" s="2" t="s">
        <v>525</v>
      </c>
      <c r="B4980" s="2" t="s">
        <v>6575</v>
      </c>
      <c r="C4980" s="2" t="s">
        <v>8005</v>
      </c>
      <c r="D4980" s="2">
        <v>70208006</v>
      </c>
    </row>
    <row r="4981" spans="1:4">
      <c r="A4981" s="2" t="s">
        <v>1255</v>
      </c>
      <c r="B4981" s="2" t="s">
        <v>6575</v>
      </c>
      <c r="C4981" s="2" t="s">
        <v>8005</v>
      </c>
      <c r="D4981" s="2">
        <v>70208007</v>
      </c>
    </row>
    <row r="4982" spans="1:4">
      <c r="A4982" s="2" t="s">
        <v>1263</v>
      </c>
      <c r="B4982" s="2" t="s">
        <v>6575</v>
      </c>
      <c r="C4982" s="2" t="s">
        <v>8005</v>
      </c>
      <c r="D4982" s="2">
        <v>70208008</v>
      </c>
    </row>
    <row r="4983" spans="1:4">
      <c r="A4983" s="2" t="s">
        <v>1264</v>
      </c>
      <c r="B4983" s="2" t="s">
        <v>6575</v>
      </c>
      <c r="C4983" s="2" t="s">
        <v>8005</v>
      </c>
      <c r="D4983" s="2">
        <v>70208009</v>
      </c>
    </row>
    <row r="4984" spans="1:4">
      <c r="A4984" s="2" t="s">
        <v>1265</v>
      </c>
      <c r="B4984" s="2" t="s">
        <v>6575</v>
      </c>
      <c r="C4984" s="2" t="s">
        <v>8005</v>
      </c>
      <c r="D4984" s="2">
        <v>70208030</v>
      </c>
    </row>
    <row r="4985" spans="1:4">
      <c r="A4985" s="2" t="s">
        <v>1266</v>
      </c>
      <c r="B4985" s="2" t="s">
        <v>6575</v>
      </c>
      <c r="C4985" s="2" t="s">
        <v>6545</v>
      </c>
      <c r="D4985" s="2">
        <v>702081</v>
      </c>
    </row>
    <row r="4986" spans="1:4">
      <c r="A4986" s="2" t="s">
        <v>1267</v>
      </c>
      <c r="B4986" s="2" t="s">
        <v>6575</v>
      </c>
      <c r="C4986" s="2" t="s">
        <v>8005</v>
      </c>
      <c r="D4986" s="2">
        <v>70208101</v>
      </c>
    </row>
    <row r="4987" spans="1:4">
      <c r="A4987" s="2" t="s">
        <v>1268</v>
      </c>
      <c r="B4987" s="2" t="s">
        <v>6575</v>
      </c>
      <c r="C4987" s="2" t="s">
        <v>8006</v>
      </c>
      <c r="D4987" s="2">
        <v>7020810101</v>
      </c>
    </row>
    <row r="4988" spans="1:4">
      <c r="A4988" s="2" t="s">
        <v>1269</v>
      </c>
      <c r="B4988" s="2" t="s">
        <v>6575</v>
      </c>
      <c r="C4988" s="2" t="s">
        <v>8006</v>
      </c>
      <c r="D4988" s="2">
        <v>7020810102</v>
      </c>
    </row>
    <row r="4989" spans="1:4">
      <c r="A4989" s="2" t="s">
        <v>1270</v>
      </c>
      <c r="B4989" s="2" t="s">
        <v>6575</v>
      </c>
      <c r="C4989" s="2" t="s">
        <v>8006</v>
      </c>
      <c r="D4989" s="2">
        <v>7020810105</v>
      </c>
    </row>
    <row r="4990" spans="1:4">
      <c r="A4990" s="2" t="s">
        <v>1271</v>
      </c>
      <c r="B4990" s="2" t="s">
        <v>6575</v>
      </c>
      <c r="C4990" s="2" t="s">
        <v>8006</v>
      </c>
      <c r="D4990" s="2">
        <v>7020810106</v>
      </c>
    </row>
    <row r="4991" spans="1:4">
      <c r="A4991" s="2" t="s">
        <v>524</v>
      </c>
      <c r="B4991" s="2" t="s">
        <v>6575</v>
      </c>
      <c r="C4991" s="2" t="s">
        <v>8006</v>
      </c>
      <c r="D4991" s="2">
        <v>7020810201</v>
      </c>
    </row>
    <row r="4992" spans="1:4">
      <c r="A4992" s="2" t="s">
        <v>1260</v>
      </c>
      <c r="B4992" s="2" t="s">
        <v>6575</v>
      </c>
      <c r="C4992" s="2" t="s">
        <v>8006</v>
      </c>
      <c r="D4992" s="2">
        <v>7020810202</v>
      </c>
    </row>
    <row r="4993" spans="1:4">
      <c r="A4993" s="2" t="s">
        <v>3674</v>
      </c>
      <c r="B4993" s="2" t="s">
        <v>6575</v>
      </c>
      <c r="C4993" s="2" t="s">
        <v>8006</v>
      </c>
      <c r="D4993" s="2">
        <v>7020810205</v>
      </c>
    </row>
    <row r="4994" spans="1:4">
      <c r="A4994" s="2" t="s">
        <v>3675</v>
      </c>
      <c r="B4994" s="2" t="s">
        <v>6575</v>
      </c>
      <c r="C4994" s="2" t="s">
        <v>8005</v>
      </c>
      <c r="D4994" s="2">
        <v>70208102</v>
      </c>
    </row>
    <row r="4995" spans="1:4">
      <c r="A4995" s="2" t="s">
        <v>3676</v>
      </c>
      <c r="B4995" s="2" t="s">
        <v>6575</v>
      </c>
      <c r="C4995" s="2" t="s">
        <v>8005</v>
      </c>
      <c r="D4995" s="2">
        <v>70208103</v>
      </c>
    </row>
    <row r="4996" spans="1:4">
      <c r="A4996" s="2" t="s">
        <v>3677</v>
      </c>
      <c r="B4996" s="2" t="s">
        <v>6575</v>
      </c>
      <c r="C4996" s="1" t="s">
        <v>6150</v>
      </c>
      <c r="D4996" s="1">
        <v>702084</v>
      </c>
    </row>
    <row r="4997" spans="1:4">
      <c r="A4997" s="2" t="s">
        <v>1261</v>
      </c>
      <c r="B4997" s="2" t="s">
        <v>6575</v>
      </c>
      <c r="C4997" s="2" t="s">
        <v>6545</v>
      </c>
      <c r="D4997" s="2">
        <v>702085</v>
      </c>
    </row>
    <row r="4998" spans="1:4">
      <c r="A4998" s="2" t="s">
        <v>3678</v>
      </c>
      <c r="B4998" s="2" t="s">
        <v>6575</v>
      </c>
      <c r="C4998" s="2" t="s">
        <v>8005</v>
      </c>
      <c r="D4998" s="2">
        <v>70208501</v>
      </c>
    </row>
    <row r="4999" spans="1:4">
      <c r="A4999" s="2" t="s">
        <v>3679</v>
      </c>
      <c r="B4999" s="2" t="s">
        <v>6575</v>
      </c>
      <c r="C4999" s="2" t="s">
        <v>6545</v>
      </c>
      <c r="D4999" s="2">
        <v>702090</v>
      </c>
    </row>
    <row r="5000" spans="1:4">
      <c r="A5000" s="2" t="s">
        <v>3680</v>
      </c>
      <c r="B5000" s="2" t="s">
        <v>6575</v>
      </c>
      <c r="C5000" s="2" t="s">
        <v>8005</v>
      </c>
      <c r="D5000" s="2">
        <v>70209101</v>
      </c>
    </row>
    <row r="5001" spans="1:4">
      <c r="A5001" s="2" t="s">
        <v>1262</v>
      </c>
      <c r="B5001" s="2" t="s">
        <v>6575</v>
      </c>
      <c r="C5001" s="2" t="s">
        <v>8005</v>
      </c>
      <c r="D5001" s="2">
        <v>70209201</v>
      </c>
    </row>
    <row r="5002" spans="1:4">
      <c r="A5002" s="2" t="s">
        <v>6165</v>
      </c>
      <c r="B5002" s="2" t="s">
        <v>6575</v>
      </c>
      <c r="C5002" s="2" t="s">
        <v>8005</v>
      </c>
      <c r="D5002" s="2">
        <v>70209301</v>
      </c>
    </row>
    <row r="5003" spans="1:4">
      <c r="A5003" s="2" t="s">
        <v>6143</v>
      </c>
      <c r="B5003" s="2" t="s">
        <v>6575</v>
      </c>
      <c r="C5003" s="2" t="s">
        <v>6136</v>
      </c>
      <c r="D5003" s="2">
        <v>7410</v>
      </c>
    </row>
    <row r="5004" spans="1:4">
      <c r="A5004" s="2" t="s">
        <v>6178</v>
      </c>
      <c r="B5004" s="2" t="s">
        <v>6575</v>
      </c>
      <c r="C5004" s="2" t="s">
        <v>6150</v>
      </c>
      <c r="D5004" s="2">
        <v>741001</v>
      </c>
    </row>
    <row r="5005" spans="1:4">
      <c r="A5005" s="2" t="s">
        <v>582</v>
      </c>
      <c r="B5005" s="2" t="s">
        <v>6575</v>
      </c>
      <c r="C5005" s="2" t="s">
        <v>6545</v>
      </c>
      <c r="D5005" s="2">
        <v>741010</v>
      </c>
    </row>
    <row r="5006" spans="1:4">
      <c r="A5006" s="2" t="s">
        <v>1717</v>
      </c>
      <c r="B5006" s="2" t="s">
        <v>6575</v>
      </c>
      <c r="C5006" s="2" t="s">
        <v>8005</v>
      </c>
      <c r="D5006" s="2">
        <v>74101001</v>
      </c>
    </row>
    <row r="5007" spans="1:4">
      <c r="A5007" s="2" t="s">
        <v>4506</v>
      </c>
      <c r="B5007" s="2" t="s">
        <v>6575</v>
      </c>
      <c r="C5007" s="2" t="s">
        <v>8006</v>
      </c>
      <c r="D5007" s="2">
        <v>7410100101</v>
      </c>
    </row>
    <row r="5008" spans="1:4">
      <c r="A5008" s="2" t="s">
        <v>4507</v>
      </c>
      <c r="B5008" s="2" t="s">
        <v>6575</v>
      </c>
      <c r="C5008" s="2" t="s">
        <v>8006</v>
      </c>
      <c r="D5008" s="2">
        <v>7410100102</v>
      </c>
    </row>
    <row r="5009" spans="1:4">
      <c r="A5009" s="2" t="s">
        <v>4508</v>
      </c>
      <c r="B5009" s="2" t="s">
        <v>6575</v>
      </c>
      <c r="C5009" s="2" t="s">
        <v>8006</v>
      </c>
      <c r="D5009" s="2">
        <v>7410100103</v>
      </c>
    </row>
    <row r="5010" spans="1:4">
      <c r="A5010" s="2" t="s">
        <v>4509</v>
      </c>
      <c r="B5010" s="2" t="s">
        <v>6575</v>
      </c>
      <c r="C5010" s="2" t="s">
        <v>8006</v>
      </c>
      <c r="D5010" s="2">
        <v>7410100104</v>
      </c>
    </row>
    <row r="5011" spans="1:4">
      <c r="A5011" s="2" t="s">
        <v>4510</v>
      </c>
      <c r="B5011" s="2" t="s">
        <v>6575</v>
      </c>
      <c r="C5011" s="2" t="s">
        <v>8006</v>
      </c>
      <c r="D5011" s="2">
        <v>7410100105</v>
      </c>
    </row>
    <row r="5012" spans="1:4">
      <c r="A5012" s="2" t="s">
        <v>4511</v>
      </c>
      <c r="B5012" s="2" t="s">
        <v>6575</v>
      </c>
      <c r="C5012" s="2" t="s">
        <v>8006</v>
      </c>
      <c r="D5012" s="2">
        <v>7410100106</v>
      </c>
    </row>
    <row r="5013" spans="1:4">
      <c r="A5013" s="2" t="s">
        <v>4512</v>
      </c>
      <c r="B5013" s="2" t="s">
        <v>6575</v>
      </c>
      <c r="C5013" s="2" t="s">
        <v>8006</v>
      </c>
      <c r="D5013" s="2">
        <v>7410100107</v>
      </c>
    </row>
    <row r="5014" spans="1:4">
      <c r="A5014" s="2" t="s">
        <v>4513</v>
      </c>
      <c r="B5014" s="2" t="s">
        <v>6575</v>
      </c>
      <c r="C5014" s="2" t="s">
        <v>8006</v>
      </c>
      <c r="D5014" s="2">
        <v>7410100108</v>
      </c>
    </row>
    <row r="5015" spans="1:4">
      <c r="A5015" s="2" t="s">
        <v>4514</v>
      </c>
      <c r="B5015" s="2" t="s">
        <v>6575</v>
      </c>
      <c r="C5015" s="2" t="s">
        <v>8006</v>
      </c>
      <c r="D5015" s="2">
        <v>7410100109</v>
      </c>
    </row>
    <row r="5016" spans="1:4">
      <c r="A5016" s="2" t="s">
        <v>4515</v>
      </c>
      <c r="B5016" s="2" t="s">
        <v>6575</v>
      </c>
      <c r="C5016" s="2" t="s">
        <v>8006</v>
      </c>
      <c r="D5016" s="2">
        <v>7410100110</v>
      </c>
    </row>
    <row r="5017" spans="1:4">
      <c r="A5017" s="2" t="s">
        <v>4516</v>
      </c>
      <c r="B5017" s="2" t="s">
        <v>6575</v>
      </c>
      <c r="C5017" s="2" t="s">
        <v>8006</v>
      </c>
      <c r="D5017" s="2">
        <v>7410100111</v>
      </c>
    </row>
    <row r="5018" spans="1:4">
      <c r="A5018" s="2" t="s">
        <v>4517</v>
      </c>
      <c r="B5018" s="2" t="s">
        <v>6575</v>
      </c>
      <c r="C5018" s="2" t="s">
        <v>8006</v>
      </c>
      <c r="D5018" s="2">
        <v>7410100112</v>
      </c>
    </row>
    <row r="5019" spans="1:4">
      <c r="A5019" s="2" t="s">
        <v>4518</v>
      </c>
      <c r="B5019" s="2" t="s">
        <v>6575</v>
      </c>
      <c r="C5019" s="2" t="s">
        <v>8006</v>
      </c>
      <c r="D5019" s="2">
        <v>7410100113</v>
      </c>
    </row>
    <row r="5020" spans="1:4">
      <c r="A5020" s="2" t="s">
        <v>4519</v>
      </c>
      <c r="B5020" s="2" t="s">
        <v>6575</v>
      </c>
      <c r="C5020" s="2" t="s">
        <v>8006</v>
      </c>
      <c r="D5020" s="2">
        <v>7410100114</v>
      </c>
    </row>
    <row r="5021" spans="1:4">
      <c r="A5021" s="2" t="s">
        <v>4520</v>
      </c>
      <c r="B5021" s="2" t="s">
        <v>6575</v>
      </c>
      <c r="C5021" s="2" t="s">
        <v>8006</v>
      </c>
      <c r="D5021" s="2">
        <v>7410100115</v>
      </c>
    </row>
    <row r="5022" spans="1:4">
      <c r="A5022" s="2" t="s">
        <v>4521</v>
      </c>
      <c r="B5022" s="2" t="s">
        <v>6575</v>
      </c>
      <c r="C5022" s="2" t="s">
        <v>8006</v>
      </c>
      <c r="D5022" s="2">
        <v>7410100116</v>
      </c>
    </row>
    <row r="5023" spans="1:4">
      <c r="A5023" s="2" t="s">
        <v>4522</v>
      </c>
      <c r="B5023" s="2" t="s">
        <v>6575</v>
      </c>
      <c r="C5023" s="2" t="s">
        <v>8006</v>
      </c>
      <c r="D5023" s="2">
        <v>7410100130</v>
      </c>
    </row>
    <row r="5024" spans="1:4">
      <c r="A5024" s="2" t="s">
        <v>1718</v>
      </c>
      <c r="B5024" s="2" t="s">
        <v>6575</v>
      </c>
      <c r="C5024" s="2" t="s">
        <v>8005</v>
      </c>
      <c r="D5024" s="2">
        <v>74101002</v>
      </c>
    </row>
    <row r="5025" spans="1:4">
      <c r="A5025" s="2" t="s">
        <v>4523</v>
      </c>
      <c r="B5025" s="2" t="s">
        <v>6575</v>
      </c>
      <c r="C5025" s="2" t="s">
        <v>8006</v>
      </c>
      <c r="D5025" s="2">
        <v>7410100201</v>
      </c>
    </row>
    <row r="5026" spans="1:4">
      <c r="A5026" s="2" t="s">
        <v>4524</v>
      </c>
      <c r="B5026" s="2" t="s">
        <v>6575</v>
      </c>
      <c r="C5026" s="2" t="s">
        <v>8006</v>
      </c>
      <c r="D5026" s="2">
        <v>7410100202</v>
      </c>
    </row>
    <row r="5027" spans="1:4">
      <c r="A5027" s="2" t="s">
        <v>4525</v>
      </c>
      <c r="B5027" s="2" t="s">
        <v>6575</v>
      </c>
      <c r="C5027" s="2" t="s">
        <v>8006</v>
      </c>
      <c r="D5027" s="2">
        <v>7410100203</v>
      </c>
    </row>
    <row r="5028" spans="1:4">
      <c r="A5028" s="2" t="s">
        <v>4526</v>
      </c>
      <c r="B5028" s="2" t="s">
        <v>6575</v>
      </c>
      <c r="C5028" s="2" t="s">
        <v>8006</v>
      </c>
      <c r="D5028" s="2">
        <v>7410100204</v>
      </c>
    </row>
    <row r="5029" spans="1:4">
      <c r="A5029" s="2" t="s">
        <v>4527</v>
      </c>
      <c r="B5029" s="2" t="s">
        <v>6575</v>
      </c>
      <c r="C5029" s="2" t="s">
        <v>8006</v>
      </c>
      <c r="D5029" s="2">
        <v>7410100205</v>
      </c>
    </row>
    <row r="5030" spans="1:4">
      <c r="A5030" s="2" t="s">
        <v>4528</v>
      </c>
      <c r="B5030" s="2" t="s">
        <v>6575</v>
      </c>
      <c r="C5030" s="2" t="s">
        <v>8006</v>
      </c>
      <c r="D5030" s="2">
        <v>7410100206</v>
      </c>
    </row>
    <row r="5031" spans="1:4">
      <c r="A5031" s="2" t="s">
        <v>4529</v>
      </c>
      <c r="B5031" s="2" t="s">
        <v>6575</v>
      </c>
      <c r="C5031" s="2" t="s">
        <v>8006</v>
      </c>
      <c r="D5031" s="2">
        <v>7410100230</v>
      </c>
    </row>
    <row r="5032" spans="1:4">
      <c r="A5032" s="2" t="s">
        <v>1719</v>
      </c>
      <c r="B5032" s="2" t="s">
        <v>6575</v>
      </c>
      <c r="C5032" s="2" t="s">
        <v>8005</v>
      </c>
      <c r="D5032" s="2">
        <v>74101003</v>
      </c>
    </row>
    <row r="5033" spans="1:4">
      <c r="A5033" s="2" t="s">
        <v>4530</v>
      </c>
      <c r="B5033" s="2" t="s">
        <v>6575</v>
      </c>
      <c r="C5033" s="2" t="s">
        <v>8006</v>
      </c>
      <c r="D5033" s="2">
        <v>7410100301</v>
      </c>
    </row>
    <row r="5034" spans="1:4">
      <c r="A5034" s="2" t="s">
        <v>4531</v>
      </c>
      <c r="B5034" s="2" t="s">
        <v>6575</v>
      </c>
      <c r="C5034" s="2" t="s">
        <v>8006</v>
      </c>
      <c r="D5034" s="2">
        <v>7410100302</v>
      </c>
    </row>
    <row r="5035" spans="1:4">
      <c r="A5035" s="2" t="s">
        <v>4532</v>
      </c>
      <c r="B5035" s="2" t="s">
        <v>6575</v>
      </c>
      <c r="C5035" s="2" t="s">
        <v>8006</v>
      </c>
      <c r="D5035" s="2">
        <v>7410100303</v>
      </c>
    </row>
    <row r="5036" spans="1:4">
      <c r="A5036" s="2" t="s">
        <v>4533</v>
      </c>
      <c r="B5036" s="2" t="s">
        <v>6575</v>
      </c>
      <c r="C5036" s="2" t="s">
        <v>8006</v>
      </c>
      <c r="D5036" s="2">
        <v>7410100304</v>
      </c>
    </row>
    <row r="5037" spans="1:4">
      <c r="A5037" s="2" t="s">
        <v>4534</v>
      </c>
      <c r="B5037" s="2" t="s">
        <v>6575</v>
      </c>
      <c r="C5037" s="2" t="s">
        <v>8006</v>
      </c>
      <c r="D5037" s="2">
        <v>7410100305</v>
      </c>
    </row>
    <row r="5038" spans="1:4">
      <c r="A5038" s="2" t="s">
        <v>4535</v>
      </c>
      <c r="B5038" s="2" t="s">
        <v>6575</v>
      </c>
      <c r="C5038" s="2" t="s">
        <v>8006</v>
      </c>
      <c r="D5038" s="2">
        <v>7410100306</v>
      </c>
    </row>
    <row r="5039" spans="1:4">
      <c r="A5039" s="2" t="s">
        <v>583</v>
      </c>
      <c r="B5039" s="2" t="s">
        <v>6575</v>
      </c>
      <c r="C5039" s="2" t="s">
        <v>6545</v>
      </c>
      <c r="D5039" s="2">
        <v>741020</v>
      </c>
    </row>
    <row r="5040" spans="1:4">
      <c r="A5040" s="2" t="s">
        <v>1720</v>
      </c>
      <c r="B5040" s="2" t="s">
        <v>6575</v>
      </c>
      <c r="C5040" s="2" t="s">
        <v>8005</v>
      </c>
      <c r="D5040" s="2">
        <v>74102001</v>
      </c>
    </row>
    <row r="5041" spans="1:4">
      <c r="A5041" s="2" t="s">
        <v>4536</v>
      </c>
      <c r="B5041" s="2" t="s">
        <v>6575</v>
      </c>
      <c r="C5041" s="2" t="s">
        <v>8006</v>
      </c>
      <c r="D5041" s="2">
        <v>7410200101</v>
      </c>
    </row>
    <row r="5042" spans="1:4">
      <c r="A5042" s="2" t="s">
        <v>4537</v>
      </c>
      <c r="B5042" s="2" t="s">
        <v>6575</v>
      </c>
      <c r="C5042" s="2" t="s">
        <v>8006</v>
      </c>
      <c r="D5042" s="2">
        <v>7410200102</v>
      </c>
    </row>
    <row r="5043" spans="1:4">
      <c r="A5043" s="2" t="s">
        <v>4538</v>
      </c>
      <c r="B5043" s="2" t="s">
        <v>6575</v>
      </c>
      <c r="C5043" s="2" t="s">
        <v>8006</v>
      </c>
      <c r="D5043" s="2">
        <v>7410200103</v>
      </c>
    </row>
    <row r="5044" spans="1:4">
      <c r="A5044" s="2" t="s">
        <v>4539</v>
      </c>
      <c r="B5044" s="2" t="s">
        <v>6575</v>
      </c>
      <c r="C5044" s="2" t="s">
        <v>8006</v>
      </c>
      <c r="D5044" s="2">
        <v>7410200104</v>
      </c>
    </row>
    <row r="5045" spans="1:4">
      <c r="A5045" s="2" t="s">
        <v>4540</v>
      </c>
      <c r="B5045" s="2" t="s">
        <v>6575</v>
      </c>
      <c r="C5045" s="2" t="s">
        <v>8006</v>
      </c>
      <c r="D5045" s="2">
        <v>7410200105</v>
      </c>
    </row>
    <row r="5046" spans="1:4">
      <c r="A5046" s="2" t="s">
        <v>4541</v>
      </c>
      <c r="B5046" s="2" t="s">
        <v>6575</v>
      </c>
      <c r="C5046" s="2" t="s">
        <v>8006</v>
      </c>
      <c r="D5046" s="2">
        <v>7410200106</v>
      </c>
    </row>
    <row r="5047" spans="1:4">
      <c r="A5047" s="2" t="s">
        <v>4542</v>
      </c>
      <c r="B5047" s="2" t="s">
        <v>6575</v>
      </c>
      <c r="C5047" s="2" t="s">
        <v>8006</v>
      </c>
      <c r="D5047" s="2">
        <v>7410200107</v>
      </c>
    </row>
    <row r="5048" spans="1:4">
      <c r="A5048" s="2" t="s">
        <v>4543</v>
      </c>
      <c r="B5048" s="2" t="s">
        <v>6575</v>
      </c>
      <c r="C5048" s="2" t="s">
        <v>8006</v>
      </c>
      <c r="D5048" s="2">
        <v>7410200108</v>
      </c>
    </row>
    <row r="5049" spans="1:4">
      <c r="A5049" s="2" t="s">
        <v>4544</v>
      </c>
      <c r="B5049" s="2" t="s">
        <v>6575</v>
      </c>
      <c r="C5049" s="2" t="s">
        <v>8006</v>
      </c>
      <c r="D5049" s="2">
        <v>7410200109</v>
      </c>
    </row>
    <row r="5050" spans="1:4">
      <c r="A5050" s="2" t="s">
        <v>4545</v>
      </c>
      <c r="B5050" s="2" t="s">
        <v>6575</v>
      </c>
      <c r="C5050" s="2" t="s">
        <v>8006</v>
      </c>
      <c r="D5050" s="2">
        <v>7410200130</v>
      </c>
    </row>
    <row r="5051" spans="1:4">
      <c r="A5051" s="2" t="s">
        <v>1721</v>
      </c>
      <c r="B5051" s="2" t="s">
        <v>6575</v>
      </c>
      <c r="C5051" s="2" t="s">
        <v>8005</v>
      </c>
      <c r="D5051" s="2">
        <v>74102002</v>
      </c>
    </row>
    <row r="5052" spans="1:4">
      <c r="A5052" s="2" t="s">
        <v>1722</v>
      </c>
      <c r="B5052" s="2" t="s">
        <v>6575</v>
      </c>
      <c r="C5052" s="2" t="s">
        <v>8005</v>
      </c>
      <c r="D5052" s="2">
        <v>74102003</v>
      </c>
    </row>
    <row r="5053" spans="1:4">
      <c r="A5053" s="2" t="s">
        <v>4546</v>
      </c>
      <c r="B5053" s="2" t="s">
        <v>6575</v>
      </c>
      <c r="C5053" s="2" t="s">
        <v>8006</v>
      </c>
      <c r="D5053" s="2">
        <v>7410200301</v>
      </c>
    </row>
    <row r="5054" spans="1:4">
      <c r="A5054" s="2" t="s">
        <v>4547</v>
      </c>
      <c r="B5054" s="2" t="s">
        <v>6575</v>
      </c>
      <c r="C5054" s="2" t="s">
        <v>8006</v>
      </c>
      <c r="D5054" s="2">
        <v>7410200302</v>
      </c>
    </row>
    <row r="5055" spans="1:4">
      <c r="A5055" s="2" t="s">
        <v>1723</v>
      </c>
      <c r="B5055" s="2" t="s">
        <v>6575</v>
      </c>
      <c r="C5055" s="2" t="s">
        <v>8005</v>
      </c>
      <c r="D5055" s="2">
        <v>74102004</v>
      </c>
    </row>
    <row r="5056" spans="1:4">
      <c r="A5056" s="2" t="s">
        <v>4548</v>
      </c>
      <c r="B5056" s="2" t="s">
        <v>6575</v>
      </c>
      <c r="C5056" s="2" t="s">
        <v>8006</v>
      </c>
      <c r="D5056" s="2">
        <v>7410200401</v>
      </c>
    </row>
    <row r="5057" spans="1:4">
      <c r="A5057" s="2" t="s">
        <v>4549</v>
      </c>
      <c r="B5057" s="2" t="s">
        <v>6575</v>
      </c>
      <c r="C5057" s="2" t="s">
        <v>8006</v>
      </c>
      <c r="D5057" s="2">
        <v>7410200402</v>
      </c>
    </row>
    <row r="5058" spans="1:4">
      <c r="A5058" s="2" t="s">
        <v>4550</v>
      </c>
      <c r="B5058" s="2" t="s">
        <v>6575</v>
      </c>
      <c r="C5058" s="2" t="s">
        <v>8006</v>
      </c>
      <c r="D5058" s="2">
        <v>7410200403</v>
      </c>
    </row>
    <row r="5059" spans="1:4">
      <c r="A5059" s="2" t="s">
        <v>8091</v>
      </c>
      <c r="B5059" s="2" t="s">
        <v>6575</v>
      </c>
      <c r="C5059" s="2" t="s">
        <v>8006</v>
      </c>
      <c r="D5059" s="2">
        <v>7410200404</v>
      </c>
    </row>
    <row r="5060" spans="1:4">
      <c r="A5060" s="2" t="s">
        <v>1724</v>
      </c>
      <c r="B5060" s="2" t="s">
        <v>6575</v>
      </c>
      <c r="C5060" s="2" t="s">
        <v>8005</v>
      </c>
      <c r="D5060" s="2">
        <v>74102005</v>
      </c>
    </row>
    <row r="5061" spans="1:4">
      <c r="A5061" s="2" t="s">
        <v>4551</v>
      </c>
      <c r="B5061" s="2" t="s">
        <v>6575</v>
      </c>
      <c r="C5061" s="2" t="s">
        <v>8006</v>
      </c>
      <c r="D5061" s="2">
        <v>7410200501</v>
      </c>
    </row>
    <row r="5062" spans="1:4">
      <c r="A5062" s="2" t="s">
        <v>4552</v>
      </c>
      <c r="B5062" s="2" t="s">
        <v>6575</v>
      </c>
      <c r="C5062" s="2" t="s">
        <v>8006</v>
      </c>
      <c r="D5062" s="2">
        <v>7410200503</v>
      </c>
    </row>
    <row r="5063" spans="1:4">
      <c r="A5063" s="2" t="s">
        <v>8092</v>
      </c>
      <c r="B5063" s="2" t="s">
        <v>6575</v>
      </c>
      <c r="C5063" s="2" t="s">
        <v>8006</v>
      </c>
      <c r="D5063" s="2">
        <v>7410200530</v>
      </c>
    </row>
    <row r="5064" spans="1:4">
      <c r="A5064" s="2" t="s">
        <v>1725</v>
      </c>
      <c r="B5064" s="2" t="s">
        <v>6575</v>
      </c>
      <c r="C5064" s="2" t="s">
        <v>8005</v>
      </c>
      <c r="D5064" s="2">
        <v>74102006</v>
      </c>
    </row>
    <row r="5065" spans="1:4">
      <c r="A5065" s="2" t="s">
        <v>4553</v>
      </c>
      <c r="B5065" s="2" t="s">
        <v>6575</v>
      </c>
      <c r="C5065" s="2" t="s">
        <v>8006</v>
      </c>
      <c r="D5065" s="2">
        <v>7410200601</v>
      </c>
    </row>
    <row r="5066" spans="1:4">
      <c r="A5066" s="2" t="s">
        <v>4554</v>
      </c>
      <c r="B5066" s="2" t="s">
        <v>6575</v>
      </c>
      <c r="C5066" s="2" t="s">
        <v>8006</v>
      </c>
      <c r="D5066" s="2">
        <v>7410200602</v>
      </c>
    </row>
    <row r="5067" spans="1:4">
      <c r="A5067" s="2" t="s">
        <v>1726</v>
      </c>
      <c r="B5067" s="2" t="s">
        <v>6575</v>
      </c>
      <c r="C5067" s="2" t="s">
        <v>8005</v>
      </c>
      <c r="D5067" s="2">
        <v>74102009</v>
      </c>
    </row>
    <row r="5068" spans="1:4">
      <c r="A5068" s="2" t="s">
        <v>1727</v>
      </c>
      <c r="B5068" s="2" t="s">
        <v>6575</v>
      </c>
      <c r="C5068" s="2" t="s">
        <v>8005</v>
      </c>
      <c r="D5068" s="2">
        <v>74102010</v>
      </c>
    </row>
    <row r="5069" spans="1:4">
      <c r="A5069" s="2" t="s">
        <v>8093</v>
      </c>
      <c r="B5069" s="2" t="s">
        <v>6575</v>
      </c>
      <c r="C5069" s="2" t="s">
        <v>8005</v>
      </c>
      <c r="D5069" s="2">
        <v>74102011</v>
      </c>
    </row>
    <row r="5070" spans="1:4">
      <c r="A5070" s="2" t="s">
        <v>1729</v>
      </c>
      <c r="B5070" s="2" t="s">
        <v>6575</v>
      </c>
      <c r="C5070" s="2" t="s">
        <v>8005</v>
      </c>
      <c r="D5070" s="2">
        <v>74102012</v>
      </c>
    </row>
    <row r="5071" spans="1:4">
      <c r="A5071" s="2" t="s">
        <v>1730</v>
      </c>
      <c r="B5071" s="2" t="s">
        <v>6575</v>
      </c>
      <c r="C5071" s="2" t="s">
        <v>8005</v>
      </c>
      <c r="D5071" s="2">
        <v>74102013</v>
      </c>
    </row>
    <row r="5072" spans="1:4">
      <c r="A5072" s="2" t="s">
        <v>1728</v>
      </c>
      <c r="B5072" s="2" t="s">
        <v>6575</v>
      </c>
      <c r="C5072" s="2" t="s">
        <v>8005</v>
      </c>
      <c r="D5072" s="2">
        <v>74102014</v>
      </c>
    </row>
    <row r="5073" spans="1:4">
      <c r="A5073" s="2" t="s">
        <v>1731</v>
      </c>
      <c r="B5073" s="2" t="s">
        <v>6575</v>
      </c>
      <c r="C5073" s="2" t="s">
        <v>8005</v>
      </c>
      <c r="D5073" s="2">
        <v>74102015</v>
      </c>
    </row>
    <row r="5074" spans="1:4">
      <c r="A5074" s="2" t="s">
        <v>1732</v>
      </c>
      <c r="B5074" s="2" t="s">
        <v>6575</v>
      </c>
      <c r="C5074" s="2" t="s">
        <v>8005</v>
      </c>
      <c r="D5074" s="2">
        <v>74102016</v>
      </c>
    </row>
    <row r="5075" spans="1:4">
      <c r="A5075" s="2" t="s">
        <v>1733</v>
      </c>
      <c r="B5075" s="2" t="s">
        <v>6575</v>
      </c>
      <c r="C5075" s="2" t="s">
        <v>8005</v>
      </c>
      <c r="D5075" s="2">
        <v>74102018</v>
      </c>
    </row>
    <row r="5076" spans="1:4">
      <c r="A5076" s="2" t="s">
        <v>1734</v>
      </c>
      <c r="B5076" s="2" t="s">
        <v>6575</v>
      </c>
      <c r="C5076" s="2" t="s">
        <v>8005</v>
      </c>
      <c r="D5076" s="2">
        <v>74102019</v>
      </c>
    </row>
    <row r="5077" spans="1:4">
      <c r="A5077" s="2" t="s">
        <v>1735</v>
      </c>
      <c r="B5077" s="2" t="s">
        <v>6575</v>
      </c>
      <c r="C5077" s="2" t="s">
        <v>8005</v>
      </c>
      <c r="D5077" s="2">
        <v>74102020</v>
      </c>
    </row>
    <row r="5078" spans="1:4">
      <c r="A5078" s="2" t="s">
        <v>1736</v>
      </c>
      <c r="B5078" s="2" t="s">
        <v>6575</v>
      </c>
      <c r="C5078" s="2" t="s">
        <v>8005</v>
      </c>
      <c r="D5078" s="2">
        <v>74102021</v>
      </c>
    </row>
    <row r="5079" spans="1:4">
      <c r="A5079" s="2" t="s">
        <v>1737</v>
      </c>
      <c r="B5079" s="2" t="s">
        <v>6575</v>
      </c>
      <c r="C5079" s="2" t="s">
        <v>8005</v>
      </c>
      <c r="D5079" s="2">
        <v>74102022</v>
      </c>
    </row>
    <row r="5080" spans="1:4">
      <c r="A5080" s="2" t="s">
        <v>1738</v>
      </c>
      <c r="B5080" s="2" t="s">
        <v>6575</v>
      </c>
      <c r="C5080" s="2" t="s">
        <v>8005</v>
      </c>
      <c r="D5080" s="2">
        <v>74102023</v>
      </c>
    </row>
    <row r="5081" spans="1:4">
      <c r="A5081" s="2" t="s">
        <v>1739</v>
      </c>
      <c r="B5081" s="2" t="s">
        <v>6575</v>
      </c>
      <c r="C5081" s="2" t="s">
        <v>8005</v>
      </c>
      <c r="D5081" s="2">
        <v>74102024</v>
      </c>
    </row>
    <row r="5082" spans="1:4">
      <c r="A5082" s="2" t="s">
        <v>4555</v>
      </c>
      <c r="B5082" s="2" t="s">
        <v>6575</v>
      </c>
      <c r="C5082" s="2" t="s">
        <v>8006</v>
      </c>
      <c r="D5082" s="2">
        <v>7410202401</v>
      </c>
    </row>
    <row r="5083" spans="1:4">
      <c r="A5083" s="2" t="s">
        <v>4556</v>
      </c>
      <c r="B5083" s="2" t="s">
        <v>6575</v>
      </c>
      <c r="C5083" s="2" t="s">
        <v>8006</v>
      </c>
      <c r="D5083" s="2">
        <v>7410202402</v>
      </c>
    </row>
    <row r="5084" spans="1:4">
      <c r="A5084" s="2" t="s">
        <v>4557</v>
      </c>
      <c r="B5084" s="2" t="s">
        <v>6575</v>
      </c>
      <c r="C5084" s="2" t="s">
        <v>8006</v>
      </c>
      <c r="D5084" s="2">
        <v>7410202403</v>
      </c>
    </row>
    <row r="5085" spans="1:4">
      <c r="A5085" s="2" t="s">
        <v>4558</v>
      </c>
      <c r="B5085" s="2" t="s">
        <v>6575</v>
      </c>
      <c r="C5085" s="2" t="s">
        <v>8006</v>
      </c>
      <c r="D5085" s="2">
        <v>7410202404</v>
      </c>
    </row>
    <row r="5086" spans="1:4">
      <c r="A5086" s="2" t="s">
        <v>1740</v>
      </c>
      <c r="B5086" s="2" t="s">
        <v>6575</v>
      </c>
      <c r="C5086" s="2" t="s">
        <v>8005</v>
      </c>
      <c r="D5086" s="2">
        <v>74102025</v>
      </c>
    </row>
    <row r="5087" spans="1:4">
      <c r="A5087" s="2" t="s">
        <v>1741</v>
      </c>
      <c r="B5087" s="2" t="s">
        <v>6575</v>
      </c>
      <c r="C5087" s="2" t="s">
        <v>8005</v>
      </c>
      <c r="D5087" s="2">
        <v>74102027</v>
      </c>
    </row>
    <row r="5088" spans="1:4">
      <c r="A5088" s="2" t="s">
        <v>1742</v>
      </c>
      <c r="B5088" s="2" t="s">
        <v>6575</v>
      </c>
      <c r="C5088" s="2" t="s">
        <v>8005</v>
      </c>
      <c r="D5088" s="2">
        <v>74102028</v>
      </c>
    </row>
    <row r="5089" spans="1:4">
      <c r="A5089" s="2" t="s">
        <v>1743</v>
      </c>
      <c r="B5089" s="2" t="s">
        <v>6575</v>
      </c>
      <c r="C5089" s="2" t="s">
        <v>8005</v>
      </c>
      <c r="D5089" s="2">
        <v>74102030</v>
      </c>
    </row>
    <row r="5090" spans="1:4">
      <c r="A5090" s="2" t="s">
        <v>4559</v>
      </c>
      <c r="B5090" s="2" t="s">
        <v>6575</v>
      </c>
      <c r="C5090" s="2" t="s">
        <v>8006</v>
      </c>
      <c r="D5090" s="2">
        <v>7410203001</v>
      </c>
    </row>
    <row r="5091" spans="1:4">
      <c r="A5091" s="2" t="s">
        <v>4560</v>
      </c>
      <c r="B5091" s="2" t="s">
        <v>6575</v>
      </c>
      <c r="C5091" s="2" t="s">
        <v>8006</v>
      </c>
      <c r="D5091" s="2">
        <v>7410203002</v>
      </c>
    </row>
    <row r="5092" spans="1:4">
      <c r="A5092" s="2" t="s">
        <v>4561</v>
      </c>
      <c r="B5092" s="2" t="s">
        <v>6575</v>
      </c>
      <c r="C5092" s="2" t="s">
        <v>8006</v>
      </c>
      <c r="D5092" s="2">
        <v>7410203003</v>
      </c>
    </row>
    <row r="5093" spans="1:4">
      <c r="A5093" s="2" t="s">
        <v>4562</v>
      </c>
      <c r="B5093" s="2" t="s">
        <v>6575</v>
      </c>
      <c r="C5093" s="2" t="s">
        <v>8006</v>
      </c>
      <c r="D5093" s="2">
        <v>7410203004</v>
      </c>
    </row>
    <row r="5094" spans="1:4">
      <c r="A5094" s="2" t="s">
        <v>4563</v>
      </c>
      <c r="B5094" s="2" t="s">
        <v>6575</v>
      </c>
      <c r="C5094" s="2" t="s">
        <v>8006</v>
      </c>
      <c r="D5094" s="2">
        <v>7410203006</v>
      </c>
    </row>
    <row r="5095" spans="1:4">
      <c r="A5095" s="2" t="s">
        <v>4564</v>
      </c>
      <c r="B5095" s="2" t="s">
        <v>6575</v>
      </c>
      <c r="C5095" s="2" t="s">
        <v>8006</v>
      </c>
      <c r="D5095" s="2">
        <v>7410203007</v>
      </c>
    </row>
    <row r="5096" spans="1:4">
      <c r="A5096" s="2" t="s">
        <v>4565</v>
      </c>
      <c r="B5096" s="2" t="s">
        <v>6575</v>
      </c>
      <c r="C5096" s="2" t="s">
        <v>8006</v>
      </c>
      <c r="D5096" s="2">
        <v>7410203008</v>
      </c>
    </row>
    <row r="5097" spans="1:4">
      <c r="A5097" s="2" t="s">
        <v>4566</v>
      </c>
      <c r="B5097" s="2" t="s">
        <v>6575</v>
      </c>
      <c r="C5097" s="2" t="s">
        <v>8006</v>
      </c>
      <c r="D5097" s="2">
        <v>7410203009</v>
      </c>
    </row>
    <row r="5098" spans="1:4">
      <c r="A5098" s="2" t="s">
        <v>4567</v>
      </c>
      <c r="B5098" s="2" t="s">
        <v>6575</v>
      </c>
      <c r="C5098" s="2" t="s">
        <v>8006</v>
      </c>
      <c r="D5098" s="2">
        <v>7410203030</v>
      </c>
    </row>
    <row r="5099" spans="1:4">
      <c r="A5099" s="2" t="s">
        <v>584</v>
      </c>
      <c r="B5099" s="2" t="s">
        <v>6575</v>
      </c>
      <c r="C5099" s="2" t="s">
        <v>6545</v>
      </c>
      <c r="D5099" s="2">
        <v>741030</v>
      </c>
    </row>
    <row r="5100" spans="1:4">
      <c r="A5100" s="2" t="s">
        <v>1744</v>
      </c>
      <c r="B5100" s="2" t="s">
        <v>6575</v>
      </c>
      <c r="C5100" s="2" t="s">
        <v>8005</v>
      </c>
      <c r="D5100" s="2">
        <v>74103001</v>
      </c>
    </row>
    <row r="5101" spans="1:4">
      <c r="A5101" s="2" t="s">
        <v>4568</v>
      </c>
      <c r="B5101" s="2" t="s">
        <v>6575</v>
      </c>
      <c r="C5101" s="2" t="s">
        <v>8006</v>
      </c>
      <c r="D5101" s="2">
        <v>7410300101</v>
      </c>
    </row>
    <row r="5102" spans="1:4">
      <c r="A5102" s="2" t="s">
        <v>4569</v>
      </c>
      <c r="B5102" s="2" t="s">
        <v>6575</v>
      </c>
      <c r="C5102" s="2" t="s">
        <v>8006</v>
      </c>
      <c r="D5102" s="2">
        <v>7410300102</v>
      </c>
    </row>
    <row r="5103" spans="1:4">
      <c r="A5103" s="2" t="s">
        <v>1745</v>
      </c>
      <c r="B5103" s="2" t="s">
        <v>6575</v>
      </c>
      <c r="C5103" s="2" t="s">
        <v>8005</v>
      </c>
      <c r="D5103" s="2">
        <v>74103002</v>
      </c>
    </row>
    <row r="5104" spans="1:4">
      <c r="A5104" s="2" t="s">
        <v>4570</v>
      </c>
      <c r="B5104" s="2" t="s">
        <v>6575</v>
      </c>
      <c r="C5104" s="2" t="s">
        <v>8006</v>
      </c>
      <c r="D5104" s="2">
        <v>7410300201</v>
      </c>
    </row>
    <row r="5105" spans="1:4">
      <c r="A5105" s="2" t="s">
        <v>4571</v>
      </c>
      <c r="B5105" s="2" t="s">
        <v>6575</v>
      </c>
      <c r="C5105" s="2" t="s">
        <v>8006</v>
      </c>
      <c r="D5105" s="2">
        <v>7410300202</v>
      </c>
    </row>
    <row r="5106" spans="1:4">
      <c r="A5106" s="2" t="s">
        <v>4572</v>
      </c>
      <c r="B5106" s="2" t="s">
        <v>6575</v>
      </c>
      <c r="C5106" s="2" t="s">
        <v>8006</v>
      </c>
      <c r="D5106" s="2">
        <v>7410300203</v>
      </c>
    </row>
    <row r="5107" spans="1:4">
      <c r="A5107" s="2" t="s">
        <v>4573</v>
      </c>
      <c r="B5107" s="2" t="s">
        <v>6575</v>
      </c>
      <c r="C5107" s="2" t="s">
        <v>8006</v>
      </c>
      <c r="D5107" s="2">
        <v>7410300205</v>
      </c>
    </row>
    <row r="5108" spans="1:4">
      <c r="A5108" s="2" t="s">
        <v>1746</v>
      </c>
      <c r="B5108" s="2" t="s">
        <v>6575</v>
      </c>
      <c r="C5108" s="2" t="s">
        <v>8005</v>
      </c>
      <c r="D5108" s="2">
        <v>74103003</v>
      </c>
    </row>
    <row r="5109" spans="1:4">
      <c r="A5109" s="2" t="s">
        <v>4574</v>
      </c>
      <c r="B5109" s="2" t="s">
        <v>6575</v>
      </c>
      <c r="C5109" s="2" t="s">
        <v>8006</v>
      </c>
      <c r="D5109" s="2">
        <v>7410300301</v>
      </c>
    </row>
    <row r="5110" spans="1:4">
      <c r="A5110" s="2" t="s">
        <v>4575</v>
      </c>
      <c r="B5110" s="2" t="s">
        <v>6575</v>
      </c>
      <c r="C5110" s="2" t="s">
        <v>8006</v>
      </c>
      <c r="D5110" s="2">
        <v>7410300302</v>
      </c>
    </row>
    <row r="5111" spans="1:4">
      <c r="A5111" s="2" t="s">
        <v>4576</v>
      </c>
      <c r="B5111" s="2" t="s">
        <v>6575</v>
      </c>
      <c r="C5111" s="2" t="s">
        <v>8006</v>
      </c>
      <c r="D5111" s="2">
        <v>7410300303</v>
      </c>
    </row>
    <row r="5112" spans="1:4">
      <c r="A5112" s="2" t="s">
        <v>4577</v>
      </c>
      <c r="B5112" s="2" t="s">
        <v>6575</v>
      </c>
      <c r="C5112" s="2" t="s">
        <v>8006</v>
      </c>
      <c r="D5112" s="2">
        <v>7410300304</v>
      </c>
    </row>
    <row r="5113" spans="1:4">
      <c r="A5113" s="2" t="s">
        <v>4578</v>
      </c>
      <c r="B5113" s="2" t="s">
        <v>6575</v>
      </c>
      <c r="C5113" s="2" t="s">
        <v>8006</v>
      </c>
      <c r="D5113" s="2">
        <v>7410300305</v>
      </c>
    </row>
    <row r="5114" spans="1:4">
      <c r="A5114" s="2" t="s">
        <v>1747</v>
      </c>
      <c r="B5114" s="2" t="s">
        <v>6575</v>
      </c>
      <c r="C5114" s="2" t="s">
        <v>8005</v>
      </c>
      <c r="D5114" s="2">
        <v>74103004</v>
      </c>
    </row>
    <row r="5115" spans="1:4">
      <c r="A5115" s="2" t="s">
        <v>585</v>
      </c>
      <c r="B5115" s="2" t="s">
        <v>6575</v>
      </c>
      <c r="C5115" s="2" t="s">
        <v>6545</v>
      </c>
      <c r="D5115" s="2">
        <v>741040</v>
      </c>
    </row>
    <row r="5116" spans="1:4">
      <c r="A5116" s="2" t="s">
        <v>1748</v>
      </c>
      <c r="B5116" s="2" t="s">
        <v>6575</v>
      </c>
      <c r="C5116" s="2" t="s">
        <v>8005</v>
      </c>
      <c r="D5116" s="2">
        <v>74104001</v>
      </c>
    </row>
    <row r="5117" spans="1:4">
      <c r="A5117" s="2" t="s">
        <v>1749</v>
      </c>
      <c r="B5117" s="2" t="s">
        <v>6575</v>
      </c>
      <c r="C5117" s="2" t="s">
        <v>8005</v>
      </c>
      <c r="D5117" s="2">
        <v>74104002</v>
      </c>
    </row>
    <row r="5118" spans="1:4">
      <c r="A5118" s="2" t="s">
        <v>1750</v>
      </c>
      <c r="B5118" s="2" t="s">
        <v>6575</v>
      </c>
      <c r="C5118" s="2" t="s">
        <v>8005</v>
      </c>
      <c r="D5118" s="2">
        <v>74104003</v>
      </c>
    </row>
    <row r="5119" spans="1:4">
      <c r="A5119" s="2" t="s">
        <v>1751</v>
      </c>
      <c r="B5119" s="2" t="s">
        <v>6575</v>
      </c>
      <c r="C5119" s="2" t="s">
        <v>8005</v>
      </c>
      <c r="D5119" s="2">
        <v>74104004</v>
      </c>
    </row>
    <row r="5120" spans="1:4">
      <c r="A5120" s="2" t="s">
        <v>1752</v>
      </c>
      <c r="B5120" s="2" t="s">
        <v>6575</v>
      </c>
      <c r="C5120" s="2" t="s">
        <v>8005</v>
      </c>
      <c r="D5120" s="2">
        <v>74104005</v>
      </c>
    </row>
    <row r="5121" spans="1:4">
      <c r="A5121" s="2" t="s">
        <v>1753</v>
      </c>
      <c r="B5121" s="2" t="s">
        <v>6575</v>
      </c>
      <c r="C5121" s="2" t="s">
        <v>8005</v>
      </c>
      <c r="D5121" s="2">
        <v>74104006</v>
      </c>
    </row>
    <row r="5122" spans="1:4">
      <c r="A5122" s="2" t="s">
        <v>1754</v>
      </c>
      <c r="B5122" s="2" t="s">
        <v>6575</v>
      </c>
      <c r="C5122" s="2" t="s">
        <v>8005</v>
      </c>
      <c r="D5122" s="2">
        <v>74104007</v>
      </c>
    </row>
    <row r="5123" spans="1:4">
      <c r="A5123" s="2" t="s">
        <v>1755</v>
      </c>
      <c r="B5123" s="2" t="s">
        <v>6575</v>
      </c>
      <c r="C5123" s="2" t="s">
        <v>8005</v>
      </c>
      <c r="D5123" s="2">
        <v>74104008</v>
      </c>
    </row>
    <row r="5124" spans="1:4">
      <c r="A5124" s="2" t="s">
        <v>1756</v>
      </c>
      <c r="B5124" s="2" t="s">
        <v>6575</v>
      </c>
      <c r="C5124" s="2" t="s">
        <v>8005</v>
      </c>
      <c r="D5124" s="2">
        <v>74104009</v>
      </c>
    </row>
    <row r="5125" spans="1:4">
      <c r="A5125" s="2" t="s">
        <v>1757</v>
      </c>
      <c r="B5125" s="2" t="s">
        <v>6575</v>
      </c>
      <c r="C5125" s="2" t="s">
        <v>8005</v>
      </c>
      <c r="D5125" s="2">
        <v>74104010</v>
      </c>
    </row>
    <row r="5126" spans="1:4">
      <c r="A5126" s="2" t="s">
        <v>1758</v>
      </c>
      <c r="B5126" s="2" t="s">
        <v>6575</v>
      </c>
      <c r="C5126" s="2" t="s">
        <v>8005</v>
      </c>
      <c r="D5126" s="2">
        <v>74104011</v>
      </c>
    </row>
    <row r="5127" spans="1:4">
      <c r="A5127" s="2" t="s">
        <v>1759</v>
      </c>
      <c r="B5127" s="2" t="s">
        <v>6575</v>
      </c>
      <c r="C5127" s="2" t="s">
        <v>8005</v>
      </c>
      <c r="D5127" s="2">
        <v>74104012</v>
      </c>
    </row>
    <row r="5128" spans="1:4">
      <c r="A5128" s="2" t="s">
        <v>1760</v>
      </c>
      <c r="B5128" s="2" t="s">
        <v>6575</v>
      </c>
      <c r="C5128" s="2" t="s">
        <v>8005</v>
      </c>
      <c r="D5128" s="2">
        <v>74104013</v>
      </c>
    </row>
    <row r="5129" spans="1:4">
      <c r="A5129" s="2" t="s">
        <v>1761</v>
      </c>
      <c r="B5129" s="2" t="s">
        <v>6575</v>
      </c>
      <c r="C5129" s="2" t="s">
        <v>8005</v>
      </c>
      <c r="D5129" s="2">
        <v>74104014</v>
      </c>
    </row>
    <row r="5130" spans="1:4">
      <c r="A5130" s="2" t="s">
        <v>1762</v>
      </c>
      <c r="B5130" s="2" t="s">
        <v>6575</v>
      </c>
      <c r="C5130" s="2" t="s">
        <v>8005</v>
      </c>
      <c r="D5130" s="2">
        <v>74104015</v>
      </c>
    </row>
    <row r="5131" spans="1:4">
      <c r="A5131" s="2" t="s">
        <v>1763</v>
      </c>
      <c r="B5131" s="2" t="s">
        <v>6575</v>
      </c>
      <c r="C5131" s="2" t="s">
        <v>8005</v>
      </c>
      <c r="D5131" s="2">
        <v>74104016</v>
      </c>
    </row>
    <row r="5132" spans="1:4">
      <c r="A5132" s="2" t="s">
        <v>1764</v>
      </c>
      <c r="B5132" s="2" t="s">
        <v>6575</v>
      </c>
      <c r="C5132" s="2" t="s">
        <v>8005</v>
      </c>
      <c r="D5132" s="2">
        <v>74104017</v>
      </c>
    </row>
    <row r="5133" spans="1:4">
      <c r="A5133" s="2" t="s">
        <v>1765</v>
      </c>
      <c r="B5133" s="2" t="s">
        <v>6575</v>
      </c>
      <c r="C5133" s="2" t="s">
        <v>8005</v>
      </c>
      <c r="D5133" s="2">
        <v>74104018</v>
      </c>
    </row>
    <row r="5134" spans="1:4">
      <c r="A5134" s="2" t="s">
        <v>1766</v>
      </c>
      <c r="B5134" s="2" t="s">
        <v>6575</v>
      </c>
      <c r="C5134" s="2" t="s">
        <v>8005</v>
      </c>
      <c r="D5134" s="2">
        <v>74104019</v>
      </c>
    </row>
    <row r="5135" spans="1:4">
      <c r="A5135" s="2" t="s">
        <v>1767</v>
      </c>
      <c r="B5135" s="2" t="s">
        <v>6575</v>
      </c>
      <c r="C5135" s="2" t="s">
        <v>8005</v>
      </c>
      <c r="D5135" s="2">
        <v>74104020</v>
      </c>
    </row>
    <row r="5136" spans="1:4">
      <c r="A5136" s="2" t="s">
        <v>1768</v>
      </c>
      <c r="B5136" s="2" t="s">
        <v>6575</v>
      </c>
      <c r="C5136" s="2" t="s">
        <v>8005</v>
      </c>
      <c r="D5136" s="2">
        <v>74104030</v>
      </c>
    </row>
    <row r="5137" spans="1:4">
      <c r="A5137" s="2" t="s">
        <v>586</v>
      </c>
      <c r="B5137" s="2" t="s">
        <v>6575</v>
      </c>
      <c r="C5137" s="2" t="s">
        <v>6545</v>
      </c>
      <c r="D5137" s="2">
        <v>741050</v>
      </c>
    </row>
    <row r="5138" spans="1:4">
      <c r="A5138" s="2" t="s">
        <v>1769</v>
      </c>
      <c r="B5138" s="2" t="s">
        <v>6575</v>
      </c>
      <c r="C5138" s="2" t="s">
        <v>8005</v>
      </c>
      <c r="D5138" s="2">
        <v>74105001</v>
      </c>
    </row>
    <row r="5139" spans="1:4">
      <c r="A5139" s="2" t="s">
        <v>1770</v>
      </c>
      <c r="B5139" s="2" t="s">
        <v>6575</v>
      </c>
      <c r="C5139" s="2" t="s">
        <v>8005</v>
      </c>
      <c r="D5139" s="2">
        <v>74105002</v>
      </c>
    </row>
    <row r="5140" spans="1:4">
      <c r="A5140" s="2" t="s">
        <v>1771</v>
      </c>
      <c r="B5140" s="2" t="s">
        <v>6575</v>
      </c>
      <c r="C5140" s="2" t="s">
        <v>8005</v>
      </c>
      <c r="D5140" s="2">
        <v>74105004</v>
      </c>
    </row>
    <row r="5141" spans="1:4">
      <c r="A5141" s="2" t="s">
        <v>587</v>
      </c>
      <c r="B5141" s="2" t="s">
        <v>6575</v>
      </c>
      <c r="C5141" s="2" t="s">
        <v>6545</v>
      </c>
      <c r="D5141" s="2">
        <v>741051</v>
      </c>
    </row>
    <row r="5142" spans="1:4">
      <c r="A5142" s="2" t="s">
        <v>1772</v>
      </c>
      <c r="B5142" s="2" t="s">
        <v>6575</v>
      </c>
      <c r="C5142" s="2" t="s">
        <v>8005</v>
      </c>
      <c r="D5142" s="2">
        <v>74105101</v>
      </c>
    </row>
    <row r="5143" spans="1:4">
      <c r="A5143" s="2" t="s">
        <v>4579</v>
      </c>
      <c r="B5143" s="2" t="s">
        <v>6575</v>
      </c>
      <c r="C5143" s="2" t="s">
        <v>8006</v>
      </c>
      <c r="D5143" s="2">
        <v>7410510101</v>
      </c>
    </row>
    <row r="5144" spans="1:4">
      <c r="A5144" s="2" t="s">
        <v>4580</v>
      </c>
      <c r="B5144" s="2" t="s">
        <v>6575</v>
      </c>
      <c r="C5144" s="2" t="s">
        <v>8006</v>
      </c>
      <c r="D5144" s="2">
        <v>7410510102</v>
      </c>
    </row>
    <row r="5145" spans="1:4">
      <c r="A5145" s="2" t="s">
        <v>4581</v>
      </c>
      <c r="B5145" s="2" t="s">
        <v>6575</v>
      </c>
      <c r="C5145" s="2" t="s">
        <v>8006</v>
      </c>
      <c r="D5145" s="2">
        <v>7410510103</v>
      </c>
    </row>
    <row r="5146" spans="1:4">
      <c r="A5146" s="2" t="s">
        <v>4582</v>
      </c>
      <c r="B5146" s="2" t="s">
        <v>6575</v>
      </c>
      <c r="C5146" s="2" t="s">
        <v>8006</v>
      </c>
      <c r="D5146" s="2">
        <v>7410510104</v>
      </c>
    </row>
    <row r="5147" spans="1:4">
      <c r="A5147" s="2" t="s">
        <v>4583</v>
      </c>
      <c r="B5147" s="2" t="s">
        <v>6575</v>
      </c>
      <c r="C5147" s="2" t="s">
        <v>8006</v>
      </c>
      <c r="D5147" s="2">
        <v>7410510105</v>
      </c>
    </row>
    <row r="5148" spans="1:4">
      <c r="A5148" s="2" t="s">
        <v>4584</v>
      </c>
      <c r="B5148" s="2" t="s">
        <v>6575</v>
      </c>
      <c r="C5148" s="2" t="s">
        <v>8006</v>
      </c>
      <c r="D5148" s="2">
        <v>7410510106</v>
      </c>
    </row>
    <row r="5149" spans="1:4">
      <c r="A5149" s="2" t="s">
        <v>4585</v>
      </c>
      <c r="B5149" s="2" t="s">
        <v>6575</v>
      </c>
      <c r="C5149" s="2" t="s">
        <v>8006</v>
      </c>
      <c r="D5149" s="2">
        <v>7410510107</v>
      </c>
    </row>
    <row r="5150" spans="1:4">
      <c r="A5150" s="2" t="s">
        <v>4586</v>
      </c>
      <c r="B5150" s="2" t="s">
        <v>6575</v>
      </c>
      <c r="C5150" s="2" t="s">
        <v>8006</v>
      </c>
      <c r="D5150" s="2">
        <v>7410510108</v>
      </c>
    </row>
    <row r="5151" spans="1:4">
      <c r="A5151" s="2" t="s">
        <v>4587</v>
      </c>
      <c r="B5151" s="2" t="s">
        <v>6575</v>
      </c>
      <c r="C5151" s="2" t="s">
        <v>8006</v>
      </c>
      <c r="D5151" s="2">
        <v>7410510109</v>
      </c>
    </row>
    <row r="5152" spans="1:4">
      <c r="A5152" s="2" t="s">
        <v>4588</v>
      </c>
      <c r="B5152" s="2" t="s">
        <v>6575</v>
      </c>
      <c r="C5152" s="2" t="s">
        <v>8006</v>
      </c>
      <c r="D5152" s="2">
        <v>7410510110</v>
      </c>
    </row>
    <row r="5153" spans="1:4">
      <c r="A5153" s="2" t="s">
        <v>4589</v>
      </c>
      <c r="B5153" s="2" t="s">
        <v>6575</v>
      </c>
      <c r="C5153" s="2" t="s">
        <v>8006</v>
      </c>
      <c r="D5153" s="2">
        <v>7410510111</v>
      </c>
    </row>
    <row r="5154" spans="1:4">
      <c r="A5154" s="2" t="s">
        <v>4590</v>
      </c>
      <c r="B5154" s="2" t="s">
        <v>6575</v>
      </c>
      <c r="C5154" s="2" t="s">
        <v>8006</v>
      </c>
      <c r="D5154" s="2">
        <v>7410510112</v>
      </c>
    </row>
    <row r="5155" spans="1:4">
      <c r="A5155" s="2" t="s">
        <v>4591</v>
      </c>
      <c r="B5155" s="2" t="s">
        <v>6575</v>
      </c>
      <c r="C5155" s="2" t="s">
        <v>8006</v>
      </c>
      <c r="D5155" s="2">
        <v>7410510113</v>
      </c>
    </row>
    <row r="5156" spans="1:4">
      <c r="A5156" s="2" t="s">
        <v>4592</v>
      </c>
      <c r="B5156" s="2" t="s">
        <v>6575</v>
      </c>
      <c r="C5156" s="2" t="s">
        <v>8006</v>
      </c>
      <c r="D5156" s="2">
        <v>7410510114</v>
      </c>
    </row>
    <row r="5157" spans="1:4">
      <c r="A5157" s="2" t="s">
        <v>4593</v>
      </c>
      <c r="B5157" s="2" t="s">
        <v>6575</v>
      </c>
      <c r="C5157" s="2" t="s">
        <v>8006</v>
      </c>
      <c r="D5157" s="2">
        <v>7410510115</v>
      </c>
    </row>
    <row r="5158" spans="1:4">
      <c r="A5158" s="2" t="s">
        <v>4594</v>
      </c>
      <c r="B5158" s="2" t="s">
        <v>6575</v>
      </c>
      <c r="C5158" s="2" t="s">
        <v>8006</v>
      </c>
      <c r="D5158" s="2">
        <v>7410510116</v>
      </c>
    </row>
    <row r="5159" spans="1:4">
      <c r="A5159" s="2" t="s">
        <v>8094</v>
      </c>
      <c r="B5159" s="2" t="s">
        <v>6575</v>
      </c>
      <c r="C5159" s="2" t="s">
        <v>8006</v>
      </c>
      <c r="D5159" s="2">
        <v>7410510117</v>
      </c>
    </row>
    <row r="5160" spans="1:4">
      <c r="A5160" s="2" t="s">
        <v>4596</v>
      </c>
      <c r="B5160" s="2" t="s">
        <v>6575</v>
      </c>
      <c r="C5160" s="2" t="s">
        <v>8006</v>
      </c>
      <c r="D5160" s="2">
        <v>7410510118</v>
      </c>
    </row>
    <row r="5161" spans="1:4">
      <c r="A5161" s="2" t="s">
        <v>4597</v>
      </c>
      <c r="B5161" s="2" t="s">
        <v>6575</v>
      </c>
      <c r="C5161" s="2" t="s">
        <v>8006</v>
      </c>
      <c r="D5161" s="2">
        <v>7410510119</v>
      </c>
    </row>
    <row r="5162" spans="1:4">
      <c r="A5162" s="2" t="s">
        <v>4598</v>
      </c>
      <c r="B5162" s="2" t="s">
        <v>6575</v>
      </c>
      <c r="C5162" s="2" t="s">
        <v>8006</v>
      </c>
      <c r="D5162" s="2">
        <v>7410510120</v>
      </c>
    </row>
    <row r="5163" spans="1:4">
      <c r="A5163" s="2" t="s">
        <v>8095</v>
      </c>
      <c r="B5163" s="2" t="s">
        <v>6575</v>
      </c>
      <c r="C5163" s="2" t="s">
        <v>8006</v>
      </c>
      <c r="D5163" s="2">
        <v>7410510121</v>
      </c>
    </row>
    <row r="5164" spans="1:4">
      <c r="A5164" s="2" t="s">
        <v>4599</v>
      </c>
      <c r="B5164" s="2" t="s">
        <v>6575</v>
      </c>
      <c r="C5164" s="2" t="s">
        <v>8006</v>
      </c>
      <c r="D5164" s="2">
        <v>7410510122</v>
      </c>
    </row>
    <row r="5165" spans="1:4">
      <c r="A5165" s="2" t="s">
        <v>4600</v>
      </c>
      <c r="B5165" s="2" t="s">
        <v>6575</v>
      </c>
      <c r="C5165" s="2" t="s">
        <v>8006</v>
      </c>
      <c r="D5165" s="2">
        <v>7410510123</v>
      </c>
    </row>
    <row r="5166" spans="1:4">
      <c r="A5166" s="2" t="s">
        <v>4601</v>
      </c>
      <c r="B5166" s="2" t="s">
        <v>6575</v>
      </c>
      <c r="C5166" s="2" t="s">
        <v>8006</v>
      </c>
      <c r="D5166" s="2">
        <v>7410510124</v>
      </c>
    </row>
    <row r="5167" spans="1:4">
      <c r="A5167" s="2" t="s">
        <v>4602</v>
      </c>
      <c r="B5167" s="2" t="s">
        <v>6575</v>
      </c>
      <c r="C5167" s="2" t="s">
        <v>8006</v>
      </c>
      <c r="D5167" s="2">
        <v>7410510125</v>
      </c>
    </row>
    <row r="5168" spans="1:4">
      <c r="A5168" s="2" t="s">
        <v>4603</v>
      </c>
      <c r="B5168" s="2" t="s">
        <v>6575</v>
      </c>
      <c r="C5168" s="2" t="s">
        <v>8006</v>
      </c>
      <c r="D5168" s="2">
        <v>7410510126</v>
      </c>
    </row>
    <row r="5169" spans="1:4">
      <c r="A5169" s="2" t="s">
        <v>8096</v>
      </c>
      <c r="B5169" s="2" t="s">
        <v>6575</v>
      </c>
      <c r="C5169" s="2" t="s">
        <v>8006</v>
      </c>
      <c r="D5169" s="2">
        <v>7410510127</v>
      </c>
    </row>
    <row r="5170" spans="1:4">
      <c r="A5170" s="2" t="s">
        <v>4604</v>
      </c>
      <c r="B5170" s="2" t="s">
        <v>6575</v>
      </c>
      <c r="C5170" s="2" t="s">
        <v>8006</v>
      </c>
      <c r="D5170" s="2">
        <v>7410510128</v>
      </c>
    </row>
    <row r="5171" spans="1:4">
      <c r="A5171" s="2" t="s">
        <v>4605</v>
      </c>
      <c r="B5171" s="2" t="s">
        <v>6575</v>
      </c>
      <c r="C5171" s="2" t="s">
        <v>8006</v>
      </c>
      <c r="D5171" s="2">
        <v>7410510130</v>
      </c>
    </row>
    <row r="5172" spans="1:4">
      <c r="A5172" s="2" t="s">
        <v>4595</v>
      </c>
      <c r="B5172" s="2" t="s">
        <v>6575</v>
      </c>
      <c r="C5172" s="2" t="s">
        <v>8006</v>
      </c>
      <c r="D5172" s="2">
        <v>7410510131</v>
      </c>
    </row>
    <row r="5173" spans="1:4">
      <c r="A5173" s="2" t="s">
        <v>4606</v>
      </c>
      <c r="B5173" s="2" t="s">
        <v>6575</v>
      </c>
      <c r="C5173" s="2" t="s">
        <v>8006</v>
      </c>
      <c r="D5173" s="2">
        <v>7410510132</v>
      </c>
    </row>
    <row r="5174" spans="1:4">
      <c r="A5174" s="2" t="s">
        <v>4607</v>
      </c>
      <c r="B5174" s="2" t="s">
        <v>6575</v>
      </c>
      <c r="C5174" s="2" t="s">
        <v>8006</v>
      </c>
      <c r="D5174" s="2">
        <v>7410510134</v>
      </c>
    </row>
    <row r="5175" spans="1:4">
      <c r="A5175" s="2" t="s">
        <v>4608</v>
      </c>
      <c r="B5175" s="2" t="s">
        <v>6575</v>
      </c>
      <c r="C5175" s="2" t="s">
        <v>8006</v>
      </c>
      <c r="D5175" s="2">
        <v>7410510135</v>
      </c>
    </row>
    <row r="5176" spans="1:4">
      <c r="A5176" s="2" t="s">
        <v>4609</v>
      </c>
      <c r="B5176" s="2" t="s">
        <v>6575</v>
      </c>
      <c r="C5176" s="2" t="s">
        <v>8006</v>
      </c>
      <c r="D5176" s="2">
        <v>7410510136</v>
      </c>
    </row>
    <row r="5177" spans="1:4">
      <c r="A5177" s="2" t="s">
        <v>4610</v>
      </c>
      <c r="B5177" s="2" t="s">
        <v>6575</v>
      </c>
      <c r="C5177" s="2" t="s">
        <v>8006</v>
      </c>
      <c r="D5177" s="2">
        <v>7410510137</v>
      </c>
    </row>
    <row r="5178" spans="1:4">
      <c r="A5178" s="2" t="s">
        <v>4611</v>
      </c>
      <c r="B5178" s="2" t="s">
        <v>6575</v>
      </c>
      <c r="C5178" s="2" t="s">
        <v>8006</v>
      </c>
      <c r="D5178" s="2">
        <v>7410510138</v>
      </c>
    </row>
    <row r="5179" spans="1:4">
      <c r="A5179" s="2" t="s">
        <v>4612</v>
      </c>
      <c r="B5179" s="2" t="s">
        <v>6575</v>
      </c>
      <c r="C5179" s="2" t="s">
        <v>8006</v>
      </c>
      <c r="D5179" s="2">
        <v>7410510139</v>
      </c>
    </row>
    <row r="5180" spans="1:4">
      <c r="A5180" s="2" t="s">
        <v>4613</v>
      </c>
      <c r="B5180" s="2" t="s">
        <v>6575</v>
      </c>
      <c r="C5180" s="2" t="s">
        <v>8006</v>
      </c>
      <c r="D5180" s="2">
        <v>7410510140</v>
      </c>
    </row>
    <row r="5181" spans="1:4">
      <c r="A5181" s="2" t="s">
        <v>4614</v>
      </c>
      <c r="B5181" s="2" t="s">
        <v>6575</v>
      </c>
      <c r="C5181" s="2" t="s">
        <v>8006</v>
      </c>
      <c r="D5181" s="2">
        <v>7410510141</v>
      </c>
    </row>
    <row r="5182" spans="1:4">
      <c r="A5182" s="2" t="s">
        <v>4615</v>
      </c>
      <c r="B5182" s="2" t="s">
        <v>6575</v>
      </c>
      <c r="C5182" s="2" t="s">
        <v>8006</v>
      </c>
      <c r="D5182" s="2">
        <v>7410510142</v>
      </c>
    </row>
    <row r="5183" spans="1:4">
      <c r="A5183" s="2" t="s">
        <v>4616</v>
      </c>
      <c r="B5183" s="2" t="s">
        <v>6575</v>
      </c>
      <c r="C5183" s="2" t="s">
        <v>8006</v>
      </c>
      <c r="D5183" s="2">
        <v>7410510143</v>
      </c>
    </row>
    <row r="5184" spans="1:4">
      <c r="A5184" s="2" t="s">
        <v>4617</v>
      </c>
      <c r="B5184" s="2" t="s">
        <v>6575</v>
      </c>
      <c r="C5184" s="2" t="s">
        <v>8006</v>
      </c>
      <c r="D5184" s="2">
        <v>7410510144</v>
      </c>
    </row>
    <row r="5185" spans="1:4">
      <c r="A5185" s="2" t="s">
        <v>4618</v>
      </c>
      <c r="B5185" s="2" t="s">
        <v>6575</v>
      </c>
      <c r="C5185" s="2" t="s">
        <v>8006</v>
      </c>
      <c r="D5185" s="2">
        <v>7410510145</v>
      </c>
    </row>
    <row r="5186" spans="1:4">
      <c r="A5186" s="2" t="s">
        <v>4619</v>
      </c>
      <c r="B5186" s="2" t="s">
        <v>6575</v>
      </c>
      <c r="C5186" s="2" t="s">
        <v>8006</v>
      </c>
      <c r="D5186" s="2">
        <v>7410510146</v>
      </c>
    </row>
    <row r="5187" spans="1:4">
      <c r="A5187" s="2" t="s">
        <v>4620</v>
      </c>
      <c r="B5187" s="2" t="s">
        <v>6575</v>
      </c>
      <c r="C5187" s="2" t="s">
        <v>8006</v>
      </c>
      <c r="D5187" s="2">
        <v>7410510147</v>
      </c>
    </row>
    <row r="5188" spans="1:4">
      <c r="A5188" s="2" t="s">
        <v>1773</v>
      </c>
      <c r="B5188" s="2" t="s">
        <v>6575</v>
      </c>
      <c r="C5188" s="2" t="s">
        <v>8005</v>
      </c>
      <c r="D5188" s="2">
        <v>74105102</v>
      </c>
    </row>
    <row r="5189" spans="1:4">
      <c r="A5189" s="2" t="s">
        <v>4621</v>
      </c>
      <c r="B5189" s="2" t="s">
        <v>6575</v>
      </c>
      <c r="C5189" s="2" t="s">
        <v>8006</v>
      </c>
      <c r="D5189" s="2">
        <v>7410510201</v>
      </c>
    </row>
    <row r="5190" spans="1:4">
      <c r="A5190" s="2" t="s">
        <v>4622</v>
      </c>
      <c r="B5190" s="2" t="s">
        <v>6575</v>
      </c>
      <c r="C5190" s="2" t="s">
        <v>8006</v>
      </c>
      <c r="D5190" s="2">
        <v>7410510202</v>
      </c>
    </row>
    <row r="5191" spans="1:4">
      <c r="A5191" s="2" t="s">
        <v>4623</v>
      </c>
      <c r="B5191" s="2" t="s">
        <v>6575</v>
      </c>
      <c r="C5191" s="2" t="s">
        <v>8006</v>
      </c>
      <c r="D5191" s="2">
        <v>7410510203</v>
      </c>
    </row>
    <row r="5192" spans="1:4">
      <c r="A5192" s="2" t="s">
        <v>4624</v>
      </c>
      <c r="B5192" s="2" t="s">
        <v>6575</v>
      </c>
      <c r="C5192" s="2" t="s">
        <v>8006</v>
      </c>
      <c r="D5192" s="2">
        <v>7410510204</v>
      </c>
    </row>
    <row r="5193" spans="1:4">
      <c r="A5193" s="2" t="s">
        <v>4625</v>
      </c>
      <c r="B5193" s="2" t="s">
        <v>6575</v>
      </c>
      <c r="C5193" s="2" t="s">
        <v>8006</v>
      </c>
      <c r="D5193" s="2">
        <v>7410510205</v>
      </c>
    </row>
    <row r="5194" spans="1:4">
      <c r="A5194" s="2" t="s">
        <v>4626</v>
      </c>
      <c r="B5194" s="2" t="s">
        <v>6575</v>
      </c>
      <c r="C5194" s="2" t="s">
        <v>8006</v>
      </c>
      <c r="D5194" s="2">
        <v>7410510206</v>
      </c>
    </row>
    <row r="5195" spans="1:4">
      <c r="A5195" s="2" t="s">
        <v>4627</v>
      </c>
      <c r="B5195" s="2" t="s">
        <v>6575</v>
      </c>
      <c r="C5195" s="2" t="s">
        <v>8006</v>
      </c>
      <c r="D5195" s="2">
        <v>7410510207</v>
      </c>
    </row>
    <row r="5196" spans="1:4">
      <c r="A5196" s="2" t="s">
        <v>4628</v>
      </c>
      <c r="B5196" s="2" t="s">
        <v>6575</v>
      </c>
      <c r="C5196" s="2" t="s">
        <v>8006</v>
      </c>
      <c r="D5196" s="2">
        <v>7410510208</v>
      </c>
    </row>
    <row r="5197" spans="1:4">
      <c r="A5197" s="2" t="s">
        <v>4629</v>
      </c>
      <c r="B5197" s="2" t="s">
        <v>6575</v>
      </c>
      <c r="C5197" s="2" t="s">
        <v>8006</v>
      </c>
      <c r="D5197" s="2">
        <v>7410510209</v>
      </c>
    </row>
    <row r="5198" spans="1:4">
      <c r="A5198" s="2" t="s">
        <v>4630</v>
      </c>
      <c r="B5198" s="2" t="s">
        <v>6575</v>
      </c>
      <c r="C5198" s="2" t="s">
        <v>8006</v>
      </c>
      <c r="D5198" s="2">
        <v>7410510210</v>
      </c>
    </row>
    <row r="5199" spans="1:4">
      <c r="A5199" s="2" t="s">
        <v>4631</v>
      </c>
      <c r="B5199" s="2" t="s">
        <v>6575</v>
      </c>
      <c r="C5199" s="2" t="s">
        <v>8006</v>
      </c>
      <c r="D5199" s="2">
        <v>7410510211</v>
      </c>
    </row>
    <row r="5200" spans="1:4">
      <c r="A5200" s="2" t="s">
        <v>4632</v>
      </c>
      <c r="B5200" s="2" t="s">
        <v>6575</v>
      </c>
      <c r="C5200" s="2" t="s">
        <v>8006</v>
      </c>
      <c r="D5200" s="2">
        <v>7410510212</v>
      </c>
    </row>
    <row r="5201" spans="1:4">
      <c r="A5201" s="2" t="s">
        <v>4633</v>
      </c>
      <c r="B5201" s="2" t="s">
        <v>6575</v>
      </c>
      <c r="C5201" s="2" t="s">
        <v>8006</v>
      </c>
      <c r="D5201" s="2">
        <v>7410510213</v>
      </c>
    </row>
    <row r="5202" spans="1:4">
      <c r="A5202" s="2" t="s">
        <v>4634</v>
      </c>
      <c r="B5202" s="2" t="s">
        <v>6575</v>
      </c>
      <c r="C5202" s="2" t="s">
        <v>8006</v>
      </c>
      <c r="D5202" s="2">
        <v>7410510214</v>
      </c>
    </row>
    <row r="5203" spans="1:4">
      <c r="A5203" s="2" t="s">
        <v>4635</v>
      </c>
      <c r="B5203" s="2" t="s">
        <v>6575</v>
      </c>
      <c r="C5203" s="2" t="s">
        <v>8006</v>
      </c>
      <c r="D5203" s="2">
        <v>7410510215</v>
      </c>
    </row>
    <row r="5204" spans="1:4">
      <c r="A5204" s="2" t="s">
        <v>4636</v>
      </c>
      <c r="B5204" s="2" t="s">
        <v>6575</v>
      </c>
      <c r="C5204" s="2" t="s">
        <v>8006</v>
      </c>
      <c r="D5204" s="2">
        <v>7410510216</v>
      </c>
    </row>
    <row r="5205" spans="1:4">
      <c r="A5205" s="2" t="s">
        <v>4637</v>
      </c>
      <c r="B5205" s="2" t="s">
        <v>6575</v>
      </c>
      <c r="C5205" s="2" t="s">
        <v>8006</v>
      </c>
      <c r="D5205" s="2">
        <v>7410510217</v>
      </c>
    </row>
    <row r="5206" spans="1:4">
      <c r="A5206" s="2" t="s">
        <v>4638</v>
      </c>
      <c r="B5206" s="2" t="s">
        <v>6575</v>
      </c>
      <c r="C5206" s="2" t="s">
        <v>8006</v>
      </c>
      <c r="D5206" s="2">
        <v>7410510218</v>
      </c>
    </row>
    <row r="5207" spans="1:4">
      <c r="A5207" s="2" t="s">
        <v>4639</v>
      </c>
      <c r="B5207" s="2" t="s">
        <v>6575</v>
      </c>
      <c r="C5207" s="2" t="s">
        <v>8006</v>
      </c>
      <c r="D5207" s="2">
        <v>7410510220</v>
      </c>
    </row>
    <row r="5208" spans="1:4">
      <c r="A5208" s="2" t="s">
        <v>4640</v>
      </c>
      <c r="B5208" s="2" t="s">
        <v>6575</v>
      </c>
      <c r="C5208" s="2" t="s">
        <v>8006</v>
      </c>
      <c r="D5208" s="2">
        <v>7410510221</v>
      </c>
    </row>
    <row r="5209" spans="1:4">
      <c r="A5209" s="2" t="s">
        <v>588</v>
      </c>
      <c r="B5209" s="2" t="s">
        <v>6575</v>
      </c>
      <c r="C5209" s="2" t="s">
        <v>6545</v>
      </c>
      <c r="D5209" s="2">
        <v>741055</v>
      </c>
    </row>
    <row r="5210" spans="1:4">
      <c r="A5210" s="2" t="s">
        <v>1774</v>
      </c>
      <c r="B5210" s="2" t="s">
        <v>6575</v>
      </c>
      <c r="C5210" s="2" t="s">
        <v>8005</v>
      </c>
      <c r="D5210" s="2">
        <v>74105501</v>
      </c>
    </row>
    <row r="5211" spans="1:4">
      <c r="A5211" s="2" t="s">
        <v>4641</v>
      </c>
      <c r="B5211" s="2" t="s">
        <v>6575</v>
      </c>
      <c r="C5211" s="2" t="s">
        <v>8006</v>
      </c>
      <c r="D5211" s="2">
        <v>7410574101</v>
      </c>
    </row>
    <row r="5212" spans="1:4">
      <c r="A5212" s="2" t="s">
        <v>4642</v>
      </c>
      <c r="B5212" s="2" t="s">
        <v>6575</v>
      </c>
      <c r="C5212" s="2" t="s">
        <v>8006</v>
      </c>
      <c r="D5212" s="2">
        <v>7410574102</v>
      </c>
    </row>
    <row r="5213" spans="1:4">
      <c r="A5213" s="2" t="s">
        <v>4643</v>
      </c>
      <c r="B5213" s="2" t="s">
        <v>6575</v>
      </c>
      <c r="C5213" s="2" t="s">
        <v>8006</v>
      </c>
      <c r="D5213" s="2">
        <v>7410574103</v>
      </c>
    </row>
    <row r="5214" spans="1:4">
      <c r="A5214" s="2" t="s">
        <v>4644</v>
      </c>
      <c r="B5214" s="2" t="s">
        <v>6575</v>
      </c>
      <c r="C5214" s="2" t="s">
        <v>8006</v>
      </c>
      <c r="D5214" s="2">
        <v>7410574104</v>
      </c>
    </row>
    <row r="5215" spans="1:4">
      <c r="A5215" s="2" t="s">
        <v>4645</v>
      </c>
      <c r="B5215" s="2" t="s">
        <v>6575</v>
      </c>
      <c r="C5215" s="2" t="s">
        <v>8006</v>
      </c>
      <c r="D5215" s="2">
        <v>7410574105</v>
      </c>
    </row>
    <row r="5216" spans="1:4">
      <c r="A5216" s="2" t="s">
        <v>4646</v>
      </c>
      <c r="B5216" s="2" t="s">
        <v>6575</v>
      </c>
      <c r="C5216" s="2" t="s">
        <v>8006</v>
      </c>
      <c r="D5216" s="2">
        <v>7410574106</v>
      </c>
    </row>
    <row r="5217" spans="1:4">
      <c r="A5217" s="2" t="s">
        <v>4647</v>
      </c>
      <c r="B5217" s="2" t="s">
        <v>6575</v>
      </c>
      <c r="C5217" s="2" t="s">
        <v>8006</v>
      </c>
      <c r="D5217" s="2">
        <v>7410574107</v>
      </c>
    </row>
    <row r="5218" spans="1:4">
      <c r="A5218" s="2" t="s">
        <v>4648</v>
      </c>
      <c r="B5218" s="2" t="s">
        <v>6575</v>
      </c>
      <c r="C5218" s="2" t="s">
        <v>8006</v>
      </c>
      <c r="D5218" s="2">
        <v>7410574108</v>
      </c>
    </row>
    <row r="5219" spans="1:4">
      <c r="A5219" s="2" t="s">
        <v>4649</v>
      </c>
      <c r="B5219" s="2" t="s">
        <v>6575</v>
      </c>
      <c r="C5219" s="2" t="s">
        <v>8006</v>
      </c>
      <c r="D5219" s="2">
        <v>7410574109</v>
      </c>
    </row>
    <row r="5220" spans="1:4">
      <c r="A5220" s="2" t="s">
        <v>4650</v>
      </c>
      <c r="B5220" s="2" t="s">
        <v>6575</v>
      </c>
      <c r="C5220" s="2" t="s">
        <v>8006</v>
      </c>
      <c r="D5220" s="2">
        <v>7410550110</v>
      </c>
    </row>
    <row r="5221" spans="1:4">
      <c r="A5221" s="2" t="s">
        <v>4651</v>
      </c>
      <c r="B5221" s="2" t="s">
        <v>6575</v>
      </c>
      <c r="C5221" s="2" t="s">
        <v>8006</v>
      </c>
      <c r="D5221" s="2">
        <v>7410550111</v>
      </c>
    </row>
    <row r="5222" spans="1:4">
      <c r="A5222" s="2" t="s">
        <v>4652</v>
      </c>
      <c r="B5222" s="2" t="s">
        <v>6575</v>
      </c>
      <c r="C5222" s="2" t="s">
        <v>8006</v>
      </c>
      <c r="D5222" s="2">
        <v>7410550112</v>
      </c>
    </row>
    <row r="5223" spans="1:4">
      <c r="A5223" s="2" t="s">
        <v>4653</v>
      </c>
      <c r="B5223" s="2" t="s">
        <v>6575</v>
      </c>
      <c r="C5223" s="2" t="s">
        <v>8006</v>
      </c>
      <c r="D5223" s="2">
        <v>7410550113</v>
      </c>
    </row>
    <row r="5224" spans="1:4">
      <c r="A5224" s="2" t="s">
        <v>4654</v>
      </c>
      <c r="B5224" s="2" t="s">
        <v>6575</v>
      </c>
      <c r="C5224" s="2" t="s">
        <v>8006</v>
      </c>
      <c r="D5224" s="2">
        <v>7410550114</v>
      </c>
    </row>
    <row r="5225" spans="1:4">
      <c r="A5225" s="2" t="s">
        <v>4655</v>
      </c>
      <c r="B5225" s="2" t="s">
        <v>6575</v>
      </c>
      <c r="C5225" s="2" t="s">
        <v>8006</v>
      </c>
      <c r="D5225" s="2">
        <v>7410550115</v>
      </c>
    </row>
    <row r="5226" spans="1:4">
      <c r="A5226" s="2" t="s">
        <v>4656</v>
      </c>
      <c r="B5226" s="2" t="s">
        <v>6575</v>
      </c>
      <c r="C5226" s="2" t="s">
        <v>8006</v>
      </c>
      <c r="D5226" s="2">
        <v>7410550116</v>
      </c>
    </row>
    <row r="5227" spans="1:4">
      <c r="A5227" s="2" t="s">
        <v>4657</v>
      </c>
      <c r="B5227" s="2" t="s">
        <v>6575</v>
      </c>
      <c r="C5227" s="2" t="s">
        <v>8006</v>
      </c>
      <c r="D5227" s="2">
        <v>7410550117</v>
      </c>
    </row>
    <row r="5228" spans="1:4">
      <c r="A5228" s="2" t="s">
        <v>4658</v>
      </c>
      <c r="B5228" s="2" t="s">
        <v>6575</v>
      </c>
      <c r="C5228" s="2" t="s">
        <v>8006</v>
      </c>
      <c r="D5228" s="2">
        <v>7410550118</v>
      </c>
    </row>
    <row r="5229" spans="1:4">
      <c r="A5229" s="2" t="s">
        <v>4659</v>
      </c>
      <c r="B5229" s="2" t="s">
        <v>6575</v>
      </c>
      <c r="C5229" s="2" t="s">
        <v>8006</v>
      </c>
      <c r="D5229" s="2">
        <v>7410550119</v>
      </c>
    </row>
    <row r="5230" spans="1:4">
      <c r="A5230" s="2" t="s">
        <v>4660</v>
      </c>
      <c r="B5230" s="2" t="s">
        <v>6575</v>
      </c>
      <c r="C5230" s="2" t="s">
        <v>8006</v>
      </c>
      <c r="D5230" s="2">
        <v>7410550120</v>
      </c>
    </row>
    <row r="5231" spans="1:4">
      <c r="A5231" s="2" t="s">
        <v>4661</v>
      </c>
      <c r="B5231" s="2" t="s">
        <v>6575</v>
      </c>
      <c r="C5231" s="2" t="s">
        <v>8006</v>
      </c>
      <c r="D5231" s="2">
        <v>7410550126</v>
      </c>
    </row>
    <row r="5232" spans="1:4">
      <c r="A5232" s="2" t="s">
        <v>4662</v>
      </c>
      <c r="B5232" s="2" t="s">
        <v>6575</v>
      </c>
      <c r="C5232" s="2" t="s">
        <v>8006</v>
      </c>
      <c r="D5232" s="2">
        <v>7410550128</v>
      </c>
    </row>
    <row r="5233" spans="1:4">
      <c r="A5233" s="2" t="s">
        <v>4663</v>
      </c>
      <c r="B5233" s="2" t="s">
        <v>6575</v>
      </c>
      <c r="C5233" s="2" t="s">
        <v>8006</v>
      </c>
      <c r="D5233" s="2">
        <v>7410550129</v>
      </c>
    </row>
    <row r="5234" spans="1:4">
      <c r="A5234" s="2" t="s">
        <v>4664</v>
      </c>
      <c r="B5234" s="2" t="s">
        <v>6575</v>
      </c>
      <c r="C5234" s="2" t="s">
        <v>8006</v>
      </c>
      <c r="D5234" s="2">
        <v>7410550141</v>
      </c>
    </row>
    <row r="5235" spans="1:4">
      <c r="A5235" s="2" t="s">
        <v>4665</v>
      </c>
      <c r="B5235" s="2" t="s">
        <v>6575</v>
      </c>
      <c r="C5235" s="2" t="s">
        <v>8006</v>
      </c>
      <c r="D5235" s="2">
        <v>7410550142</v>
      </c>
    </row>
    <row r="5236" spans="1:4">
      <c r="A5236" s="2" t="s">
        <v>4666</v>
      </c>
      <c r="B5236" s="2" t="s">
        <v>6575</v>
      </c>
      <c r="C5236" s="2" t="s">
        <v>8006</v>
      </c>
      <c r="D5236" s="2">
        <v>7410550146</v>
      </c>
    </row>
    <row r="5237" spans="1:4">
      <c r="A5237" s="2" t="s">
        <v>4667</v>
      </c>
      <c r="B5237" s="2" t="s">
        <v>6575</v>
      </c>
      <c r="C5237" s="2" t="s">
        <v>8006</v>
      </c>
      <c r="D5237" s="2">
        <v>7410550147</v>
      </c>
    </row>
    <row r="5238" spans="1:4">
      <c r="A5238" s="2" t="s">
        <v>4668</v>
      </c>
      <c r="B5238" s="2" t="s">
        <v>6575</v>
      </c>
      <c r="C5238" s="2" t="s">
        <v>8006</v>
      </c>
      <c r="D5238" s="2">
        <v>7410550148</v>
      </c>
    </row>
    <row r="5239" spans="1:4">
      <c r="A5239" s="2" t="s">
        <v>4669</v>
      </c>
      <c r="B5239" s="2" t="s">
        <v>6575</v>
      </c>
      <c r="C5239" s="2" t="s">
        <v>8006</v>
      </c>
      <c r="D5239" s="2">
        <v>7410550151</v>
      </c>
    </row>
    <row r="5240" spans="1:4">
      <c r="A5240" s="2" t="s">
        <v>4670</v>
      </c>
      <c r="B5240" s="2" t="s">
        <v>6575</v>
      </c>
      <c r="C5240" s="2" t="s">
        <v>8006</v>
      </c>
      <c r="D5240" s="2">
        <v>7410550152</v>
      </c>
    </row>
    <row r="5241" spans="1:4">
      <c r="A5241" s="2" t="s">
        <v>1775</v>
      </c>
      <c r="B5241" s="2" t="s">
        <v>6575</v>
      </c>
      <c r="C5241" s="2" t="s">
        <v>8005</v>
      </c>
      <c r="D5241" s="2">
        <v>74105502</v>
      </c>
    </row>
    <row r="5242" spans="1:4">
      <c r="A5242" s="2" t="s">
        <v>4671</v>
      </c>
      <c r="B5242" s="2" t="s">
        <v>6575</v>
      </c>
      <c r="C5242" s="2" t="s">
        <v>8006</v>
      </c>
      <c r="D5242" s="2">
        <v>7410550201</v>
      </c>
    </row>
    <row r="5243" spans="1:4">
      <c r="A5243" s="2" t="s">
        <v>4672</v>
      </c>
      <c r="B5243" s="2" t="s">
        <v>6575</v>
      </c>
      <c r="C5243" s="2" t="s">
        <v>8006</v>
      </c>
      <c r="D5243" s="2">
        <v>7410550202</v>
      </c>
    </row>
    <row r="5244" spans="1:4">
      <c r="A5244" s="2" t="s">
        <v>4673</v>
      </c>
      <c r="B5244" s="2" t="s">
        <v>6575</v>
      </c>
      <c r="C5244" s="2" t="s">
        <v>8006</v>
      </c>
      <c r="D5244" s="2">
        <v>7410550203</v>
      </c>
    </row>
    <row r="5245" spans="1:4">
      <c r="A5245" s="2" t="s">
        <v>4674</v>
      </c>
      <c r="B5245" s="2" t="s">
        <v>6575</v>
      </c>
      <c r="C5245" s="2" t="s">
        <v>8006</v>
      </c>
      <c r="D5245" s="2">
        <v>7410550204</v>
      </c>
    </row>
    <row r="5246" spans="1:4">
      <c r="A5246" s="2" t="s">
        <v>1776</v>
      </c>
      <c r="B5246" s="2" t="s">
        <v>6575</v>
      </c>
      <c r="C5246" s="2" t="s">
        <v>8005</v>
      </c>
      <c r="D5246" s="2">
        <v>74105503</v>
      </c>
    </row>
    <row r="5247" spans="1:4">
      <c r="A5247" s="2" t="s">
        <v>4675</v>
      </c>
      <c r="B5247" s="2" t="s">
        <v>6575</v>
      </c>
      <c r="C5247" s="2" t="s">
        <v>8006</v>
      </c>
      <c r="D5247" s="2">
        <v>7410550301</v>
      </c>
    </row>
    <row r="5248" spans="1:4">
      <c r="A5248" s="2" t="s">
        <v>4676</v>
      </c>
      <c r="B5248" s="2" t="s">
        <v>6575</v>
      </c>
      <c r="C5248" s="2" t="s">
        <v>8006</v>
      </c>
      <c r="D5248" s="2">
        <v>7410550303</v>
      </c>
    </row>
    <row r="5249" spans="1:4">
      <c r="A5249" s="2" t="s">
        <v>4677</v>
      </c>
      <c r="B5249" s="2" t="s">
        <v>6575</v>
      </c>
      <c r="C5249" s="2" t="s">
        <v>8006</v>
      </c>
      <c r="D5249" s="2">
        <v>7410550304</v>
      </c>
    </row>
    <row r="5250" spans="1:4">
      <c r="A5250" s="2" t="s">
        <v>4678</v>
      </c>
      <c r="B5250" s="2" t="s">
        <v>6575</v>
      </c>
      <c r="C5250" s="2" t="s">
        <v>8006</v>
      </c>
      <c r="D5250" s="2">
        <v>7410550305</v>
      </c>
    </row>
    <row r="5251" spans="1:4">
      <c r="A5251" s="2" t="s">
        <v>4679</v>
      </c>
      <c r="B5251" s="2" t="s">
        <v>6575</v>
      </c>
      <c r="C5251" s="2" t="s">
        <v>8006</v>
      </c>
      <c r="D5251" s="2">
        <v>7410550306</v>
      </c>
    </row>
    <row r="5252" spans="1:4">
      <c r="A5252" s="2" t="s">
        <v>4680</v>
      </c>
      <c r="B5252" s="2" t="s">
        <v>6575</v>
      </c>
      <c r="C5252" s="2" t="s">
        <v>8006</v>
      </c>
      <c r="D5252" s="2">
        <v>7410550307</v>
      </c>
    </row>
    <row r="5253" spans="1:4">
      <c r="A5253" s="2" t="s">
        <v>4681</v>
      </c>
      <c r="B5253" s="2" t="s">
        <v>6575</v>
      </c>
      <c r="C5253" s="2" t="s">
        <v>8006</v>
      </c>
      <c r="D5253" s="2">
        <v>7410550310</v>
      </c>
    </row>
    <row r="5254" spans="1:4">
      <c r="A5254" s="2" t="s">
        <v>1777</v>
      </c>
      <c r="B5254" s="2" t="s">
        <v>6575</v>
      </c>
      <c r="C5254" s="2" t="s">
        <v>8005</v>
      </c>
      <c r="D5254" s="2">
        <v>74105504</v>
      </c>
    </row>
    <row r="5255" spans="1:4">
      <c r="A5255" s="2" t="s">
        <v>4682</v>
      </c>
      <c r="B5255" s="2" t="s">
        <v>6575</v>
      </c>
      <c r="C5255" s="2" t="s">
        <v>8006</v>
      </c>
      <c r="D5255" s="2">
        <v>7410550401</v>
      </c>
    </row>
    <row r="5256" spans="1:4">
      <c r="A5256" s="2" t="s">
        <v>4683</v>
      </c>
      <c r="B5256" s="2" t="s">
        <v>6575</v>
      </c>
      <c r="C5256" s="2" t="s">
        <v>8006</v>
      </c>
      <c r="D5256" s="2">
        <v>7410550402</v>
      </c>
    </row>
    <row r="5257" spans="1:4">
      <c r="A5257" s="2" t="s">
        <v>4684</v>
      </c>
      <c r="B5257" s="2" t="s">
        <v>6575</v>
      </c>
      <c r="C5257" s="2" t="s">
        <v>8006</v>
      </c>
      <c r="D5257" s="2">
        <v>7410550403</v>
      </c>
    </row>
    <row r="5258" spans="1:4">
      <c r="A5258" s="2" t="s">
        <v>589</v>
      </c>
      <c r="B5258" s="2" t="s">
        <v>6575</v>
      </c>
      <c r="C5258" s="2" t="s">
        <v>6545</v>
      </c>
      <c r="D5258" s="2">
        <v>741056</v>
      </c>
    </row>
    <row r="5259" spans="1:4">
      <c r="A5259" s="2" t="s">
        <v>8097</v>
      </c>
      <c r="B5259" s="2" t="s">
        <v>6575</v>
      </c>
      <c r="C5259" s="2" t="s">
        <v>8005</v>
      </c>
      <c r="D5259" s="2">
        <v>74105601</v>
      </c>
    </row>
    <row r="5260" spans="1:4">
      <c r="A5260" s="2" t="s">
        <v>4685</v>
      </c>
      <c r="B5260" s="2" t="s">
        <v>6575</v>
      </c>
      <c r="C5260" s="2" t="s">
        <v>8006</v>
      </c>
      <c r="D5260" s="2">
        <v>7410560101</v>
      </c>
    </row>
    <row r="5261" spans="1:4">
      <c r="A5261" s="2" t="s">
        <v>4686</v>
      </c>
      <c r="B5261" s="2" t="s">
        <v>6575</v>
      </c>
      <c r="C5261" s="2" t="s">
        <v>8006</v>
      </c>
      <c r="D5261" s="2">
        <v>7410560102</v>
      </c>
    </row>
    <row r="5262" spans="1:4">
      <c r="A5262" s="2" t="s">
        <v>4687</v>
      </c>
      <c r="B5262" s="2" t="s">
        <v>6575</v>
      </c>
      <c r="C5262" s="2" t="s">
        <v>8006</v>
      </c>
      <c r="D5262" s="2">
        <v>7410560103</v>
      </c>
    </row>
    <row r="5263" spans="1:4">
      <c r="A5263" s="2" t="s">
        <v>8098</v>
      </c>
      <c r="B5263" s="2" t="s">
        <v>6575</v>
      </c>
      <c r="C5263" s="2" t="s">
        <v>8005</v>
      </c>
      <c r="D5263" s="2">
        <v>74105602</v>
      </c>
    </row>
    <row r="5264" spans="1:4">
      <c r="A5264" s="2" t="s">
        <v>4688</v>
      </c>
      <c r="B5264" s="2" t="s">
        <v>6575</v>
      </c>
      <c r="C5264" s="2" t="s">
        <v>8006</v>
      </c>
      <c r="D5264" s="2">
        <v>7410560201</v>
      </c>
    </row>
    <row r="5265" spans="1:4">
      <c r="A5265" s="2" t="s">
        <v>4689</v>
      </c>
      <c r="B5265" s="2" t="s">
        <v>6575</v>
      </c>
      <c r="C5265" s="2" t="s">
        <v>8006</v>
      </c>
      <c r="D5265" s="2">
        <v>7410560202</v>
      </c>
    </row>
    <row r="5266" spans="1:4">
      <c r="A5266" s="2" t="s">
        <v>4690</v>
      </c>
      <c r="B5266" s="2" t="s">
        <v>6575</v>
      </c>
      <c r="C5266" s="2" t="s">
        <v>8006</v>
      </c>
      <c r="D5266" s="2">
        <v>7410560203</v>
      </c>
    </row>
    <row r="5267" spans="1:4">
      <c r="A5267" s="2" t="s">
        <v>1779</v>
      </c>
      <c r="B5267" s="2" t="s">
        <v>6575</v>
      </c>
      <c r="C5267" s="2" t="s">
        <v>8005</v>
      </c>
      <c r="D5267" s="2">
        <v>74105603</v>
      </c>
    </row>
    <row r="5268" spans="1:4">
      <c r="A5268" s="2" t="s">
        <v>4691</v>
      </c>
      <c r="B5268" s="2" t="s">
        <v>6575</v>
      </c>
      <c r="C5268" s="2" t="s">
        <v>8006</v>
      </c>
      <c r="D5268" s="2">
        <v>7410560301</v>
      </c>
    </row>
    <row r="5269" spans="1:4">
      <c r="A5269" s="2" t="s">
        <v>8099</v>
      </c>
      <c r="B5269" s="2" t="s">
        <v>6575</v>
      </c>
      <c r="C5269" s="2" t="s">
        <v>8006</v>
      </c>
      <c r="D5269" s="2">
        <v>7410560302</v>
      </c>
    </row>
    <row r="5270" spans="1:4">
      <c r="A5270" s="2" t="s">
        <v>4692</v>
      </c>
      <c r="B5270" s="2" t="s">
        <v>6575</v>
      </c>
      <c r="C5270" s="2" t="s">
        <v>8006</v>
      </c>
      <c r="D5270" s="2">
        <v>7410560303</v>
      </c>
    </row>
    <row r="5271" spans="1:4">
      <c r="A5271" s="2" t="s">
        <v>1780</v>
      </c>
      <c r="B5271" s="2" t="s">
        <v>6575</v>
      </c>
      <c r="C5271" s="2" t="s">
        <v>8005</v>
      </c>
      <c r="D5271" s="2">
        <v>74105604</v>
      </c>
    </row>
    <row r="5272" spans="1:4">
      <c r="A5272" s="2" t="s">
        <v>1778</v>
      </c>
      <c r="B5272" s="2" t="s">
        <v>6575</v>
      </c>
      <c r="C5272" s="2" t="s">
        <v>8006</v>
      </c>
      <c r="D5272" s="2">
        <v>7410560401</v>
      </c>
    </row>
    <row r="5273" spans="1:4">
      <c r="A5273" s="2" t="s">
        <v>4693</v>
      </c>
      <c r="B5273" s="2" t="s">
        <v>6575</v>
      </c>
      <c r="C5273" s="2" t="s">
        <v>8006</v>
      </c>
      <c r="D5273" s="2">
        <v>7410560402</v>
      </c>
    </row>
    <row r="5274" spans="1:4">
      <c r="A5274" s="2" t="s">
        <v>4694</v>
      </c>
      <c r="B5274" s="2" t="s">
        <v>6575</v>
      </c>
      <c r="C5274" s="2" t="s">
        <v>8006</v>
      </c>
      <c r="D5274" s="2">
        <v>7410560403</v>
      </c>
    </row>
    <row r="5275" spans="1:4">
      <c r="A5275" s="2" t="s">
        <v>1781</v>
      </c>
      <c r="B5275" s="2" t="s">
        <v>6575</v>
      </c>
      <c r="C5275" s="2" t="s">
        <v>8005</v>
      </c>
      <c r="D5275" s="2">
        <v>74105605</v>
      </c>
    </row>
    <row r="5276" spans="1:4">
      <c r="A5276" s="2" t="s">
        <v>4695</v>
      </c>
      <c r="B5276" s="2" t="s">
        <v>6575</v>
      </c>
      <c r="C5276" s="2" t="s">
        <v>8006</v>
      </c>
      <c r="D5276" s="2">
        <v>7410560501</v>
      </c>
    </row>
    <row r="5277" spans="1:4">
      <c r="A5277" s="2" t="s">
        <v>4696</v>
      </c>
      <c r="B5277" s="2" t="s">
        <v>6575</v>
      </c>
      <c r="C5277" s="2" t="s">
        <v>8006</v>
      </c>
      <c r="D5277" s="2">
        <v>7410560502</v>
      </c>
    </row>
    <row r="5278" spans="1:4">
      <c r="A5278" s="2" t="s">
        <v>4697</v>
      </c>
      <c r="B5278" s="2" t="s">
        <v>6575</v>
      </c>
      <c r="C5278" s="2" t="s">
        <v>8006</v>
      </c>
      <c r="D5278" s="2">
        <v>7410560503</v>
      </c>
    </row>
    <row r="5279" spans="1:4">
      <c r="A5279" s="2" t="s">
        <v>1782</v>
      </c>
      <c r="B5279" s="2" t="s">
        <v>6575</v>
      </c>
      <c r="C5279" s="2" t="s">
        <v>8005</v>
      </c>
      <c r="D5279" s="2">
        <v>74105606</v>
      </c>
    </row>
    <row r="5280" spans="1:4">
      <c r="A5280" s="2" t="s">
        <v>4698</v>
      </c>
      <c r="B5280" s="2" t="s">
        <v>6575</v>
      </c>
      <c r="C5280" s="2" t="s">
        <v>8006</v>
      </c>
      <c r="D5280" s="2">
        <v>7410560601</v>
      </c>
    </row>
    <row r="5281" spans="1:4">
      <c r="A5281" s="2" t="s">
        <v>4699</v>
      </c>
      <c r="B5281" s="2" t="s">
        <v>6575</v>
      </c>
      <c r="C5281" s="2" t="s">
        <v>8006</v>
      </c>
      <c r="D5281" s="2">
        <v>7410560602</v>
      </c>
    </row>
    <row r="5282" spans="1:4">
      <c r="A5282" s="2" t="s">
        <v>4700</v>
      </c>
      <c r="B5282" s="2" t="s">
        <v>6575</v>
      </c>
      <c r="C5282" s="2" t="s">
        <v>8006</v>
      </c>
      <c r="D5282" s="2">
        <v>7410560603</v>
      </c>
    </row>
    <row r="5283" spans="1:4">
      <c r="A5283" s="2" t="s">
        <v>1783</v>
      </c>
      <c r="B5283" s="2" t="s">
        <v>6575</v>
      </c>
      <c r="C5283" s="2" t="s">
        <v>8005</v>
      </c>
      <c r="D5283" s="2">
        <v>74105607</v>
      </c>
    </row>
    <row r="5284" spans="1:4">
      <c r="A5284" s="2" t="s">
        <v>4701</v>
      </c>
      <c r="B5284" s="2" t="s">
        <v>6575</v>
      </c>
      <c r="C5284" s="2" t="s">
        <v>8006</v>
      </c>
      <c r="D5284" s="2">
        <v>7410560701</v>
      </c>
    </row>
    <row r="5285" spans="1:4">
      <c r="A5285" s="2" t="s">
        <v>4703</v>
      </c>
      <c r="B5285" s="2" t="s">
        <v>6575</v>
      </c>
      <c r="C5285" s="2" t="s">
        <v>8006</v>
      </c>
      <c r="D5285" s="2">
        <v>7410560702</v>
      </c>
    </row>
    <row r="5286" spans="1:4">
      <c r="A5286" s="2" t="s">
        <v>4705</v>
      </c>
      <c r="B5286" s="2" t="s">
        <v>6575</v>
      </c>
      <c r="C5286" s="2" t="s">
        <v>8006</v>
      </c>
      <c r="D5286" s="2">
        <v>7410560703</v>
      </c>
    </row>
    <row r="5287" spans="1:4">
      <c r="A5287" s="2" t="s">
        <v>1784</v>
      </c>
      <c r="B5287" s="2" t="s">
        <v>6575</v>
      </c>
      <c r="C5287" s="2" t="s">
        <v>8005</v>
      </c>
      <c r="D5287" s="2">
        <v>74105608</v>
      </c>
    </row>
    <row r="5288" spans="1:4">
      <c r="A5288" s="2" t="s">
        <v>4702</v>
      </c>
      <c r="B5288" s="2" t="s">
        <v>6575</v>
      </c>
      <c r="C5288" s="2" t="s">
        <v>8006</v>
      </c>
      <c r="D5288" s="2">
        <v>7410560801</v>
      </c>
    </row>
    <row r="5289" spans="1:4">
      <c r="A5289" s="2" t="s">
        <v>4704</v>
      </c>
      <c r="B5289" s="2" t="s">
        <v>6575</v>
      </c>
      <c r="C5289" s="2" t="s">
        <v>8006</v>
      </c>
      <c r="D5289" s="2">
        <v>7410560802</v>
      </c>
    </row>
    <row r="5290" spans="1:4">
      <c r="A5290" s="2" t="s">
        <v>4706</v>
      </c>
      <c r="B5290" s="2" t="s">
        <v>6575</v>
      </c>
      <c r="C5290" s="2" t="s">
        <v>8006</v>
      </c>
      <c r="D5290" s="2">
        <v>7410560803</v>
      </c>
    </row>
    <row r="5291" spans="1:4">
      <c r="A5291" s="2" t="s">
        <v>1785</v>
      </c>
      <c r="B5291" s="2" t="s">
        <v>6575</v>
      </c>
      <c r="C5291" s="2" t="s">
        <v>8005</v>
      </c>
      <c r="D5291" s="2">
        <v>74105609</v>
      </c>
    </row>
    <row r="5292" spans="1:4">
      <c r="A5292" s="2" t="s">
        <v>4707</v>
      </c>
      <c r="B5292" s="2" t="s">
        <v>6575</v>
      </c>
      <c r="C5292" s="2" t="s">
        <v>8006</v>
      </c>
      <c r="D5292" s="2">
        <v>7410560901</v>
      </c>
    </row>
    <row r="5293" spans="1:4">
      <c r="A5293" s="2" t="s">
        <v>4708</v>
      </c>
      <c r="B5293" s="2" t="s">
        <v>6575</v>
      </c>
      <c r="C5293" s="2" t="s">
        <v>8006</v>
      </c>
      <c r="D5293" s="2">
        <v>7410560902</v>
      </c>
    </row>
    <row r="5294" spans="1:4">
      <c r="A5294" s="2" t="s">
        <v>4709</v>
      </c>
      <c r="B5294" s="2" t="s">
        <v>6575</v>
      </c>
      <c r="C5294" s="2" t="s">
        <v>8006</v>
      </c>
      <c r="D5294" s="2">
        <v>7410560903</v>
      </c>
    </row>
    <row r="5295" spans="1:4">
      <c r="A5295" s="2" t="s">
        <v>1786</v>
      </c>
      <c r="B5295" s="2" t="s">
        <v>6575</v>
      </c>
      <c r="C5295" s="2" t="s">
        <v>8005</v>
      </c>
      <c r="D5295" s="2">
        <v>74105610</v>
      </c>
    </row>
    <row r="5296" spans="1:4">
      <c r="A5296" s="2" t="s">
        <v>4710</v>
      </c>
      <c r="B5296" s="2" t="s">
        <v>6575</v>
      </c>
      <c r="C5296" s="2" t="s">
        <v>8006</v>
      </c>
      <c r="D5296" s="2">
        <v>7410561001</v>
      </c>
    </row>
    <row r="5297" spans="1:4">
      <c r="A5297" s="2" t="s">
        <v>4711</v>
      </c>
      <c r="B5297" s="2" t="s">
        <v>6575</v>
      </c>
      <c r="C5297" s="2" t="s">
        <v>8006</v>
      </c>
      <c r="D5297" s="2">
        <v>7410561002</v>
      </c>
    </row>
    <row r="5298" spans="1:4">
      <c r="A5298" s="2" t="s">
        <v>4712</v>
      </c>
      <c r="B5298" s="2" t="s">
        <v>6575</v>
      </c>
      <c r="C5298" s="2" t="s">
        <v>8006</v>
      </c>
      <c r="D5298" s="2">
        <v>7410561003</v>
      </c>
    </row>
    <row r="5299" spans="1:4">
      <c r="A5299" s="2" t="s">
        <v>1787</v>
      </c>
      <c r="B5299" s="2" t="s">
        <v>6575</v>
      </c>
      <c r="C5299" s="2" t="s">
        <v>8005</v>
      </c>
      <c r="D5299" s="2">
        <v>74105611</v>
      </c>
    </row>
    <row r="5300" spans="1:4">
      <c r="A5300" s="2" t="s">
        <v>4713</v>
      </c>
      <c r="B5300" s="2" t="s">
        <v>6575</v>
      </c>
      <c r="C5300" s="2" t="s">
        <v>8006</v>
      </c>
      <c r="D5300" s="2">
        <v>7410561101</v>
      </c>
    </row>
    <row r="5301" spans="1:4">
      <c r="A5301" s="2" t="s">
        <v>4714</v>
      </c>
      <c r="B5301" s="2" t="s">
        <v>6575</v>
      </c>
      <c r="C5301" s="2" t="s">
        <v>8006</v>
      </c>
      <c r="D5301" s="2">
        <v>7410561102</v>
      </c>
    </row>
    <row r="5302" spans="1:4">
      <c r="A5302" s="2" t="s">
        <v>4715</v>
      </c>
      <c r="B5302" s="2" t="s">
        <v>6575</v>
      </c>
      <c r="C5302" s="2" t="s">
        <v>8006</v>
      </c>
      <c r="D5302" s="2">
        <v>7410561103</v>
      </c>
    </row>
    <row r="5303" spans="1:4">
      <c r="A5303" s="2" t="s">
        <v>1788</v>
      </c>
      <c r="B5303" s="2" t="s">
        <v>6575</v>
      </c>
      <c r="C5303" s="2" t="s">
        <v>8005</v>
      </c>
      <c r="D5303" s="2">
        <v>74105612</v>
      </c>
    </row>
    <row r="5304" spans="1:4">
      <c r="A5304" s="2" t="s">
        <v>4716</v>
      </c>
      <c r="B5304" s="2" t="s">
        <v>6575</v>
      </c>
      <c r="C5304" s="2" t="s">
        <v>8006</v>
      </c>
      <c r="D5304" s="2">
        <v>7410561201</v>
      </c>
    </row>
    <row r="5305" spans="1:4">
      <c r="A5305" s="2" t="s">
        <v>4717</v>
      </c>
      <c r="B5305" s="2" t="s">
        <v>6575</v>
      </c>
      <c r="C5305" s="2" t="s">
        <v>8006</v>
      </c>
      <c r="D5305" s="2">
        <v>7410561202</v>
      </c>
    </row>
    <row r="5306" spans="1:4">
      <c r="A5306" s="2" t="s">
        <v>4718</v>
      </c>
      <c r="B5306" s="2" t="s">
        <v>6575</v>
      </c>
      <c r="C5306" s="2" t="s">
        <v>8006</v>
      </c>
      <c r="D5306" s="2">
        <v>7410561203</v>
      </c>
    </row>
    <row r="5307" spans="1:4">
      <c r="A5307" s="2" t="s">
        <v>1789</v>
      </c>
      <c r="B5307" s="2" t="s">
        <v>6575</v>
      </c>
      <c r="C5307" s="2" t="s">
        <v>8005</v>
      </c>
      <c r="D5307" s="2">
        <v>74105613</v>
      </c>
    </row>
    <row r="5308" spans="1:4">
      <c r="A5308" s="2" t="s">
        <v>4719</v>
      </c>
      <c r="B5308" s="2" t="s">
        <v>6575</v>
      </c>
      <c r="C5308" s="2" t="s">
        <v>8006</v>
      </c>
      <c r="D5308" s="2">
        <v>7410561301</v>
      </c>
    </row>
    <row r="5309" spans="1:4">
      <c r="A5309" s="2" t="s">
        <v>4720</v>
      </c>
      <c r="B5309" s="2" t="s">
        <v>6575</v>
      </c>
      <c r="C5309" s="2" t="s">
        <v>8006</v>
      </c>
      <c r="D5309" s="2">
        <v>7410561302</v>
      </c>
    </row>
    <row r="5310" spans="1:4">
      <c r="A5310" s="2" t="s">
        <v>4721</v>
      </c>
      <c r="B5310" s="2" t="s">
        <v>6575</v>
      </c>
      <c r="C5310" s="2" t="s">
        <v>8006</v>
      </c>
      <c r="D5310" s="2">
        <v>7410561303</v>
      </c>
    </row>
    <row r="5311" spans="1:4">
      <c r="A5311" s="2" t="s">
        <v>1790</v>
      </c>
      <c r="B5311" s="2" t="s">
        <v>6575</v>
      </c>
      <c r="C5311" s="2" t="s">
        <v>8005</v>
      </c>
      <c r="D5311" s="2">
        <v>74105614</v>
      </c>
    </row>
    <row r="5312" spans="1:4">
      <c r="A5312" s="2" t="s">
        <v>4722</v>
      </c>
      <c r="B5312" s="2" t="s">
        <v>6575</v>
      </c>
      <c r="C5312" s="2" t="s">
        <v>8006</v>
      </c>
      <c r="D5312" s="2">
        <v>7410561401</v>
      </c>
    </row>
    <row r="5313" spans="1:4">
      <c r="A5313" s="2" t="s">
        <v>4723</v>
      </c>
      <c r="B5313" s="2" t="s">
        <v>6575</v>
      </c>
      <c r="C5313" s="2" t="s">
        <v>8006</v>
      </c>
      <c r="D5313" s="2">
        <v>7410561402</v>
      </c>
    </row>
    <row r="5314" spans="1:4">
      <c r="A5314" s="2" t="s">
        <v>4724</v>
      </c>
      <c r="B5314" s="2" t="s">
        <v>6575</v>
      </c>
      <c r="C5314" s="2" t="s">
        <v>8006</v>
      </c>
      <c r="D5314" s="2">
        <v>7410561403</v>
      </c>
    </row>
    <row r="5315" spans="1:4">
      <c r="A5315" s="2" t="s">
        <v>1791</v>
      </c>
      <c r="B5315" s="2" t="s">
        <v>6575</v>
      </c>
      <c r="C5315" s="2" t="s">
        <v>8005</v>
      </c>
      <c r="D5315" s="2">
        <v>74105615</v>
      </c>
    </row>
    <row r="5316" spans="1:4">
      <c r="A5316" s="2" t="s">
        <v>4725</v>
      </c>
      <c r="B5316" s="2" t="s">
        <v>6575</v>
      </c>
      <c r="C5316" s="2" t="s">
        <v>8006</v>
      </c>
      <c r="D5316" s="2">
        <v>7410561501</v>
      </c>
    </row>
    <row r="5317" spans="1:4">
      <c r="A5317" s="2" t="s">
        <v>4726</v>
      </c>
      <c r="B5317" s="2" t="s">
        <v>6575</v>
      </c>
      <c r="C5317" s="2" t="s">
        <v>8006</v>
      </c>
      <c r="D5317" s="2">
        <v>7410561502</v>
      </c>
    </row>
    <row r="5318" spans="1:4">
      <c r="A5318" s="2" t="s">
        <v>4727</v>
      </c>
      <c r="B5318" s="2" t="s">
        <v>6575</v>
      </c>
      <c r="C5318" s="2" t="s">
        <v>8006</v>
      </c>
      <c r="D5318" s="2">
        <v>7410561503</v>
      </c>
    </row>
    <row r="5319" spans="1:4">
      <c r="A5319" s="2" t="s">
        <v>1792</v>
      </c>
      <c r="B5319" s="2" t="s">
        <v>6575</v>
      </c>
      <c r="C5319" s="2" t="s">
        <v>8005</v>
      </c>
      <c r="D5319" s="2">
        <v>74105616</v>
      </c>
    </row>
    <row r="5320" spans="1:4">
      <c r="A5320" s="2" t="s">
        <v>4728</v>
      </c>
      <c r="B5320" s="2" t="s">
        <v>6575</v>
      </c>
      <c r="C5320" s="2" t="s">
        <v>8006</v>
      </c>
      <c r="D5320" s="2">
        <v>7410561601</v>
      </c>
    </row>
    <row r="5321" spans="1:4">
      <c r="A5321" s="2" t="s">
        <v>4729</v>
      </c>
      <c r="B5321" s="2" t="s">
        <v>6575</v>
      </c>
      <c r="C5321" s="2" t="s">
        <v>8006</v>
      </c>
      <c r="D5321" s="2">
        <v>7410561602</v>
      </c>
    </row>
    <row r="5322" spans="1:4">
      <c r="A5322" s="2" t="s">
        <v>4730</v>
      </c>
      <c r="B5322" s="2" t="s">
        <v>6575</v>
      </c>
      <c r="C5322" s="2" t="s">
        <v>8006</v>
      </c>
      <c r="D5322" s="2">
        <v>7410561603</v>
      </c>
    </row>
    <row r="5323" spans="1:4">
      <c r="A5323" s="2" t="s">
        <v>1793</v>
      </c>
      <c r="B5323" s="2" t="s">
        <v>6575</v>
      </c>
      <c r="C5323" s="2" t="s">
        <v>8005</v>
      </c>
      <c r="D5323" s="2">
        <v>74105617</v>
      </c>
    </row>
    <row r="5324" spans="1:4">
      <c r="A5324" s="2" t="s">
        <v>4731</v>
      </c>
      <c r="B5324" s="2" t="s">
        <v>6575</v>
      </c>
      <c r="C5324" s="2" t="s">
        <v>8006</v>
      </c>
      <c r="D5324" s="2">
        <v>7410561701</v>
      </c>
    </row>
    <row r="5325" spans="1:4">
      <c r="A5325" s="2" t="s">
        <v>4733</v>
      </c>
      <c r="B5325" s="2" t="s">
        <v>6575</v>
      </c>
      <c r="C5325" s="2" t="s">
        <v>8006</v>
      </c>
      <c r="D5325" s="2">
        <v>7410561702</v>
      </c>
    </row>
    <row r="5326" spans="1:4">
      <c r="A5326" s="2" t="s">
        <v>4735</v>
      </c>
      <c r="B5326" s="2" t="s">
        <v>6575</v>
      </c>
      <c r="C5326" s="2" t="s">
        <v>8006</v>
      </c>
      <c r="D5326" s="2">
        <v>7410561703</v>
      </c>
    </row>
    <row r="5327" spans="1:4">
      <c r="A5327" s="2" t="s">
        <v>1794</v>
      </c>
      <c r="B5327" s="2" t="s">
        <v>6575</v>
      </c>
      <c r="C5327" s="2" t="s">
        <v>8005</v>
      </c>
      <c r="D5327" s="2">
        <v>74105618</v>
      </c>
    </row>
    <row r="5328" spans="1:4">
      <c r="A5328" s="2" t="s">
        <v>4732</v>
      </c>
      <c r="B5328" s="2" t="s">
        <v>6575</v>
      </c>
      <c r="C5328" s="2" t="s">
        <v>8006</v>
      </c>
      <c r="D5328" s="2">
        <v>7410561801</v>
      </c>
    </row>
    <row r="5329" spans="1:4">
      <c r="A5329" s="2" t="s">
        <v>4734</v>
      </c>
      <c r="B5329" s="2" t="s">
        <v>6575</v>
      </c>
      <c r="C5329" s="2" t="s">
        <v>8006</v>
      </c>
      <c r="D5329" s="2">
        <v>7410561802</v>
      </c>
    </row>
    <row r="5330" spans="1:4">
      <c r="A5330" s="2" t="s">
        <v>4736</v>
      </c>
      <c r="B5330" s="2" t="s">
        <v>6575</v>
      </c>
      <c r="C5330" s="2" t="s">
        <v>8006</v>
      </c>
      <c r="D5330" s="2">
        <v>7410561803</v>
      </c>
    </row>
    <row r="5331" spans="1:4">
      <c r="A5331" s="2" t="s">
        <v>1795</v>
      </c>
      <c r="B5331" s="2" t="s">
        <v>6575</v>
      </c>
      <c r="C5331" s="2" t="s">
        <v>8005</v>
      </c>
      <c r="D5331" s="2">
        <v>74105619</v>
      </c>
    </row>
    <row r="5332" spans="1:4">
      <c r="A5332" s="2" t="s">
        <v>4737</v>
      </c>
      <c r="B5332" s="2" t="s">
        <v>6575</v>
      </c>
      <c r="C5332" s="2" t="s">
        <v>8006</v>
      </c>
      <c r="D5332" s="2">
        <v>7410561901</v>
      </c>
    </row>
    <row r="5333" spans="1:4">
      <c r="A5333" s="2" t="s">
        <v>4738</v>
      </c>
      <c r="B5333" s="2" t="s">
        <v>6575</v>
      </c>
      <c r="C5333" s="2" t="s">
        <v>8006</v>
      </c>
      <c r="D5333" s="2">
        <v>7410561902</v>
      </c>
    </row>
    <row r="5334" spans="1:4">
      <c r="A5334" s="2" t="s">
        <v>4739</v>
      </c>
      <c r="B5334" s="2" t="s">
        <v>6575</v>
      </c>
      <c r="C5334" s="2" t="s">
        <v>8006</v>
      </c>
      <c r="D5334" s="2">
        <v>7410561903</v>
      </c>
    </row>
    <row r="5335" spans="1:4">
      <c r="A5335" s="2" t="s">
        <v>1796</v>
      </c>
      <c r="B5335" s="2" t="s">
        <v>6575</v>
      </c>
      <c r="C5335" s="2" t="s">
        <v>8005</v>
      </c>
      <c r="D5335" s="2">
        <v>74105620</v>
      </c>
    </row>
    <row r="5336" spans="1:4">
      <c r="A5336" s="2" t="s">
        <v>4740</v>
      </c>
      <c r="B5336" s="2" t="s">
        <v>6575</v>
      </c>
      <c r="C5336" s="2" t="s">
        <v>8006</v>
      </c>
      <c r="D5336" s="2">
        <v>7410562001</v>
      </c>
    </row>
    <row r="5337" spans="1:4">
      <c r="A5337" s="2" t="s">
        <v>4741</v>
      </c>
      <c r="B5337" s="2" t="s">
        <v>6575</v>
      </c>
      <c r="C5337" s="2" t="s">
        <v>8006</v>
      </c>
      <c r="D5337" s="2">
        <v>7410562002</v>
      </c>
    </row>
    <row r="5338" spans="1:4">
      <c r="A5338" s="2" t="s">
        <v>4742</v>
      </c>
      <c r="B5338" s="2" t="s">
        <v>6575</v>
      </c>
      <c r="C5338" s="2" t="s">
        <v>8006</v>
      </c>
      <c r="D5338" s="2">
        <v>7410562003</v>
      </c>
    </row>
    <row r="5339" spans="1:4">
      <c r="A5339" s="2" t="s">
        <v>1797</v>
      </c>
      <c r="B5339" s="2" t="s">
        <v>6575</v>
      </c>
      <c r="C5339" s="2" t="s">
        <v>8005</v>
      </c>
      <c r="D5339" s="2">
        <v>74105621</v>
      </c>
    </row>
    <row r="5340" spans="1:4">
      <c r="A5340" s="2" t="s">
        <v>1798</v>
      </c>
      <c r="B5340" s="2" t="s">
        <v>6575</v>
      </c>
      <c r="C5340" s="2" t="s">
        <v>8005</v>
      </c>
      <c r="D5340" s="2">
        <v>74105622</v>
      </c>
    </row>
    <row r="5341" spans="1:4">
      <c r="A5341" s="2" t="s">
        <v>4743</v>
      </c>
      <c r="B5341" s="2" t="s">
        <v>6575</v>
      </c>
      <c r="C5341" s="2" t="s">
        <v>8005</v>
      </c>
      <c r="D5341" s="2">
        <v>74105623</v>
      </c>
    </row>
    <row r="5342" spans="1:4">
      <c r="A5342" s="2" t="s">
        <v>4744</v>
      </c>
      <c r="B5342" s="2" t="s">
        <v>6575</v>
      </c>
      <c r="C5342" s="2" t="s">
        <v>8005</v>
      </c>
      <c r="D5342" s="2">
        <v>74105624</v>
      </c>
    </row>
    <row r="5343" spans="1:4">
      <c r="A5343" s="2" t="s">
        <v>1799</v>
      </c>
      <c r="B5343" s="2" t="s">
        <v>6575</v>
      </c>
      <c r="C5343" s="2" t="s">
        <v>8005</v>
      </c>
      <c r="D5343" s="2">
        <v>74105625</v>
      </c>
    </row>
    <row r="5344" spans="1:4">
      <c r="A5344" s="2" t="s">
        <v>1800</v>
      </c>
      <c r="B5344" s="2" t="s">
        <v>6575</v>
      </c>
      <c r="C5344" s="2" t="s">
        <v>8006</v>
      </c>
      <c r="D5344" s="2">
        <v>7410562501</v>
      </c>
    </row>
    <row r="5345" spans="1:4">
      <c r="A5345" s="2" t="s">
        <v>1801</v>
      </c>
      <c r="B5345" s="2" t="s">
        <v>6575</v>
      </c>
      <c r="C5345" s="2" t="s">
        <v>8006</v>
      </c>
      <c r="D5345" s="2">
        <v>7410562502</v>
      </c>
    </row>
    <row r="5346" spans="1:4">
      <c r="A5346" s="2" t="s">
        <v>4745</v>
      </c>
      <c r="B5346" s="2" t="s">
        <v>6575</v>
      </c>
      <c r="C5346" s="2" t="s">
        <v>8006</v>
      </c>
      <c r="D5346" s="2">
        <v>7410562503</v>
      </c>
    </row>
    <row r="5347" spans="1:4">
      <c r="A5347" s="2" t="s">
        <v>4746</v>
      </c>
      <c r="B5347" s="2" t="s">
        <v>6575</v>
      </c>
      <c r="C5347" s="2" t="s">
        <v>8005</v>
      </c>
      <c r="D5347" s="2">
        <v>74105626</v>
      </c>
    </row>
    <row r="5348" spans="1:4">
      <c r="A5348" s="2" t="s">
        <v>4747</v>
      </c>
      <c r="B5348" s="2" t="s">
        <v>6575</v>
      </c>
      <c r="C5348" s="2" t="s">
        <v>8006</v>
      </c>
      <c r="D5348" s="2">
        <v>7410562601</v>
      </c>
    </row>
    <row r="5349" spans="1:4">
      <c r="A5349" s="2" t="s">
        <v>1802</v>
      </c>
      <c r="B5349" s="2" t="s">
        <v>6575</v>
      </c>
      <c r="C5349" s="2" t="s">
        <v>8006</v>
      </c>
      <c r="D5349" s="2">
        <v>7410562602</v>
      </c>
    </row>
    <row r="5350" spans="1:4">
      <c r="A5350" s="2" t="s">
        <v>4748</v>
      </c>
      <c r="B5350" s="2" t="s">
        <v>6575</v>
      </c>
      <c r="C5350" s="2" t="s">
        <v>8006</v>
      </c>
      <c r="D5350" s="2">
        <v>7410562603</v>
      </c>
    </row>
    <row r="5351" spans="1:4">
      <c r="A5351" s="2" t="s">
        <v>4749</v>
      </c>
      <c r="B5351" s="2" t="s">
        <v>6575</v>
      </c>
      <c r="C5351" s="2" t="s">
        <v>8005</v>
      </c>
      <c r="D5351" s="2">
        <v>74105627</v>
      </c>
    </row>
    <row r="5352" spans="1:4">
      <c r="A5352" s="2" t="s">
        <v>4750</v>
      </c>
      <c r="B5352" s="2" t="s">
        <v>6575</v>
      </c>
      <c r="C5352" s="2" t="s">
        <v>8006</v>
      </c>
      <c r="D5352" s="2">
        <v>7410562701</v>
      </c>
    </row>
    <row r="5353" spans="1:4">
      <c r="A5353" s="2" t="s">
        <v>1803</v>
      </c>
      <c r="B5353" s="2" t="s">
        <v>6575</v>
      </c>
      <c r="C5353" s="2" t="s">
        <v>8006</v>
      </c>
      <c r="D5353" s="2">
        <v>7410562702</v>
      </c>
    </row>
    <row r="5354" spans="1:4">
      <c r="A5354" s="2" t="s">
        <v>4751</v>
      </c>
      <c r="B5354" s="2" t="s">
        <v>6575</v>
      </c>
      <c r="C5354" s="2" t="s">
        <v>8006</v>
      </c>
      <c r="D5354" s="2">
        <v>7410562703</v>
      </c>
    </row>
    <row r="5355" spans="1:4">
      <c r="A5355" s="2" t="s">
        <v>4753</v>
      </c>
      <c r="B5355" s="2" t="s">
        <v>6575</v>
      </c>
      <c r="C5355" s="2" t="s">
        <v>8005</v>
      </c>
      <c r="D5355" s="2">
        <v>74105628</v>
      </c>
    </row>
    <row r="5356" spans="1:4">
      <c r="A5356" s="2" t="s">
        <v>4754</v>
      </c>
      <c r="B5356" s="2" t="s">
        <v>6575</v>
      </c>
      <c r="C5356" s="2" t="s">
        <v>8006</v>
      </c>
      <c r="D5356" s="2">
        <v>7410562801</v>
      </c>
    </row>
    <row r="5357" spans="1:4">
      <c r="A5357" s="2" t="s">
        <v>1804</v>
      </c>
      <c r="B5357" s="2" t="s">
        <v>6575</v>
      </c>
      <c r="C5357" s="2" t="s">
        <v>8006</v>
      </c>
      <c r="D5357" s="2">
        <v>7410562802</v>
      </c>
    </row>
    <row r="5358" spans="1:4">
      <c r="A5358" s="2" t="s">
        <v>4752</v>
      </c>
      <c r="B5358" s="2" t="s">
        <v>6575</v>
      </c>
      <c r="C5358" s="2" t="s">
        <v>8006</v>
      </c>
      <c r="D5358" s="2">
        <v>7410562803</v>
      </c>
    </row>
    <row r="5359" spans="1:4">
      <c r="A5359" s="2" t="s">
        <v>8100</v>
      </c>
      <c r="B5359" s="2" t="s">
        <v>6575</v>
      </c>
      <c r="C5359" s="2" t="s">
        <v>8005</v>
      </c>
      <c r="D5359" s="2">
        <v>74105629</v>
      </c>
    </row>
    <row r="5360" spans="1:4">
      <c r="A5360" s="2" t="s">
        <v>4755</v>
      </c>
      <c r="B5360" s="2" t="s">
        <v>6575</v>
      </c>
      <c r="C5360" s="2" t="s">
        <v>8005</v>
      </c>
      <c r="D5360" s="2">
        <v>74105630</v>
      </c>
    </row>
    <row r="5361" spans="1:4">
      <c r="A5361" s="2" t="s">
        <v>1805</v>
      </c>
      <c r="B5361" s="2" t="s">
        <v>6575</v>
      </c>
      <c r="C5361" s="2" t="s">
        <v>8005</v>
      </c>
      <c r="D5361" s="2">
        <v>74105631</v>
      </c>
    </row>
    <row r="5362" spans="1:4">
      <c r="A5362" s="2" t="s">
        <v>1806</v>
      </c>
      <c r="B5362" s="2" t="s">
        <v>6575</v>
      </c>
      <c r="C5362" s="2" t="s">
        <v>6545</v>
      </c>
      <c r="D5362" s="2">
        <v>741057</v>
      </c>
    </row>
    <row r="5363" spans="1:4">
      <c r="A5363" s="2" t="s">
        <v>8101</v>
      </c>
      <c r="B5363" s="2" t="s">
        <v>6575</v>
      </c>
      <c r="C5363" s="2" t="s">
        <v>8005</v>
      </c>
      <c r="D5363" s="2">
        <v>74105701</v>
      </c>
    </row>
    <row r="5364" spans="1:4">
      <c r="A5364" s="2" t="s">
        <v>4756</v>
      </c>
      <c r="B5364" s="2" t="s">
        <v>6575</v>
      </c>
      <c r="C5364" s="2" t="s">
        <v>8005</v>
      </c>
      <c r="D5364" s="2">
        <v>74105702</v>
      </c>
    </row>
    <row r="5365" spans="1:4">
      <c r="A5365" s="2" t="s">
        <v>4757</v>
      </c>
      <c r="B5365" s="2" t="s">
        <v>6575</v>
      </c>
      <c r="C5365" s="2" t="s">
        <v>8006</v>
      </c>
      <c r="D5365" s="2">
        <v>7410570201</v>
      </c>
    </row>
    <row r="5366" spans="1:4">
      <c r="A5366" s="2" t="s">
        <v>1808</v>
      </c>
      <c r="B5366" s="2" t="s">
        <v>6575</v>
      </c>
      <c r="C5366" s="2" t="s">
        <v>8006</v>
      </c>
      <c r="D5366" s="2">
        <v>7410570202</v>
      </c>
    </row>
    <row r="5367" spans="1:4">
      <c r="A5367" s="2" t="s">
        <v>1809</v>
      </c>
      <c r="B5367" s="2" t="s">
        <v>6575</v>
      </c>
      <c r="C5367" s="2" t="s">
        <v>8006</v>
      </c>
      <c r="D5367" s="2">
        <v>7410570203</v>
      </c>
    </row>
    <row r="5368" spans="1:4">
      <c r="A5368" s="2" t="s">
        <v>590</v>
      </c>
      <c r="B5368" s="2" t="s">
        <v>6575</v>
      </c>
      <c r="C5368" s="2" t="s">
        <v>8006</v>
      </c>
      <c r="D5368" s="2">
        <v>7410570204</v>
      </c>
    </row>
    <row r="5369" spans="1:4">
      <c r="A5369" s="2" t="s">
        <v>8102</v>
      </c>
      <c r="B5369" s="2" t="s">
        <v>6575</v>
      </c>
      <c r="C5369" s="2" t="s">
        <v>6545</v>
      </c>
      <c r="D5369" s="2">
        <v>741059</v>
      </c>
    </row>
    <row r="5370" spans="1:4">
      <c r="A5370" s="2" t="s">
        <v>1810</v>
      </c>
      <c r="B5370" s="2" t="s">
        <v>6575</v>
      </c>
      <c r="C5370" s="2" t="s">
        <v>8005</v>
      </c>
      <c r="D5370" s="2">
        <v>74105901</v>
      </c>
    </row>
    <row r="5371" spans="1:4">
      <c r="A5371" s="2" t="s">
        <v>4758</v>
      </c>
      <c r="B5371" s="2" t="s">
        <v>6575</v>
      </c>
      <c r="C5371" s="2" t="s">
        <v>8005</v>
      </c>
      <c r="D5371" s="2">
        <v>74105902</v>
      </c>
    </row>
    <row r="5372" spans="1:4">
      <c r="A5372" s="2" t="s">
        <v>1807</v>
      </c>
      <c r="B5372" s="2" t="s">
        <v>6575</v>
      </c>
      <c r="C5372" s="2" t="s">
        <v>8005</v>
      </c>
      <c r="D5372" s="2">
        <v>74105903</v>
      </c>
    </row>
    <row r="5373" spans="1:4">
      <c r="A5373" s="2" t="s">
        <v>4759</v>
      </c>
      <c r="B5373" s="2" t="s">
        <v>6575</v>
      </c>
      <c r="C5373" s="2" t="s">
        <v>8005</v>
      </c>
      <c r="D5373" s="2">
        <v>74105904</v>
      </c>
    </row>
    <row r="5374" spans="1:4">
      <c r="A5374" s="2" t="s">
        <v>4760</v>
      </c>
      <c r="B5374" s="2" t="s">
        <v>6575</v>
      </c>
      <c r="C5374" s="2" t="s">
        <v>8005</v>
      </c>
      <c r="D5374" s="2">
        <v>74105905</v>
      </c>
    </row>
    <row r="5375" spans="1:4">
      <c r="A5375" s="2" t="s">
        <v>591</v>
      </c>
      <c r="B5375" s="2" t="s">
        <v>6575</v>
      </c>
      <c r="C5375" s="2" t="s">
        <v>8005</v>
      </c>
      <c r="D5375" s="2">
        <v>74105906</v>
      </c>
    </row>
    <row r="5376" spans="1:4">
      <c r="A5376" s="2" t="s">
        <v>1811</v>
      </c>
      <c r="B5376" s="2" t="s">
        <v>6575</v>
      </c>
      <c r="C5376" s="2" t="s">
        <v>8005</v>
      </c>
      <c r="D5376" s="2">
        <v>74105907</v>
      </c>
    </row>
    <row r="5377" spans="1:4">
      <c r="A5377" s="2" t="s">
        <v>1812</v>
      </c>
      <c r="B5377" s="2" t="s">
        <v>6575</v>
      </c>
      <c r="C5377" s="2" t="s">
        <v>8005</v>
      </c>
      <c r="D5377" s="2">
        <v>74105908</v>
      </c>
    </row>
    <row r="5378" spans="1:4">
      <c r="A5378" s="2" t="s">
        <v>1813</v>
      </c>
      <c r="B5378" s="2" t="s">
        <v>6575</v>
      </c>
      <c r="C5378" s="2" t="s">
        <v>8005</v>
      </c>
      <c r="D5378" s="2">
        <v>74105909</v>
      </c>
    </row>
    <row r="5379" spans="1:4">
      <c r="A5379" s="2" t="s">
        <v>1814</v>
      </c>
      <c r="B5379" s="2" t="s">
        <v>6575</v>
      </c>
      <c r="C5379" s="2" t="s">
        <v>8005</v>
      </c>
      <c r="D5379" s="2">
        <v>74105910</v>
      </c>
    </row>
    <row r="5380" spans="1:4">
      <c r="A5380" s="2" t="s">
        <v>1815</v>
      </c>
      <c r="B5380" s="2" t="s">
        <v>6575</v>
      </c>
      <c r="C5380" s="2" t="s">
        <v>8005</v>
      </c>
      <c r="D5380" s="2">
        <v>74105911</v>
      </c>
    </row>
    <row r="5381" spans="1:4">
      <c r="A5381" s="2" t="s">
        <v>1816</v>
      </c>
      <c r="B5381" s="2" t="s">
        <v>6575</v>
      </c>
      <c r="C5381" s="2" t="s">
        <v>8005</v>
      </c>
      <c r="D5381" s="2">
        <v>74105912</v>
      </c>
    </row>
    <row r="5382" spans="1:4">
      <c r="A5382" s="1" t="s">
        <v>1817</v>
      </c>
      <c r="B5382" s="1" t="s">
        <v>6575</v>
      </c>
      <c r="C5382" s="2" t="s">
        <v>8005</v>
      </c>
      <c r="D5382" s="2">
        <v>74105913</v>
      </c>
    </row>
    <row r="5383" spans="1:4">
      <c r="A5383" s="2" t="s">
        <v>1818</v>
      </c>
      <c r="B5383" s="2" t="s">
        <v>6575</v>
      </c>
      <c r="C5383" s="2" t="s">
        <v>8005</v>
      </c>
      <c r="D5383" s="2">
        <v>74105914</v>
      </c>
    </row>
    <row r="5384" spans="1:4">
      <c r="A5384" s="2" t="s">
        <v>1819</v>
      </c>
      <c r="B5384" s="2" t="s">
        <v>6575</v>
      </c>
      <c r="C5384" s="2" t="s">
        <v>8005</v>
      </c>
      <c r="D5384" s="2">
        <v>74105915</v>
      </c>
    </row>
    <row r="5385" spans="1:4">
      <c r="A5385" s="2" t="s">
        <v>1820</v>
      </c>
      <c r="B5385" s="2" t="s">
        <v>6575</v>
      </c>
      <c r="C5385" s="2" t="s">
        <v>8005</v>
      </c>
      <c r="D5385" s="2">
        <v>74105916</v>
      </c>
    </row>
    <row r="5386" spans="1:4">
      <c r="A5386" s="2" t="s">
        <v>1821</v>
      </c>
      <c r="B5386" s="2" t="s">
        <v>6575</v>
      </c>
      <c r="C5386" s="2" t="s">
        <v>8005</v>
      </c>
      <c r="D5386" s="2">
        <v>74105917</v>
      </c>
    </row>
    <row r="5387" spans="1:4">
      <c r="A5387" s="2" t="s">
        <v>1822</v>
      </c>
      <c r="B5387" s="2" t="s">
        <v>6575</v>
      </c>
      <c r="C5387" s="2" t="s">
        <v>8005</v>
      </c>
      <c r="D5387" s="2">
        <v>74105918</v>
      </c>
    </row>
    <row r="5388" spans="1:4">
      <c r="A5388" s="2" t="s">
        <v>1823</v>
      </c>
      <c r="B5388" s="2" t="s">
        <v>6575</v>
      </c>
      <c r="C5388" s="2" t="s">
        <v>8005</v>
      </c>
      <c r="D5388" s="2">
        <v>74105919</v>
      </c>
    </row>
    <row r="5389" spans="1:4">
      <c r="A5389" s="2" t="s">
        <v>1824</v>
      </c>
      <c r="B5389" s="2" t="s">
        <v>6575</v>
      </c>
      <c r="C5389" s="2" t="s">
        <v>8005</v>
      </c>
      <c r="D5389" s="2">
        <v>74105920</v>
      </c>
    </row>
    <row r="5390" spans="1:4">
      <c r="A5390" s="2" t="s">
        <v>1825</v>
      </c>
      <c r="B5390" s="2" t="s">
        <v>6575</v>
      </c>
      <c r="C5390" s="2" t="s">
        <v>8005</v>
      </c>
      <c r="D5390" s="2">
        <v>74105921</v>
      </c>
    </row>
    <row r="5391" spans="1:4">
      <c r="A5391" s="2" t="s">
        <v>1826</v>
      </c>
      <c r="B5391" s="2" t="s">
        <v>6575</v>
      </c>
      <c r="C5391" s="2" t="s">
        <v>8005</v>
      </c>
      <c r="D5391" s="2">
        <v>74105922</v>
      </c>
    </row>
    <row r="5392" spans="1:4">
      <c r="A5392" s="2" t="s">
        <v>1827</v>
      </c>
      <c r="B5392" s="2" t="s">
        <v>6575</v>
      </c>
      <c r="C5392" s="2" t="s">
        <v>8005</v>
      </c>
      <c r="D5392" s="2">
        <v>74105923</v>
      </c>
    </row>
    <row r="5393" spans="1:4">
      <c r="A5393" s="2" t="s">
        <v>1828</v>
      </c>
      <c r="B5393" s="2" t="s">
        <v>6575</v>
      </c>
      <c r="C5393" s="2" t="s">
        <v>8005</v>
      </c>
      <c r="D5393" s="2">
        <v>74105924</v>
      </c>
    </row>
    <row r="5394" spans="1:4">
      <c r="A5394" s="2" t="s">
        <v>1829</v>
      </c>
      <c r="B5394" s="2" t="s">
        <v>6575</v>
      </c>
      <c r="C5394" s="2" t="s">
        <v>8005</v>
      </c>
      <c r="D5394" s="2">
        <v>74105925</v>
      </c>
    </row>
    <row r="5395" spans="1:4">
      <c r="A5395" s="2" t="s">
        <v>1830</v>
      </c>
      <c r="B5395" s="2" t="s">
        <v>6575</v>
      </c>
      <c r="C5395" s="2" t="s">
        <v>8005</v>
      </c>
      <c r="D5395" s="2">
        <v>74105926</v>
      </c>
    </row>
    <row r="5396" spans="1:4">
      <c r="A5396" s="1" t="s">
        <v>1831</v>
      </c>
      <c r="B5396" s="1" t="s">
        <v>6575</v>
      </c>
      <c r="C5396" s="2" t="s">
        <v>8005</v>
      </c>
      <c r="D5396" s="2">
        <v>74105927</v>
      </c>
    </row>
    <row r="5397" spans="1:4">
      <c r="A5397" s="2" t="s">
        <v>1832</v>
      </c>
      <c r="B5397" s="2" t="s">
        <v>6575</v>
      </c>
      <c r="C5397" s="2" t="s">
        <v>8005</v>
      </c>
      <c r="D5397" s="2">
        <v>74105928</v>
      </c>
    </row>
    <row r="5398" spans="1:4">
      <c r="A5398" s="2" t="s">
        <v>1833</v>
      </c>
      <c r="B5398" s="2" t="s">
        <v>6575</v>
      </c>
      <c r="C5398" s="2" t="s">
        <v>8005</v>
      </c>
      <c r="D5398" s="2">
        <v>74105930</v>
      </c>
    </row>
    <row r="5399" spans="1:4">
      <c r="A5399" s="2" t="s">
        <v>1834</v>
      </c>
      <c r="B5399" s="2" t="s">
        <v>6575</v>
      </c>
      <c r="C5399" s="2" t="s">
        <v>8005</v>
      </c>
      <c r="D5399" s="2">
        <v>74105931</v>
      </c>
    </row>
    <row r="5400" spans="1:4">
      <c r="A5400" s="2" t="s">
        <v>1835</v>
      </c>
      <c r="B5400" s="2" t="s">
        <v>6575</v>
      </c>
      <c r="C5400" s="2" t="s">
        <v>6545</v>
      </c>
      <c r="D5400" s="2">
        <v>741065</v>
      </c>
    </row>
    <row r="5401" spans="1:4">
      <c r="A5401" s="2" t="s">
        <v>1836</v>
      </c>
      <c r="B5401" s="2" t="s">
        <v>6575</v>
      </c>
      <c r="C5401" s="2" t="s">
        <v>8005</v>
      </c>
      <c r="D5401" s="2">
        <v>74106501</v>
      </c>
    </row>
    <row r="5402" spans="1:4">
      <c r="A5402" s="2" t="s">
        <v>1837</v>
      </c>
      <c r="B5402" s="2" t="s">
        <v>6575</v>
      </c>
      <c r="C5402" s="1" t="s">
        <v>6150</v>
      </c>
      <c r="D5402" s="1">
        <v>741070</v>
      </c>
    </row>
    <row r="5403" spans="1:4">
      <c r="A5403" s="2" t="s">
        <v>1838</v>
      </c>
      <c r="B5403" s="2" t="s">
        <v>6575</v>
      </c>
      <c r="C5403" s="2" t="s">
        <v>6545</v>
      </c>
      <c r="D5403" s="2">
        <v>741071</v>
      </c>
    </row>
    <row r="5404" spans="1:4">
      <c r="A5404" s="2" t="s">
        <v>1839</v>
      </c>
      <c r="B5404" s="2" t="s">
        <v>6575</v>
      </c>
      <c r="C5404" s="2" t="s">
        <v>8005</v>
      </c>
      <c r="D5404" s="2">
        <v>74107101</v>
      </c>
    </row>
    <row r="5405" spans="1:4">
      <c r="A5405" s="2" t="s">
        <v>1840</v>
      </c>
      <c r="B5405" s="2" t="s">
        <v>6575</v>
      </c>
      <c r="C5405" s="2" t="s">
        <v>8006</v>
      </c>
      <c r="D5405" s="2">
        <v>7410710101</v>
      </c>
    </row>
    <row r="5406" spans="1:4">
      <c r="A5406" s="2" t="s">
        <v>592</v>
      </c>
      <c r="B5406" s="2" t="s">
        <v>6575</v>
      </c>
      <c r="C5406" s="2" t="s">
        <v>8006</v>
      </c>
      <c r="D5406" s="2">
        <v>7410710102</v>
      </c>
    </row>
    <row r="5407" spans="1:4">
      <c r="A5407" s="2" t="s">
        <v>1841</v>
      </c>
      <c r="B5407" s="2" t="s">
        <v>6575</v>
      </c>
      <c r="C5407" s="2" t="s">
        <v>8006</v>
      </c>
      <c r="D5407" s="2">
        <v>7410710103</v>
      </c>
    </row>
    <row r="5408" spans="1:4">
      <c r="A5408" s="2" t="s">
        <v>6180</v>
      </c>
      <c r="B5408" s="2" t="s">
        <v>6575</v>
      </c>
      <c r="C5408" s="2" t="s">
        <v>8006</v>
      </c>
      <c r="D5408" s="2">
        <v>7410710130</v>
      </c>
    </row>
    <row r="5409" spans="1:4">
      <c r="A5409" s="2" t="s">
        <v>593</v>
      </c>
      <c r="B5409" s="2" t="s">
        <v>6575</v>
      </c>
      <c r="C5409" s="2" t="s">
        <v>8005</v>
      </c>
      <c r="D5409" s="2">
        <v>74107102</v>
      </c>
    </row>
    <row r="5410" spans="1:4">
      <c r="A5410" s="2" t="s">
        <v>1842</v>
      </c>
      <c r="B5410" s="2" t="s">
        <v>6575</v>
      </c>
      <c r="C5410" s="2" t="s">
        <v>8006</v>
      </c>
      <c r="D5410" s="2">
        <v>7410710201</v>
      </c>
    </row>
    <row r="5411" spans="1:4">
      <c r="A5411" s="2" t="s">
        <v>4761</v>
      </c>
      <c r="B5411" s="2" t="s">
        <v>6575</v>
      </c>
      <c r="C5411" s="2" t="s">
        <v>8005</v>
      </c>
      <c r="D5411" s="2">
        <v>74107103</v>
      </c>
    </row>
    <row r="5412" spans="1:4">
      <c r="A5412" s="2" t="s">
        <v>4762</v>
      </c>
      <c r="B5412" s="2" t="s">
        <v>6575</v>
      </c>
      <c r="C5412" s="2" t="s">
        <v>6545</v>
      </c>
      <c r="D5412" s="2">
        <v>741072</v>
      </c>
    </row>
    <row r="5413" spans="1:4">
      <c r="A5413" s="2" t="s">
        <v>4763</v>
      </c>
      <c r="B5413" s="2" t="s">
        <v>6575</v>
      </c>
      <c r="C5413" s="2" t="s">
        <v>8005</v>
      </c>
      <c r="D5413" s="2">
        <v>74107201</v>
      </c>
    </row>
    <row r="5414" spans="1:4">
      <c r="A5414" s="2" t="s">
        <v>1843</v>
      </c>
      <c r="B5414" s="2" t="s">
        <v>6575</v>
      </c>
      <c r="C5414" s="2" t="s">
        <v>8006</v>
      </c>
      <c r="D5414" s="2">
        <v>7410720101</v>
      </c>
    </row>
    <row r="5415" spans="1:4">
      <c r="A5415" s="2" t="s">
        <v>4765</v>
      </c>
      <c r="B5415" s="2" t="s">
        <v>6575</v>
      </c>
      <c r="C5415" s="2" t="s">
        <v>6545</v>
      </c>
      <c r="D5415" s="2">
        <v>741075</v>
      </c>
    </row>
    <row r="5416" spans="1:4">
      <c r="A5416" s="2" t="s">
        <v>1844</v>
      </c>
      <c r="B5416" s="2" t="s">
        <v>6575</v>
      </c>
      <c r="C5416" s="1" t="s">
        <v>6150</v>
      </c>
      <c r="D5416" s="1">
        <v>741079</v>
      </c>
    </row>
    <row r="5417" spans="1:4">
      <c r="A5417" s="2" t="s">
        <v>4764</v>
      </c>
      <c r="B5417" s="2" t="s">
        <v>6575</v>
      </c>
      <c r="C5417" s="2" t="s">
        <v>6545</v>
      </c>
      <c r="D5417" s="2">
        <v>741080</v>
      </c>
    </row>
    <row r="5418" spans="1:4">
      <c r="A5418" s="2" t="s">
        <v>594</v>
      </c>
      <c r="B5418" s="2" t="s">
        <v>6575</v>
      </c>
      <c r="C5418" s="2" t="s">
        <v>8005</v>
      </c>
      <c r="D5418" s="2">
        <v>74108001</v>
      </c>
    </row>
    <row r="5419" spans="1:4">
      <c r="A5419" s="1" t="s">
        <v>1845</v>
      </c>
      <c r="B5419" s="1" t="s">
        <v>6575</v>
      </c>
      <c r="C5419" s="2" t="s">
        <v>8005</v>
      </c>
      <c r="D5419" s="2">
        <v>74108002</v>
      </c>
    </row>
    <row r="5420" spans="1:4">
      <c r="A5420" s="2" t="s">
        <v>4766</v>
      </c>
      <c r="B5420" s="2" t="s">
        <v>6575</v>
      </c>
      <c r="C5420" s="2" t="s">
        <v>8005</v>
      </c>
      <c r="D5420" s="2">
        <v>74108003</v>
      </c>
    </row>
    <row r="5421" spans="1:4">
      <c r="A5421" s="2" t="s">
        <v>595</v>
      </c>
      <c r="B5421" s="2" t="s">
        <v>6575</v>
      </c>
      <c r="C5421" s="2" t="s">
        <v>8005</v>
      </c>
      <c r="D5421" s="2">
        <v>74108004</v>
      </c>
    </row>
    <row r="5422" spans="1:4">
      <c r="A5422" s="2" t="s">
        <v>6179</v>
      </c>
      <c r="B5422" s="2" t="s">
        <v>6575</v>
      </c>
      <c r="C5422" s="2" t="s">
        <v>8005</v>
      </c>
      <c r="D5422" s="2">
        <v>74108005</v>
      </c>
    </row>
    <row r="5423" spans="1:4">
      <c r="A5423" s="2" t="s">
        <v>597</v>
      </c>
      <c r="B5423" s="2" t="s">
        <v>6575</v>
      </c>
      <c r="C5423" s="2" t="s">
        <v>8005</v>
      </c>
      <c r="D5423" s="2">
        <v>74108006</v>
      </c>
    </row>
    <row r="5424" spans="1:4">
      <c r="A5424" s="2" t="s">
        <v>1846</v>
      </c>
      <c r="B5424" s="2" t="s">
        <v>6575</v>
      </c>
      <c r="C5424" s="2" t="s">
        <v>8005</v>
      </c>
      <c r="D5424" s="2">
        <v>74108007</v>
      </c>
    </row>
    <row r="5425" spans="1:4">
      <c r="A5425" s="2" t="s">
        <v>1850</v>
      </c>
      <c r="B5425" s="2" t="s">
        <v>6575</v>
      </c>
      <c r="C5425" s="2" t="s">
        <v>8005</v>
      </c>
      <c r="D5425" s="2">
        <v>74108008</v>
      </c>
    </row>
    <row r="5426" spans="1:4">
      <c r="A5426" s="2" t="s">
        <v>1851</v>
      </c>
      <c r="B5426" s="2" t="s">
        <v>6575</v>
      </c>
      <c r="C5426" s="2" t="s">
        <v>8005</v>
      </c>
      <c r="D5426" s="2">
        <v>74108009</v>
      </c>
    </row>
    <row r="5427" spans="1:4">
      <c r="A5427" s="2" t="s">
        <v>1852</v>
      </c>
      <c r="B5427" s="2" t="s">
        <v>6575</v>
      </c>
      <c r="C5427" s="2" t="s">
        <v>8005</v>
      </c>
      <c r="D5427" s="2">
        <v>74108030</v>
      </c>
    </row>
    <row r="5428" spans="1:4">
      <c r="A5428" s="2" t="s">
        <v>1853</v>
      </c>
      <c r="B5428" s="2" t="s">
        <v>6575</v>
      </c>
      <c r="C5428" s="2" t="s">
        <v>6545</v>
      </c>
      <c r="D5428" s="2">
        <v>741081</v>
      </c>
    </row>
    <row r="5429" spans="1:4">
      <c r="A5429" s="2" t="s">
        <v>1854</v>
      </c>
      <c r="B5429" s="2" t="s">
        <v>6575</v>
      </c>
      <c r="C5429" s="2" t="s">
        <v>8005</v>
      </c>
      <c r="D5429" s="2">
        <v>74108101</v>
      </c>
    </row>
    <row r="5430" spans="1:4">
      <c r="A5430" s="2" t="s">
        <v>1855</v>
      </c>
      <c r="B5430" s="2" t="s">
        <v>6575</v>
      </c>
      <c r="C5430" s="2" t="s">
        <v>8006</v>
      </c>
      <c r="D5430" s="2">
        <v>7410810101</v>
      </c>
    </row>
    <row r="5431" spans="1:4">
      <c r="A5431" s="2" t="s">
        <v>1856</v>
      </c>
      <c r="B5431" s="2" t="s">
        <v>6575</v>
      </c>
      <c r="C5431" s="2" t="s">
        <v>8006</v>
      </c>
      <c r="D5431" s="2">
        <v>7410810102</v>
      </c>
    </row>
    <row r="5432" spans="1:4">
      <c r="A5432" s="2" t="s">
        <v>1857</v>
      </c>
      <c r="B5432" s="2" t="s">
        <v>6575</v>
      </c>
      <c r="C5432" s="2" t="s">
        <v>8006</v>
      </c>
      <c r="D5432" s="2">
        <v>7410810105</v>
      </c>
    </row>
    <row r="5433" spans="1:4">
      <c r="A5433" s="2" t="s">
        <v>1858</v>
      </c>
      <c r="B5433" s="2" t="s">
        <v>6575</v>
      </c>
      <c r="C5433" s="2" t="s">
        <v>8006</v>
      </c>
      <c r="D5433" s="2">
        <v>7410810106</v>
      </c>
    </row>
    <row r="5434" spans="1:4">
      <c r="A5434" s="2" t="s">
        <v>596</v>
      </c>
      <c r="B5434" s="2" t="s">
        <v>6575</v>
      </c>
      <c r="C5434" s="2" t="s">
        <v>8006</v>
      </c>
      <c r="D5434" s="2">
        <v>7410810201</v>
      </c>
    </row>
    <row r="5435" spans="1:4">
      <c r="A5435" s="2" t="s">
        <v>1847</v>
      </c>
      <c r="B5435" s="2" t="s">
        <v>6575</v>
      </c>
      <c r="C5435" s="2" t="s">
        <v>8006</v>
      </c>
      <c r="D5435" s="2">
        <v>7410810202</v>
      </c>
    </row>
    <row r="5436" spans="1:4">
      <c r="A5436" s="2" t="s">
        <v>4767</v>
      </c>
      <c r="B5436" s="2" t="s">
        <v>6575</v>
      </c>
      <c r="C5436" s="2" t="s">
        <v>8006</v>
      </c>
      <c r="D5436" s="2">
        <v>7410810205</v>
      </c>
    </row>
    <row r="5437" spans="1:4">
      <c r="A5437" s="2" t="s">
        <v>4768</v>
      </c>
      <c r="B5437" s="2" t="s">
        <v>6575</v>
      </c>
      <c r="C5437" s="2" t="s">
        <v>8005</v>
      </c>
      <c r="D5437" s="2">
        <v>74108102</v>
      </c>
    </row>
    <row r="5438" spans="1:4">
      <c r="A5438" s="2" t="s">
        <v>4769</v>
      </c>
      <c r="B5438" s="2" t="s">
        <v>6575</v>
      </c>
      <c r="C5438" s="2" t="s">
        <v>8005</v>
      </c>
      <c r="D5438" s="2">
        <v>74108103</v>
      </c>
    </row>
    <row r="5439" spans="1:4">
      <c r="A5439" s="2" t="s">
        <v>4770</v>
      </c>
      <c r="B5439" s="2" t="s">
        <v>6575</v>
      </c>
      <c r="C5439" s="1" t="s">
        <v>6150</v>
      </c>
      <c r="D5439" s="1">
        <v>741084</v>
      </c>
    </row>
    <row r="5440" spans="1:4">
      <c r="A5440" s="2" t="s">
        <v>1848</v>
      </c>
      <c r="B5440" s="2" t="s">
        <v>6575</v>
      </c>
      <c r="C5440" s="2" t="s">
        <v>6545</v>
      </c>
      <c r="D5440" s="2">
        <v>741085</v>
      </c>
    </row>
    <row r="5441" spans="1:4">
      <c r="A5441" s="2" t="s">
        <v>4771</v>
      </c>
      <c r="B5441" s="2" t="s">
        <v>6575</v>
      </c>
      <c r="C5441" s="2" t="s">
        <v>8005</v>
      </c>
      <c r="D5441" s="2">
        <v>74108501</v>
      </c>
    </row>
    <row r="5442" spans="1:4">
      <c r="A5442" s="2" t="s">
        <v>4772</v>
      </c>
      <c r="B5442" s="2" t="s">
        <v>6575</v>
      </c>
      <c r="C5442" s="2" t="s">
        <v>6545</v>
      </c>
      <c r="D5442" s="2">
        <v>741090</v>
      </c>
    </row>
    <row r="5443" spans="1:4">
      <c r="A5443" s="2" t="s">
        <v>4773</v>
      </c>
      <c r="B5443" s="2" t="s">
        <v>6575</v>
      </c>
      <c r="C5443" s="2" t="s">
        <v>8005</v>
      </c>
      <c r="D5443" s="2">
        <v>74109101</v>
      </c>
    </row>
    <row r="5444" spans="1:4">
      <c r="A5444" s="2" t="s">
        <v>1849</v>
      </c>
      <c r="B5444" s="2" t="s">
        <v>6575</v>
      </c>
      <c r="C5444" s="2" t="s">
        <v>8005</v>
      </c>
      <c r="D5444" s="2">
        <v>74109201</v>
      </c>
    </row>
    <row r="5445" spans="1:4">
      <c r="A5445" s="2" t="s">
        <v>6181</v>
      </c>
      <c r="B5445" s="2" t="s">
        <v>6575</v>
      </c>
      <c r="C5445" s="2" t="s">
        <v>8005</v>
      </c>
      <c r="D5445" s="2">
        <v>74109301</v>
      </c>
    </row>
    <row r="5446" spans="1:4">
      <c r="A5446" s="2" t="s">
        <v>6144</v>
      </c>
      <c r="B5446" s="2" t="s">
        <v>6575</v>
      </c>
      <c r="C5446" s="2" t="s">
        <v>6136</v>
      </c>
      <c r="D5446" s="2">
        <v>7420</v>
      </c>
    </row>
    <row r="5447" spans="1:4">
      <c r="A5447" s="2" t="s">
        <v>6182</v>
      </c>
      <c r="B5447" s="2" t="s">
        <v>6575</v>
      </c>
      <c r="C5447" s="2" t="s">
        <v>6150</v>
      </c>
      <c r="D5447" s="2">
        <v>742001</v>
      </c>
    </row>
    <row r="5448" spans="1:4">
      <c r="A5448" s="2" t="s">
        <v>600</v>
      </c>
      <c r="B5448" s="2" t="s">
        <v>6575</v>
      </c>
      <c r="C5448" s="2" t="s">
        <v>6545</v>
      </c>
      <c r="D5448" s="2">
        <v>742010</v>
      </c>
    </row>
    <row r="5449" spans="1:4">
      <c r="A5449" s="2" t="s">
        <v>1863</v>
      </c>
      <c r="B5449" s="2" t="s">
        <v>6575</v>
      </c>
      <c r="C5449" s="2" t="s">
        <v>8005</v>
      </c>
      <c r="D5449" s="2">
        <v>74201001</v>
      </c>
    </row>
    <row r="5450" spans="1:4">
      <c r="A5450" s="2" t="s">
        <v>4777</v>
      </c>
      <c r="B5450" s="2" t="s">
        <v>6575</v>
      </c>
      <c r="C5450" s="2" t="s">
        <v>8006</v>
      </c>
      <c r="D5450" s="2">
        <v>7420100101</v>
      </c>
    </row>
    <row r="5451" spans="1:4">
      <c r="A5451" s="2" t="s">
        <v>4778</v>
      </c>
      <c r="B5451" s="2" t="s">
        <v>6575</v>
      </c>
      <c r="C5451" s="2" t="s">
        <v>8006</v>
      </c>
      <c r="D5451" s="2">
        <v>7420100102</v>
      </c>
    </row>
    <row r="5452" spans="1:4">
      <c r="A5452" s="2" t="s">
        <v>4779</v>
      </c>
      <c r="B5452" s="2" t="s">
        <v>6575</v>
      </c>
      <c r="C5452" s="2" t="s">
        <v>8006</v>
      </c>
      <c r="D5452" s="2">
        <v>7420100103</v>
      </c>
    </row>
    <row r="5453" spans="1:4">
      <c r="A5453" s="2" t="s">
        <v>4780</v>
      </c>
      <c r="B5453" s="2" t="s">
        <v>6575</v>
      </c>
      <c r="C5453" s="2" t="s">
        <v>8006</v>
      </c>
      <c r="D5453" s="2">
        <v>7420100104</v>
      </c>
    </row>
    <row r="5454" spans="1:4">
      <c r="A5454" s="2" t="s">
        <v>4781</v>
      </c>
      <c r="B5454" s="2" t="s">
        <v>6575</v>
      </c>
      <c r="C5454" s="2" t="s">
        <v>8006</v>
      </c>
      <c r="D5454" s="2">
        <v>7420100105</v>
      </c>
    </row>
    <row r="5455" spans="1:4">
      <c r="A5455" s="2" t="s">
        <v>4782</v>
      </c>
      <c r="B5455" s="2" t="s">
        <v>6575</v>
      </c>
      <c r="C5455" s="2" t="s">
        <v>8006</v>
      </c>
      <c r="D5455" s="2">
        <v>7420100106</v>
      </c>
    </row>
    <row r="5456" spans="1:4">
      <c r="A5456" s="2" t="s">
        <v>4783</v>
      </c>
      <c r="B5456" s="2" t="s">
        <v>6575</v>
      </c>
      <c r="C5456" s="2" t="s">
        <v>8006</v>
      </c>
      <c r="D5456" s="2">
        <v>7420100107</v>
      </c>
    </row>
    <row r="5457" spans="1:4">
      <c r="A5457" s="2" t="s">
        <v>4784</v>
      </c>
      <c r="B5457" s="2" t="s">
        <v>6575</v>
      </c>
      <c r="C5457" s="2" t="s">
        <v>8006</v>
      </c>
      <c r="D5457" s="2">
        <v>7420100108</v>
      </c>
    </row>
    <row r="5458" spans="1:4">
      <c r="A5458" s="2" t="s">
        <v>4785</v>
      </c>
      <c r="B5458" s="2" t="s">
        <v>6575</v>
      </c>
      <c r="C5458" s="2" t="s">
        <v>8006</v>
      </c>
      <c r="D5458" s="2">
        <v>7420100109</v>
      </c>
    </row>
    <row r="5459" spans="1:4">
      <c r="A5459" s="2" t="s">
        <v>4786</v>
      </c>
      <c r="B5459" s="2" t="s">
        <v>6575</v>
      </c>
      <c r="C5459" s="2" t="s">
        <v>8006</v>
      </c>
      <c r="D5459" s="2">
        <v>7420100110</v>
      </c>
    </row>
    <row r="5460" spans="1:4">
      <c r="A5460" s="2" t="s">
        <v>4787</v>
      </c>
      <c r="B5460" s="2" t="s">
        <v>6575</v>
      </c>
      <c r="C5460" s="2" t="s">
        <v>8006</v>
      </c>
      <c r="D5460" s="2">
        <v>7420100111</v>
      </c>
    </row>
    <row r="5461" spans="1:4">
      <c r="A5461" s="2" t="s">
        <v>4788</v>
      </c>
      <c r="B5461" s="2" t="s">
        <v>6575</v>
      </c>
      <c r="C5461" s="2" t="s">
        <v>8006</v>
      </c>
      <c r="D5461" s="2">
        <v>7420100112</v>
      </c>
    </row>
    <row r="5462" spans="1:4">
      <c r="A5462" s="2" t="s">
        <v>4789</v>
      </c>
      <c r="B5462" s="2" t="s">
        <v>6575</v>
      </c>
      <c r="C5462" s="2" t="s">
        <v>8006</v>
      </c>
      <c r="D5462" s="2">
        <v>7420100113</v>
      </c>
    </row>
    <row r="5463" spans="1:4">
      <c r="A5463" s="2" t="s">
        <v>4790</v>
      </c>
      <c r="B5463" s="2" t="s">
        <v>6575</v>
      </c>
      <c r="C5463" s="2" t="s">
        <v>8006</v>
      </c>
      <c r="D5463" s="2">
        <v>7420100114</v>
      </c>
    </row>
    <row r="5464" spans="1:4">
      <c r="A5464" s="2" t="s">
        <v>4791</v>
      </c>
      <c r="B5464" s="2" t="s">
        <v>6575</v>
      </c>
      <c r="C5464" s="2" t="s">
        <v>8006</v>
      </c>
      <c r="D5464" s="2">
        <v>7420100115</v>
      </c>
    </row>
    <row r="5465" spans="1:4">
      <c r="A5465" s="2" t="s">
        <v>4792</v>
      </c>
      <c r="B5465" s="2" t="s">
        <v>6575</v>
      </c>
      <c r="C5465" s="2" t="s">
        <v>8006</v>
      </c>
      <c r="D5465" s="2">
        <v>7420100116</v>
      </c>
    </row>
    <row r="5466" spans="1:4">
      <c r="A5466" s="2" t="s">
        <v>4793</v>
      </c>
      <c r="B5466" s="2" t="s">
        <v>6575</v>
      </c>
      <c r="C5466" s="2" t="s">
        <v>8006</v>
      </c>
      <c r="D5466" s="2">
        <v>7420100130</v>
      </c>
    </row>
    <row r="5467" spans="1:4">
      <c r="A5467" s="2" t="s">
        <v>1864</v>
      </c>
      <c r="B5467" s="2" t="s">
        <v>6575</v>
      </c>
      <c r="C5467" s="2" t="s">
        <v>8005</v>
      </c>
      <c r="D5467" s="2">
        <v>74201002</v>
      </c>
    </row>
    <row r="5468" spans="1:4">
      <c r="A5468" s="2" t="s">
        <v>4794</v>
      </c>
      <c r="B5468" s="2" t="s">
        <v>6575</v>
      </c>
      <c r="C5468" s="2" t="s">
        <v>8006</v>
      </c>
      <c r="D5468" s="2">
        <v>7420100201</v>
      </c>
    </row>
    <row r="5469" spans="1:4">
      <c r="A5469" s="2" t="s">
        <v>4795</v>
      </c>
      <c r="B5469" s="2" t="s">
        <v>6575</v>
      </c>
      <c r="C5469" s="2" t="s">
        <v>8006</v>
      </c>
      <c r="D5469" s="2">
        <v>7420100202</v>
      </c>
    </row>
    <row r="5470" spans="1:4">
      <c r="A5470" s="2" t="s">
        <v>4796</v>
      </c>
      <c r="B5470" s="2" t="s">
        <v>6575</v>
      </c>
      <c r="C5470" s="2" t="s">
        <v>8006</v>
      </c>
      <c r="D5470" s="2">
        <v>7420100203</v>
      </c>
    </row>
    <row r="5471" spans="1:4">
      <c r="A5471" s="2" t="s">
        <v>4797</v>
      </c>
      <c r="B5471" s="2" t="s">
        <v>6575</v>
      </c>
      <c r="C5471" s="2" t="s">
        <v>8006</v>
      </c>
      <c r="D5471" s="2">
        <v>7420100204</v>
      </c>
    </row>
    <row r="5472" spans="1:4">
      <c r="A5472" s="2" t="s">
        <v>4798</v>
      </c>
      <c r="B5472" s="2" t="s">
        <v>6575</v>
      </c>
      <c r="C5472" s="2" t="s">
        <v>8006</v>
      </c>
      <c r="D5472" s="2">
        <v>7420100205</v>
      </c>
    </row>
    <row r="5473" spans="1:4">
      <c r="A5473" s="2" t="s">
        <v>4799</v>
      </c>
      <c r="B5473" s="2" t="s">
        <v>6575</v>
      </c>
      <c r="C5473" s="2" t="s">
        <v>8006</v>
      </c>
      <c r="D5473" s="2">
        <v>7420100206</v>
      </c>
    </row>
    <row r="5474" spans="1:4">
      <c r="A5474" s="2" t="s">
        <v>4800</v>
      </c>
      <c r="B5474" s="2" t="s">
        <v>6575</v>
      </c>
      <c r="C5474" s="2" t="s">
        <v>8006</v>
      </c>
      <c r="D5474" s="2">
        <v>7420100230</v>
      </c>
    </row>
    <row r="5475" spans="1:4">
      <c r="A5475" s="2" t="s">
        <v>1865</v>
      </c>
      <c r="B5475" s="2" t="s">
        <v>6575</v>
      </c>
      <c r="C5475" s="2" t="s">
        <v>8005</v>
      </c>
      <c r="D5475" s="2">
        <v>74201003</v>
      </c>
    </row>
    <row r="5476" spans="1:4">
      <c r="A5476" s="2" t="s">
        <v>4801</v>
      </c>
      <c r="B5476" s="2" t="s">
        <v>6575</v>
      </c>
      <c r="C5476" s="2" t="s">
        <v>8006</v>
      </c>
      <c r="D5476" s="2">
        <v>7420100301</v>
      </c>
    </row>
    <row r="5477" spans="1:4">
      <c r="A5477" s="2" t="s">
        <v>4802</v>
      </c>
      <c r="B5477" s="2" t="s">
        <v>6575</v>
      </c>
      <c r="C5477" s="2" t="s">
        <v>8006</v>
      </c>
      <c r="D5477" s="2">
        <v>7420100302</v>
      </c>
    </row>
    <row r="5478" spans="1:4">
      <c r="A5478" s="2" t="s">
        <v>4803</v>
      </c>
      <c r="B5478" s="2" t="s">
        <v>6575</v>
      </c>
      <c r="C5478" s="2" t="s">
        <v>8006</v>
      </c>
      <c r="D5478" s="2">
        <v>7420100303</v>
      </c>
    </row>
    <row r="5479" spans="1:4">
      <c r="A5479" s="2" t="s">
        <v>4804</v>
      </c>
      <c r="B5479" s="2" t="s">
        <v>6575</v>
      </c>
      <c r="C5479" s="2" t="s">
        <v>8006</v>
      </c>
      <c r="D5479" s="2">
        <v>7420100304</v>
      </c>
    </row>
    <row r="5480" spans="1:4">
      <c r="A5480" s="2" t="s">
        <v>4805</v>
      </c>
      <c r="B5480" s="2" t="s">
        <v>6575</v>
      </c>
      <c r="C5480" s="2" t="s">
        <v>8006</v>
      </c>
      <c r="D5480" s="2">
        <v>7420100305</v>
      </c>
    </row>
    <row r="5481" spans="1:4">
      <c r="A5481" s="2" t="s">
        <v>4806</v>
      </c>
      <c r="B5481" s="2" t="s">
        <v>6575</v>
      </c>
      <c r="C5481" s="2" t="s">
        <v>8006</v>
      </c>
      <c r="D5481" s="2">
        <v>7420100306</v>
      </c>
    </row>
    <row r="5482" spans="1:4">
      <c r="A5482" s="2" t="s">
        <v>601</v>
      </c>
      <c r="B5482" s="2" t="s">
        <v>6575</v>
      </c>
      <c r="C5482" s="2" t="s">
        <v>6545</v>
      </c>
      <c r="D5482" s="2">
        <v>742020</v>
      </c>
    </row>
    <row r="5483" spans="1:4">
      <c r="A5483" s="2" t="s">
        <v>1866</v>
      </c>
      <c r="B5483" s="2" t="s">
        <v>6575</v>
      </c>
      <c r="C5483" s="2" t="s">
        <v>8005</v>
      </c>
      <c r="D5483" s="2">
        <v>74202001</v>
      </c>
    </row>
    <row r="5484" spans="1:4">
      <c r="A5484" s="2" t="s">
        <v>4807</v>
      </c>
      <c r="B5484" s="2" t="s">
        <v>6575</v>
      </c>
      <c r="C5484" s="2" t="s">
        <v>8006</v>
      </c>
      <c r="D5484" s="2">
        <v>7420200101</v>
      </c>
    </row>
    <row r="5485" spans="1:4">
      <c r="A5485" s="2" t="s">
        <v>4808</v>
      </c>
      <c r="B5485" s="2" t="s">
        <v>6575</v>
      </c>
      <c r="C5485" s="2" t="s">
        <v>8006</v>
      </c>
      <c r="D5485" s="2">
        <v>7420200102</v>
      </c>
    </row>
    <row r="5486" spans="1:4">
      <c r="A5486" s="2" t="s">
        <v>4809</v>
      </c>
      <c r="B5486" s="2" t="s">
        <v>6575</v>
      </c>
      <c r="C5486" s="2" t="s">
        <v>8006</v>
      </c>
      <c r="D5486" s="2">
        <v>7420200103</v>
      </c>
    </row>
    <row r="5487" spans="1:4">
      <c r="A5487" s="2" t="s">
        <v>4810</v>
      </c>
      <c r="B5487" s="2" t="s">
        <v>6575</v>
      </c>
      <c r="C5487" s="2" t="s">
        <v>8006</v>
      </c>
      <c r="D5487" s="2">
        <v>7420200104</v>
      </c>
    </row>
    <row r="5488" spans="1:4">
      <c r="A5488" s="2" t="s">
        <v>4811</v>
      </c>
      <c r="B5488" s="2" t="s">
        <v>6575</v>
      </c>
      <c r="C5488" s="2" t="s">
        <v>8006</v>
      </c>
      <c r="D5488" s="2">
        <v>7420200105</v>
      </c>
    </row>
    <row r="5489" spans="1:4">
      <c r="A5489" s="2" t="s">
        <v>4812</v>
      </c>
      <c r="B5489" s="2" t="s">
        <v>6575</v>
      </c>
      <c r="C5489" s="2" t="s">
        <v>8006</v>
      </c>
      <c r="D5489" s="2">
        <v>7420200106</v>
      </c>
    </row>
    <row r="5490" spans="1:4">
      <c r="A5490" s="2" t="s">
        <v>4813</v>
      </c>
      <c r="B5490" s="2" t="s">
        <v>6575</v>
      </c>
      <c r="C5490" s="2" t="s">
        <v>8006</v>
      </c>
      <c r="D5490" s="2">
        <v>7420200107</v>
      </c>
    </row>
    <row r="5491" spans="1:4">
      <c r="A5491" s="2" t="s">
        <v>4814</v>
      </c>
      <c r="B5491" s="2" t="s">
        <v>6575</v>
      </c>
      <c r="C5491" s="2" t="s">
        <v>8006</v>
      </c>
      <c r="D5491" s="2">
        <v>7420200108</v>
      </c>
    </row>
    <row r="5492" spans="1:4">
      <c r="A5492" s="2" t="s">
        <v>4815</v>
      </c>
      <c r="B5492" s="2" t="s">
        <v>6575</v>
      </c>
      <c r="C5492" s="2" t="s">
        <v>8006</v>
      </c>
      <c r="D5492" s="2">
        <v>7420200109</v>
      </c>
    </row>
    <row r="5493" spans="1:4">
      <c r="A5493" s="2" t="s">
        <v>4816</v>
      </c>
      <c r="B5493" s="2" t="s">
        <v>6575</v>
      </c>
      <c r="C5493" s="2" t="s">
        <v>8006</v>
      </c>
      <c r="D5493" s="2">
        <v>7420200130</v>
      </c>
    </row>
    <row r="5494" spans="1:4">
      <c r="A5494" s="2" t="s">
        <v>1867</v>
      </c>
      <c r="B5494" s="2" t="s">
        <v>6575</v>
      </c>
      <c r="C5494" s="2" t="s">
        <v>8005</v>
      </c>
      <c r="D5494" s="2">
        <v>74202002</v>
      </c>
    </row>
    <row r="5495" spans="1:4">
      <c r="A5495" s="2" t="s">
        <v>1868</v>
      </c>
      <c r="B5495" s="2" t="s">
        <v>6575</v>
      </c>
      <c r="C5495" s="2" t="s">
        <v>8005</v>
      </c>
      <c r="D5495" s="2">
        <v>74202003</v>
      </c>
    </row>
    <row r="5496" spans="1:4">
      <c r="A5496" s="2" t="s">
        <v>4817</v>
      </c>
      <c r="B5496" s="2" t="s">
        <v>6575</v>
      </c>
      <c r="C5496" s="2" t="s">
        <v>8006</v>
      </c>
      <c r="D5496" s="2">
        <v>7420200301</v>
      </c>
    </row>
    <row r="5497" spans="1:4">
      <c r="A5497" s="2" t="s">
        <v>4818</v>
      </c>
      <c r="B5497" s="2" t="s">
        <v>6575</v>
      </c>
      <c r="C5497" s="2" t="s">
        <v>8006</v>
      </c>
      <c r="D5497" s="2">
        <v>7420200302</v>
      </c>
    </row>
    <row r="5498" spans="1:4">
      <c r="A5498" s="2" t="s">
        <v>1869</v>
      </c>
      <c r="B5498" s="2" t="s">
        <v>6575</v>
      </c>
      <c r="C5498" s="2" t="s">
        <v>8005</v>
      </c>
      <c r="D5498" s="2">
        <v>74202004</v>
      </c>
    </row>
    <row r="5499" spans="1:4">
      <c r="A5499" s="2" t="s">
        <v>4819</v>
      </c>
      <c r="B5499" s="2" t="s">
        <v>6575</v>
      </c>
      <c r="C5499" s="2" t="s">
        <v>8006</v>
      </c>
      <c r="D5499" s="2">
        <v>7420200401</v>
      </c>
    </row>
    <row r="5500" spans="1:4">
      <c r="A5500" s="2" t="s">
        <v>4820</v>
      </c>
      <c r="B5500" s="2" t="s">
        <v>6575</v>
      </c>
      <c r="C5500" s="2" t="s">
        <v>8006</v>
      </c>
      <c r="D5500" s="2">
        <v>7420200402</v>
      </c>
    </row>
    <row r="5501" spans="1:4">
      <c r="A5501" s="2" t="s">
        <v>4821</v>
      </c>
      <c r="B5501" s="2" t="s">
        <v>6575</v>
      </c>
      <c r="C5501" s="2" t="s">
        <v>8006</v>
      </c>
      <c r="D5501" s="2">
        <v>7420200403</v>
      </c>
    </row>
    <row r="5502" spans="1:4">
      <c r="A5502" s="2" t="s">
        <v>8103</v>
      </c>
      <c r="B5502" s="2" t="s">
        <v>6575</v>
      </c>
      <c r="C5502" s="2" t="s">
        <v>8006</v>
      </c>
      <c r="D5502" s="2">
        <v>7420200404</v>
      </c>
    </row>
    <row r="5503" spans="1:4">
      <c r="A5503" s="2" t="s">
        <v>1870</v>
      </c>
      <c r="B5503" s="2" t="s">
        <v>6575</v>
      </c>
      <c r="C5503" s="2" t="s">
        <v>8005</v>
      </c>
      <c r="D5503" s="2">
        <v>74202005</v>
      </c>
    </row>
    <row r="5504" spans="1:4">
      <c r="A5504" s="2" t="s">
        <v>4822</v>
      </c>
      <c r="B5504" s="2" t="s">
        <v>6575</v>
      </c>
      <c r="C5504" s="2" t="s">
        <v>8006</v>
      </c>
      <c r="D5504" s="2">
        <v>7420200501</v>
      </c>
    </row>
    <row r="5505" spans="1:4">
      <c r="A5505" s="2" t="s">
        <v>4823</v>
      </c>
      <c r="B5505" s="2" t="s">
        <v>6575</v>
      </c>
      <c r="C5505" s="2" t="s">
        <v>8006</v>
      </c>
      <c r="D5505" s="2">
        <v>7420200503</v>
      </c>
    </row>
    <row r="5506" spans="1:4">
      <c r="A5506" s="2" t="s">
        <v>8104</v>
      </c>
      <c r="B5506" s="2" t="s">
        <v>6575</v>
      </c>
      <c r="C5506" s="2" t="s">
        <v>8006</v>
      </c>
      <c r="D5506" s="2">
        <v>7420200530</v>
      </c>
    </row>
    <row r="5507" spans="1:4">
      <c r="A5507" s="2" t="s">
        <v>1871</v>
      </c>
      <c r="B5507" s="2" t="s">
        <v>6575</v>
      </c>
      <c r="C5507" s="2" t="s">
        <v>8005</v>
      </c>
      <c r="D5507" s="2">
        <v>74202006</v>
      </c>
    </row>
    <row r="5508" spans="1:4">
      <c r="A5508" s="2" t="s">
        <v>4824</v>
      </c>
      <c r="B5508" s="2" t="s">
        <v>6575</v>
      </c>
      <c r="C5508" s="2" t="s">
        <v>8006</v>
      </c>
      <c r="D5508" s="2">
        <v>7420200601</v>
      </c>
    </row>
    <row r="5509" spans="1:4">
      <c r="A5509" s="2" t="s">
        <v>4825</v>
      </c>
      <c r="B5509" s="2" t="s">
        <v>6575</v>
      </c>
      <c r="C5509" s="2" t="s">
        <v>8006</v>
      </c>
      <c r="D5509" s="2">
        <v>7420200602</v>
      </c>
    </row>
    <row r="5510" spans="1:4">
      <c r="A5510" s="2" t="s">
        <v>1872</v>
      </c>
      <c r="B5510" s="2" t="s">
        <v>6575</v>
      </c>
      <c r="C5510" s="2" t="s">
        <v>8005</v>
      </c>
      <c r="D5510" s="2">
        <v>74202009</v>
      </c>
    </row>
    <row r="5511" spans="1:4">
      <c r="A5511" s="2" t="s">
        <v>1873</v>
      </c>
      <c r="B5511" s="2" t="s">
        <v>6575</v>
      </c>
      <c r="C5511" s="2" t="s">
        <v>8005</v>
      </c>
      <c r="D5511" s="2">
        <v>74202010</v>
      </c>
    </row>
    <row r="5512" spans="1:4">
      <c r="A5512" s="2" t="s">
        <v>8105</v>
      </c>
      <c r="B5512" s="2" t="s">
        <v>6575</v>
      </c>
      <c r="C5512" s="2" t="s">
        <v>8005</v>
      </c>
      <c r="D5512" s="2">
        <v>74202011</v>
      </c>
    </row>
    <row r="5513" spans="1:4">
      <c r="A5513" s="2" t="s">
        <v>1875</v>
      </c>
      <c r="B5513" s="2" t="s">
        <v>6575</v>
      </c>
      <c r="C5513" s="2" t="s">
        <v>8005</v>
      </c>
      <c r="D5513" s="2">
        <v>74202012</v>
      </c>
    </row>
    <row r="5514" spans="1:4">
      <c r="A5514" s="2" t="s">
        <v>1876</v>
      </c>
      <c r="B5514" s="2" t="s">
        <v>6575</v>
      </c>
      <c r="C5514" s="2" t="s">
        <v>8005</v>
      </c>
      <c r="D5514" s="2">
        <v>74202013</v>
      </c>
    </row>
    <row r="5515" spans="1:4">
      <c r="A5515" s="2" t="s">
        <v>1874</v>
      </c>
      <c r="B5515" s="2" t="s">
        <v>6575</v>
      </c>
      <c r="C5515" s="2" t="s">
        <v>8005</v>
      </c>
      <c r="D5515" s="2">
        <v>74202014</v>
      </c>
    </row>
    <row r="5516" spans="1:4">
      <c r="A5516" s="2" t="s">
        <v>1877</v>
      </c>
      <c r="B5516" s="2" t="s">
        <v>6575</v>
      </c>
      <c r="C5516" s="2" t="s">
        <v>8005</v>
      </c>
      <c r="D5516" s="2">
        <v>74202015</v>
      </c>
    </row>
    <row r="5517" spans="1:4">
      <c r="A5517" s="2" t="s">
        <v>1878</v>
      </c>
      <c r="B5517" s="2" t="s">
        <v>6575</v>
      </c>
      <c r="C5517" s="2" t="s">
        <v>8005</v>
      </c>
      <c r="D5517" s="2">
        <v>74202016</v>
      </c>
    </row>
    <row r="5518" spans="1:4">
      <c r="A5518" s="2" t="s">
        <v>1879</v>
      </c>
      <c r="B5518" s="2" t="s">
        <v>6575</v>
      </c>
      <c r="C5518" s="2" t="s">
        <v>8005</v>
      </c>
      <c r="D5518" s="2">
        <v>74202018</v>
      </c>
    </row>
    <row r="5519" spans="1:4">
      <c r="A5519" s="2" t="s">
        <v>1880</v>
      </c>
      <c r="B5519" s="2" t="s">
        <v>6575</v>
      </c>
      <c r="C5519" s="2" t="s">
        <v>8005</v>
      </c>
      <c r="D5519" s="2">
        <v>74202019</v>
      </c>
    </row>
    <row r="5520" spans="1:4">
      <c r="A5520" s="2" t="s">
        <v>1881</v>
      </c>
      <c r="B5520" s="2" t="s">
        <v>6575</v>
      </c>
      <c r="C5520" s="2" t="s">
        <v>8005</v>
      </c>
      <c r="D5520" s="2">
        <v>74202020</v>
      </c>
    </row>
    <row r="5521" spans="1:4">
      <c r="A5521" s="2" t="s">
        <v>1882</v>
      </c>
      <c r="B5521" s="2" t="s">
        <v>6575</v>
      </c>
      <c r="C5521" s="2" t="s">
        <v>8005</v>
      </c>
      <c r="D5521" s="2">
        <v>74202021</v>
      </c>
    </row>
    <row r="5522" spans="1:4">
      <c r="A5522" s="2" t="s">
        <v>1883</v>
      </c>
      <c r="B5522" s="2" t="s">
        <v>6575</v>
      </c>
      <c r="C5522" s="2" t="s">
        <v>8005</v>
      </c>
      <c r="D5522" s="2">
        <v>74202022</v>
      </c>
    </row>
    <row r="5523" spans="1:4">
      <c r="A5523" s="2" t="s">
        <v>1884</v>
      </c>
      <c r="B5523" s="2" t="s">
        <v>6575</v>
      </c>
      <c r="C5523" s="2" t="s">
        <v>8005</v>
      </c>
      <c r="D5523" s="2">
        <v>74202023</v>
      </c>
    </row>
    <row r="5524" spans="1:4">
      <c r="A5524" s="2" t="s">
        <v>1885</v>
      </c>
      <c r="B5524" s="2" t="s">
        <v>6575</v>
      </c>
      <c r="C5524" s="2" t="s">
        <v>8005</v>
      </c>
      <c r="D5524" s="2">
        <v>74202024</v>
      </c>
    </row>
    <row r="5525" spans="1:4">
      <c r="A5525" s="2" t="s">
        <v>4826</v>
      </c>
      <c r="B5525" s="2" t="s">
        <v>6575</v>
      </c>
      <c r="C5525" s="2" t="s">
        <v>8006</v>
      </c>
      <c r="D5525" s="2">
        <v>7420202401</v>
      </c>
    </row>
    <row r="5526" spans="1:4">
      <c r="A5526" s="2" t="s">
        <v>4827</v>
      </c>
      <c r="B5526" s="2" t="s">
        <v>6575</v>
      </c>
      <c r="C5526" s="2" t="s">
        <v>8006</v>
      </c>
      <c r="D5526" s="2">
        <v>7420202402</v>
      </c>
    </row>
    <row r="5527" spans="1:4">
      <c r="A5527" s="2" t="s">
        <v>4828</v>
      </c>
      <c r="B5527" s="2" t="s">
        <v>6575</v>
      </c>
      <c r="C5527" s="2" t="s">
        <v>8006</v>
      </c>
      <c r="D5527" s="2">
        <v>7420202403</v>
      </c>
    </row>
    <row r="5528" spans="1:4">
      <c r="A5528" s="2" t="s">
        <v>4829</v>
      </c>
      <c r="B5528" s="2" t="s">
        <v>6575</v>
      </c>
      <c r="C5528" s="2" t="s">
        <v>8006</v>
      </c>
      <c r="D5528" s="2">
        <v>7420202404</v>
      </c>
    </row>
    <row r="5529" spans="1:4">
      <c r="A5529" s="2" t="s">
        <v>1886</v>
      </c>
      <c r="B5529" s="2" t="s">
        <v>6575</v>
      </c>
      <c r="C5529" s="2" t="s">
        <v>8005</v>
      </c>
      <c r="D5529" s="2">
        <v>74202025</v>
      </c>
    </row>
    <row r="5530" spans="1:4">
      <c r="A5530" s="2" t="s">
        <v>1887</v>
      </c>
      <c r="B5530" s="2" t="s">
        <v>6575</v>
      </c>
      <c r="C5530" s="2" t="s">
        <v>8005</v>
      </c>
      <c r="D5530" s="2">
        <v>74202027</v>
      </c>
    </row>
    <row r="5531" spans="1:4">
      <c r="A5531" s="2" t="s">
        <v>1888</v>
      </c>
      <c r="B5531" s="2" t="s">
        <v>6575</v>
      </c>
      <c r="C5531" s="2" t="s">
        <v>8005</v>
      </c>
      <c r="D5531" s="2">
        <v>74202028</v>
      </c>
    </row>
    <row r="5532" spans="1:4">
      <c r="A5532" s="2" t="s">
        <v>1889</v>
      </c>
      <c r="B5532" s="2" t="s">
        <v>6575</v>
      </c>
      <c r="C5532" s="2" t="s">
        <v>8005</v>
      </c>
      <c r="D5532" s="2">
        <v>74202030</v>
      </c>
    </row>
    <row r="5533" spans="1:4">
      <c r="A5533" s="2" t="s">
        <v>4830</v>
      </c>
      <c r="B5533" s="2" t="s">
        <v>6575</v>
      </c>
      <c r="C5533" s="2" t="s">
        <v>8006</v>
      </c>
      <c r="D5533" s="2">
        <v>7420203001</v>
      </c>
    </row>
    <row r="5534" spans="1:4">
      <c r="A5534" s="2" t="s">
        <v>4831</v>
      </c>
      <c r="B5534" s="2" t="s">
        <v>6575</v>
      </c>
      <c r="C5534" s="2" t="s">
        <v>8006</v>
      </c>
      <c r="D5534" s="2">
        <v>7420203002</v>
      </c>
    </row>
    <row r="5535" spans="1:4">
      <c r="A5535" s="2" t="s">
        <v>4832</v>
      </c>
      <c r="B5535" s="2" t="s">
        <v>6575</v>
      </c>
      <c r="C5535" s="2" t="s">
        <v>8006</v>
      </c>
      <c r="D5535" s="2">
        <v>7420203003</v>
      </c>
    </row>
    <row r="5536" spans="1:4">
      <c r="A5536" s="2" t="s">
        <v>4833</v>
      </c>
      <c r="B5536" s="2" t="s">
        <v>6575</v>
      </c>
      <c r="C5536" s="2" t="s">
        <v>8006</v>
      </c>
      <c r="D5536" s="2">
        <v>7420203004</v>
      </c>
    </row>
    <row r="5537" spans="1:4">
      <c r="A5537" s="2" t="s">
        <v>4834</v>
      </c>
      <c r="B5537" s="2" t="s">
        <v>6575</v>
      </c>
      <c r="C5537" s="2" t="s">
        <v>8006</v>
      </c>
      <c r="D5537" s="2">
        <v>7420203006</v>
      </c>
    </row>
    <row r="5538" spans="1:4">
      <c r="A5538" s="2" t="s">
        <v>4835</v>
      </c>
      <c r="B5538" s="2" t="s">
        <v>6575</v>
      </c>
      <c r="C5538" s="2" t="s">
        <v>8006</v>
      </c>
      <c r="D5538" s="2">
        <v>7420203007</v>
      </c>
    </row>
    <row r="5539" spans="1:4">
      <c r="A5539" s="2" t="s">
        <v>4836</v>
      </c>
      <c r="B5539" s="2" t="s">
        <v>6575</v>
      </c>
      <c r="C5539" s="2" t="s">
        <v>8006</v>
      </c>
      <c r="D5539" s="2">
        <v>7420203008</v>
      </c>
    </row>
    <row r="5540" spans="1:4">
      <c r="A5540" s="2" t="s">
        <v>4837</v>
      </c>
      <c r="B5540" s="2" t="s">
        <v>6575</v>
      </c>
      <c r="C5540" s="2" t="s">
        <v>8006</v>
      </c>
      <c r="D5540" s="2">
        <v>7420203009</v>
      </c>
    </row>
    <row r="5541" spans="1:4">
      <c r="A5541" s="2" t="s">
        <v>4838</v>
      </c>
      <c r="B5541" s="2" t="s">
        <v>6575</v>
      </c>
      <c r="C5541" s="2" t="s">
        <v>8006</v>
      </c>
      <c r="D5541" s="2">
        <v>7420203030</v>
      </c>
    </row>
    <row r="5542" spans="1:4">
      <c r="A5542" s="2" t="s">
        <v>602</v>
      </c>
      <c r="B5542" s="2" t="s">
        <v>6575</v>
      </c>
      <c r="C5542" s="2" t="s">
        <v>6545</v>
      </c>
      <c r="D5542" s="2">
        <v>742030</v>
      </c>
    </row>
    <row r="5543" spans="1:4">
      <c r="A5543" s="2" t="s">
        <v>1890</v>
      </c>
      <c r="B5543" s="2" t="s">
        <v>6575</v>
      </c>
      <c r="C5543" s="2" t="s">
        <v>8005</v>
      </c>
      <c r="D5543" s="2">
        <v>74203001</v>
      </c>
    </row>
    <row r="5544" spans="1:4">
      <c r="A5544" s="2" t="s">
        <v>4839</v>
      </c>
      <c r="B5544" s="2" t="s">
        <v>6575</v>
      </c>
      <c r="C5544" s="2" t="s">
        <v>8006</v>
      </c>
      <c r="D5544" s="2">
        <v>7420300101</v>
      </c>
    </row>
    <row r="5545" spans="1:4">
      <c r="A5545" s="2" t="s">
        <v>4840</v>
      </c>
      <c r="B5545" s="2" t="s">
        <v>6575</v>
      </c>
      <c r="C5545" s="2" t="s">
        <v>8006</v>
      </c>
      <c r="D5545" s="2">
        <v>7420300102</v>
      </c>
    </row>
    <row r="5546" spans="1:4">
      <c r="A5546" s="2" t="s">
        <v>1891</v>
      </c>
      <c r="B5546" s="2" t="s">
        <v>6575</v>
      </c>
      <c r="C5546" s="2" t="s">
        <v>8005</v>
      </c>
      <c r="D5546" s="2">
        <v>74203002</v>
      </c>
    </row>
    <row r="5547" spans="1:4">
      <c r="A5547" s="2" t="s">
        <v>4841</v>
      </c>
      <c r="B5547" s="2" t="s">
        <v>6575</v>
      </c>
      <c r="C5547" s="2" t="s">
        <v>8006</v>
      </c>
      <c r="D5547" s="2">
        <v>7420300201</v>
      </c>
    </row>
    <row r="5548" spans="1:4">
      <c r="A5548" s="2" t="s">
        <v>4842</v>
      </c>
      <c r="B5548" s="2" t="s">
        <v>6575</v>
      </c>
      <c r="C5548" s="2" t="s">
        <v>8006</v>
      </c>
      <c r="D5548" s="2">
        <v>7420300202</v>
      </c>
    </row>
    <row r="5549" spans="1:4">
      <c r="A5549" s="2" t="s">
        <v>4843</v>
      </c>
      <c r="B5549" s="2" t="s">
        <v>6575</v>
      </c>
      <c r="C5549" s="2" t="s">
        <v>8006</v>
      </c>
      <c r="D5549" s="2">
        <v>7420300203</v>
      </c>
    </row>
    <row r="5550" spans="1:4">
      <c r="A5550" s="2" t="s">
        <v>4844</v>
      </c>
      <c r="B5550" s="2" t="s">
        <v>6575</v>
      </c>
      <c r="C5550" s="2" t="s">
        <v>8006</v>
      </c>
      <c r="D5550" s="2">
        <v>7420300205</v>
      </c>
    </row>
    <row r="5551" spans="1:4">
      <c r="A5551" s="2" t="s">
        <v>1892</v>
      </c>
      <c r="B5551" s="2" t="s">
        <v>6575</v>
      </c>
      <c r="C5551" s="2" t="s">
        <v>8005</v>
      </c>
      <c r="D5551" s="2">
        <v>74203003</v>
      </c>
    </row>
    <row r="5552" spans="1:4">
      <c r="A5552" s="2" t="s">
        <v>4845</v>
      </c>
      <c r="B5552" s="2" t="s">
        <v>6575</v>
      </c>
      <c r="C5552" s="2" t="s">
        <v>8006</v>
      </c>
      <c r="D5552" s="2">
        <v>7420300301</v>
      </c>
    </row>
    <row r="5553" spans="1:4">
      <c r="A5553" s="2" t="s">
        <v>4846</v>
      </c>
      <c r="B5553" s="2" t="s">
        <v>6575</v>
      </c>
      <c r="C5553" s="2" t="s">
        <v>8006</v>
      </c>
      <c r="D5553" s="2">
        <v>7420300302</v>
      </c>
    </row>
    <row r="5554" spans="1:4">
      <c r="A5554" s="2" t="s">
        <v>4847</v>
      </c>
      <c r="B5554" s="2" t="s">
        <v>6575</v>
      </c>
      <c r="C5554" s="2" t="s">
        <v>8006</v>
      </c>
      <c r="D5554" s="2">
        <v>7420300303</v>
      </c>
    </row>
    <row r="5555" spans="1:4">
      <c r="A5555" s="2" t="s">
        <v>4848</v>
      </c>
      <c r="B5555" s="2" t="s">
        <v>6575</v>
      </c>
      <c r="C5555" s="2" t="s">
        <v>8006</v>
      </c>
      <c r="D5555" s="2">
        <v>7420300304</v>
      </c>
    </row>
    <row r="5556" spans="1:4">
      <c r="A5556" s="2" t="s">
        <v>4849</v>
      </c>
      <c r="B5556" s="2" t="s">
        <v>6575</v>
      </c>
      <c r="C5556" s="2" t="s">
        <v>8006</v>
      </c>
      <c r="D5556" s="2">
        <v>7420300305</v>
      </c>
    </row>
    <row r="5557" spans="1:4">
      <c r="A5557" s="2" t="s">
        <v>1893</v>
      </c>
      <c r="B5557" s="2" t="s">
        <v>6575</v>
      </c>
      <c r="C5557" s="2" t="s">
        <v>8005</v>
      </c>
      <c r="D5557" s="2">
        <v>74203004</v>
      </c>
    </row>
    <row r="5558" spans="1:4">
      <c r="A5558" s="2" t="s">
        <v>603</v>
      </c>
      <c r="B5558" s="2" t="s">
        <v>6575</v>
      </c>
      <c r="C5558" s="2" t="s">
        <v>6545</v>
      </c>
      <c r="D5558" s="2">
        <v>742040</v>
      </c>
    </row>
    <row r="5559" spans="1:4">
      <c r="A5559" s="2" t="s">
        <v>1894</v>
      </c>
      <c r="B5559" s="2" t="s">
        <v>6575</v>
      </c>
      <c r="C5559" s="2" t="s">
        <v>8005</v>
      </c>
      <c r="D5559" s="2">
        <v>74204001</v>
      </c>
    </row>
    <row r="5560" spans="1:4">
      <c r="A5560" s="2" t="s">
        <v>1895</v>
      </c>
      <c r="B5560" s="2" t="s">
        <v>6575</v>
      </c>
      <c r="C5560" s="2" t="s">
        <v>8005</v>
      </c>
      <c r="D5560" s="2">
        <v>74204002</v>
      </c>
    </row>
    <row r="5561" spans="1:4">
      <c r="A5561" s="2" t="s">
        <v>1896</v>
      </c>
      <c r="B5561" s="2" t="s">
        <v>6575</v>
      </c>
      <c r="C5561" s="2" t="s">
        <v>8005</v>
      </c>
      <c r="D5561" s="2">
        <v>74204003</v>
      </c>
    </row>
    <row r="5562" spans="1:4">
      <c r="A5562" s="2" t="s">
        <v>1897</v>
      </c>
      <c r="B5562" s="2" t="s">
        <v>6575</v>
      </c>
      <c r="C5562" s="2" t="s">
        <v>8005</v>
      </c>
      <c r="D5562" s="2">
        <v>74204004</v>
      </c>
    </row>
    <row r="5563" spans="1:4">
      <c r="A5563" s="2" t="s">
        <v>1898</v>
      </c>
      <c r="B5563" s="2" t="s">
        <v>6575</v>
      </c>
      <c r="C5563" s="2" t="s">
        <v>8005</v>
      </c>
      <c r="D5563" s="2">
        <v>74204005</v>
      </c>
    </row>
    <row r="5564" spans="1:4">
      <c r="A5564" s="2" t="s">
        <v>1899</v>
      </c>
      <c r="B5564" s="2" t="s">
        <v>6575</v>
      </c>
      <c r="C5564" s="2" t="s">
        <v>8005</v>
      </c>
      <c r="D5564" s="2">
        <v>74204006</v>
      </c>
    </row>
    <row r="5565" spans="1:4">
      <c r="A5565" s="2" t="s">
        <v>1900</v>
      </c>
      <c r="B5565" s="2" t="s">
        <v>6575</v>
      </c>
      <c r="C5565" s="2" t="s">
        <v>8005</v>
      </c>
      <c r="D5565" s="2">
        <v>74204007</v>
      </c>
    </row>
    <row r="5566" spans="1:4">
      <c r="A5566" s="2" t="s">
        <v>1901</v>
      </c>
      <c r="B5566" s="2" t="s">
        <v>6575</v>
      </c>
      <c r="C5566" s="2" t="s">
        <v>8005</v>
      </c>
      <c r="D5566" s="2">
        <v>74204008</v>
      </c>
    </row>
    <row r="5567" spans="1:4">
      <c r="A5567" s="2" t="s">
        <v>1902</v>
      </c>
      <c r="B5567" s="2" t="s">
        <v>6575</v>
      </c>
      <c r="C5567" s="2" t="s">
        <v>8005</v>
      </c>
      <c r="D5567" s="2">
        <v>74204009</v>
      </c>
    </row>
    <row r="5568" spans="1:4">
      <c r="A5568" s="2" t="s">
        <v>1903</v>
      </c>
      <c r="B5568" s="2" t="s">
        <v>6575</v>
      </c>
      <c r="C5568" s="2" t="s">
        <v>8005</v>
      </c>
      <c r="D5568" s="2">
        <v>74204010</v>
      </c>
    </row>
    <row r="5569" spans="1:4">
      <c r="A5569" s="2" t="s">
        <v>1904</v>
      </c>
      <c r="B5569" s="2" t="s">
        <v>6575</v>
      </c>
      <c r="C5569" s="2" t="s">
        <v>8005</v>
      </c>
      <c r="D5569" s="2">
        <v>74204011</v>
      </c>
    </row>
    <row r="5570" spans="1:4">
      <c r="A5570" s="2" t="s">
        <v>1905</v>
      </c>
      <c r="B5570" s="2" t="s">
        <v>6575</v>
      </c>
      <c r="C5570" s="2" t="s">
        <v>8005</v>
      </c>
      <c r="D5570" s="2">
        <v>74204012</v>
      </c>
    </row>
    <row r="5571" spans="1:4">
      <c r="A5571" s="2" t="s">
        <v>1906</v>
      </c>
      <c r="B5571" s="2" t="s">
        <v>6575</v>
      </c>
      <c r="C5571" s="2" t="s">
        <v>8005</v>
      </c>
      <c r="D5571" s="2">
        <v>74204013</v>
      </c>
    </row>
    <row r="5572" spans="1:4">
      <c r="A5572" s="2" t="s">
        <v>1907</v>
      </c>
      <c r="B5572" s="2" t="s">
        <v>6575</v>
      </c>
      <c r="C5572" s="2" t="s">
        <v>8005</v>
      </c>
      <c r="D5572" s="2">
        <v>74204014</v>
      </c>
    </row>
    <row r="5573" spans="1:4">
      <c r="A5573" s="2" t="s">
        <v>1908</v>
      </c>
      <c r="B5573" s="2" t="s">
        <v>6575</v>
      </c>
      <c r="C5573" s="2" t="s">
        <v>8005</v>
      </c>
      <c r="D5573" s="2">
        <v>74204015</v>
      </c>
    </row>
    <row r="5574" spans="1:4">
      <c r="A5574" s="2" t="s">
        <v>1909</v>
      </c>
      <c r="B5574" s="2" t="s">
        <v>6575</v>
      </c>
      <c r="C5574" s="2" t="s">
        <v>8005</v>
      </c>
      <c r="D5574" s="2">
        <v>74204016</v>
      </c>
    </row>
    <row r="5575" spans="1:4">
      <c r="A5575" s="2" t="s">
        <v>1910</v>
      </c>
      <c r="B5575" s="2" t="s">
        <v>6575</v>
      </c>
      <c r="C5575" s="2" t="s">
        <v>8005</v>
      </c>
      <c r="D5575" s="2">
        <v>74204017</v>
      </c>
    </row>
    <row r="5576" spans="1:4">
      <c r="A5576" s="2" t="s">
        <v>1911</v>
      </c>
      <c r="B5576" s="2" t="s">
        <v>6575</v>
      </c>
      <c r="C5576" s="2" t="s">
        <v>8005</v>
      </c>
      <c r="D5576" s="2">
        <v>74204018</v>
      </c>
    </row>
    <row r="5577" spans="1:4">
      <c r="A5577" s="2" t="s">
        <v>1912</v>
      </c>
      <c r="B5577" s="2" t="s">
        <v>6575</v>
      </c>
      <c r="C5577" s="2" t="s">
        <v>8005</v>
      </c>
      <c r="D5577" s="2">
        <v>74204019</v>
      </c>
    </row>
    <row r="5578" spans="1:4">
      <c r="A5578" s="2" t="s">
        <v>1913</v>
      </c>
      <c r="B5578" s="2" t="s">
        <v>6575</v>
      </c>
      <c r="C5578" s="2" t="s">
        <v>8005</v>
      </c>
      <c r="D5578" s="2">
        <v>74204020</v>
      </c>
    </row>
    <row r="5579" spans="1:4">
      <c r="A5579" s="2" t="s">
        <v>1914</v>
      </c>
      <c r="B5579" s="2" t="s">
        <v>6575</v>
      </c>
      <c r="C5579" s="2" t="s">
        <v>8005</v>
      </c>
      <c r="D5579" s="2">
        <v>74204030</v>
      </c>
    </row>
    <row r="5580" spans="1:4">
      <c r="A5580" s="2" t="s">
        <v>604</v>
      </c>
      <c r="B5580" s="2" t="s">
        <v>6575</v>
      </c>
      <c r="C5580" s="2" t="s">
        <v>6545</v>
      </c>
      <c r="D5580" s="2">
        <v>742050</v>
      </c>
    </row>
    <row r="5581" spans="1:4">
      <c r="A5581" s="2" t="s">
        <v>1915</v>
      </c>
      <c r="B5581" s="2" t="s">
        <v>6575</v>
      </c>
      <c r="C5581" s="2" t="s">
        <v>8005</v>
      </c>
      <c r="D5581" s="2">
        <v>74205001</v>
      </c>
    </row>
    <row r="5582" spans="1:4">
      <c r="A5582" s="2" t="s">
        <v>1916</v>
      </c>
      <c r="B5582" s="2" t="s">
        <v>6575</v>
      </c>
      <c r="C5582" s="2" t="s">
        <v>8005</v>
      </c>
      <c r="D5582" s="2">
        <v>74205002</v>
      </c>
    </row>
    <row r="5583" spans="1:4">
      <c r="A5583" s="2" t="s">
        <v>1917</v>
      </c>
      <c r="B5583" s="2" t="s">
        <v>6575</v>
      </c>
      <c r="C5583" s="2" t="s">
        <v>8005</v>
      </c>
      <c r="D5583" s="2">
        <v>74205004</v>
      </c>
    </row>
    <row r="5584" spans="1:4">
      <c r="A5584" s="2" t="s">
        <v>605</v>
      </c>
      <c r="B5584" s="2" t="s">
        <v>6575</v>
      </c>
      <c r="C5584" s="2" t="s">
        <v>6545</v>
      </c>
      <c r="D5584" s="2">
        <v>742051</v>
      </c>
    </row>
    <row r="5585" spans="1:4">
      <c r="A5585" s="2" t="s">
        <v>1918</v>
      </c>
      <c r="B5585" s="2" t="s">
        <v>6575</v>
      </c>
      <c r="C5585" s="2" t="s">
        <v>8005</v>
      </c>
      <c r="D5585" s="2">
        <v>74205101</v>
      </c>
    </row>
    <row r="5586" spans="1:4">
      <c r="A5586" s="2" t="s">
        <v>4850</v>
      </c>
      <c r="B5586" s="2" t="s">
        <v>6575</v>
      </c>
      <c r="C5586" s="2" t="s">
        <v>8006</v>
      </c>
      <c r="D5586" s="2">
        <v>7420510101</v>
      </c>
    </row>
    <row r="5587" spans="1:4">
      <c r="A5587" s="2" t="s">
        <v>4851</v>
      </c>
      <c r="B5587" s="2" t="s">
        <v>6575</v>
      </c>
      <c r="C5587" s="2" t="s">
        <v>8006</v>
      </c>
      <c r="D5587" s="2">
        <v>7420510102</v>
      </c>
    </row>
    <row r="5588" spans="1:4">
      <c r="A5588" s="2" t="s">
        <v>4852</v>
      </c>
      <c r="B5588" s="2" t="s">
        <v>6575</v>
      </c>
      <c r="C5588" s="2" t="s">
        <v>8006</v>
      </c>
      <c r="D5588" s="2">
        <v>7420510103</v>
      </c>
    </row>
    <row r="5589" spans="1:4">
      <c r="A5589" s="2" t="s">
        <v>4853</v>
      </c>
      <c r="B5589" s="2" t="s">
        <v>6575</v>
      </c>
      <c r="C5589" s="2" t="s">
        <v>8006</v>
      </c>
      <c r="D5589" s="2">
        <v>7420510104</v>
      </c>
    </row>
    <row r="5590" spans="1:4">
      <c r="A5590" s="2" t="s">
        <v>4854</v>
      </c>
      <c r="B5590" s="2" t="s">
        <v>6575</v>
      </c>
      <c r="C5590" s="2" t="s">
        <v>8006</v>
      </c>
      <c r="D5590" s="2">
        <v>7420510105</v>
      </c>
    </row>
    <row r="5591" spans="1:4">
      <c r="A5591" s="2" t="s">
        <v>4855</v>
      </c>
      <c r="B5591" s="2" t="s">
        <v>6575</v>
      </c>
      <c r="C5591" s="2" t="s">
        <v>8006</v>
      </c>
      <c r="D5591" s="2">
        <v>7420510106</v>
      </c>
    </row>
    <row r="5592" spans="1:4">
      <c r="A5592" s="2" t="s">
        <v>4856</v>
      </c>
      <c r="B5592" s="2" t="s">
        <v>6575</v>
      </c>
      <c r="C5592" s="2" t="s">
        <v>8006</v>
      </c>
      <c r="D5592" s="2">
        <v>7420510107</v>
      </c>
    </row>
    <row r="5593" spans="1:4">
      <c r="A5593" s="2" t="s">
        <v>4857</v>
      </c>
      <c r="B5593" s="2" t="s">
        <v>6575</v>
      </c>
      <c r="C5593" s="2" t="s">
        <v>8006</v>
      </c>
      <c r="D5593" s="2">
        <v>7420510108</v>
      </c>
    </row>
    <row r="5594" spans="1:4">
      <c r="A5594" s="2" t="s">
        <v>4858</v>
      </c>
      <c r="B5594" s="2" t="s">
        <v>6575</v>
      </c>
      <c r="C5594" s="2" t="s">
        <v>8006</v>
      </c>
      <c r="D5594" s="2">
        <v>7420510109</v>
      </c>
    </row>
    <row r="5595" spans="1:4">
      <c r="A5595" s="2" t="s">
        <v>4859</v>
      </c>
      <c r="B5595" s="2" t="s">
        <v>6575</v>
      </c>
      <c r="C5595" s="2" t="s">
        <v>8006</v>
      </c>
      <c r="D5595" s="2">
        <v>7420510110</v>
      </c>
    </row>
    <row r="5596" spans="1:4">
      <c r="A5596" s="2" t="s">
        <v>4860</v>
      </c>
      <c r="B5596" s="2" t="s">
        <v>6575</v>
      </c>
      <c r="C5596" s="2" t="s">
        <v>8006</v>
      </c>
      <c r="D5596" s="2">
        <v>7420510111</v>
      </c>
    </row>
    <row r="5597" spans="1:4">
      <c r="A5597" s="2" t="s">
        <v>4861</v>
      </c>
      <c r="B5597" s="2" t="s">
        <v>6575</v>
      </c>
      <c r="C5597" s="2" t="s">
        <v>8006</v>
      </c>
      <c r="D5597" s="2">
        <v>7420510112</v>
      </c>
    </row>
    <row r="5598" spans="1:4">
      <c r="A5598" s="2" t="s">
        <v>4862</v>
      </c>
      <c r="B5598" s="2" t="s">
        <v>6575</v>
      </c>
      <c r="C5598" s="2" t="s">
        <v>8006</v>
      </c>
      <c r="D5598" s="2">
        <v>7420510113</v>
      </c>
    </row>
    <row r="5599" spans="1:4">
      <c r="A5599" s="2" t="s">
        <v>4863</v>
      </c>
      <c r="B5599" s="2" t="s">
        <v>6575</v>
      </c>
      <c r="C5599" s="2" t="s">
        <v>8006</v>
      </c>
      <c r="D5599" s="2">
        <v>7420510114</v>
      </c>
    </row>
    <row r="5600" spans="1:4">
      <c r="A5600" s="2" t="s">
        <v>4864</v>
      </c>
      <c r="B5600" s="2" t="s">
        <v>6575</v>
      </c>
      <c r="C5600" s="2" t="s">
        <v>8006</v>
      </c>
      <c r="D5600" s="2">
        <v>7420510115</v>
      </c>
    </row>
    <row r="5601" spans="1:4">
      <c r="A5601" s="2" t="s">
        <v>4865</v>
      </c>
      <c r="B5601" s="2" t="s">
        <v>6575</v>
      </c>
      <c r="C5601" s="2" t="s">
        <v>8006</v>
      </c>
      <c r="D5601" s="2">
        <v>7420510116</v>
      </c>
    </row>
    <row r="5602" spans="1:4">
      <c r="A5602" s="2" t="s">
        <v>8106</v>
      </c>
      <c r="B5602" s="2" t="s">
        <v>6575</v>
      </c>
      <c r="C5602" s="2" t="s">
        <v>8006</v>
      </c>
      <c r="D5602" s="2">
        <v>7420510117</v>
      </c>
    </row>
    <row r="5603" spans="1:4">
      <c r="A5603" s="2" t="s">
        <v>4867</v>
      </c>
      <c r="B5603" s="2" t="s">
        <v>6575</v>
      </c>
      <c r="C5603" s="2" t="s">
        <v>8006</v>
      </c>
      <c r="D5603" s="2">
        <v>7420510118</v>
      </c>
    </row>
    <row r="5604" spans="1:4">
      <c r="A5604" s="2" t="s">
        <v>4868</v>
      </c>
      <c r="B5604" s="2" t="s">
        <v>6575</v>
      </c>
      <c r="C5604" s="2" t="s">
        <v>8006</v>
      </c>
      <c r="D5604" s="2">
        <v>7420510119</v>
      </c>
    </row>
    <row r="5605" spans="1:4">
      <c r="A5605" s="2" t="s">
        <v>4869</v>
      </c>
      <c r="B5605" s="2" t="s">
        <v>6575</v>
      </c>
      <c r="C5605" s="2" t="s">
        <v>8006</v>
      </c>
      <c r="D5605" s="2">
        <v>7420510120</v>
      </c>
    </row>
    <row r="5606" spans="1:4">
      <c r="A5606" s="2" t="s">
        <v>8107</v>
      </c>
      <c r="B5606" s="2" t="s">
        <v>6575</v>
      </c>
      <c r="C5606" s="2" t="s">
        <v>8006</v>
      </c>
      <c r="D5606" s="2">
        <v>7420510121</v>
      </c>
    </row>
    <row r="5607" spans="1:4">
      <c r="A5607" s="2" t="s">
        <v>4870</v>
      </c>
      <c r="B5607" s="2" t="s">
        <v>6575</v>
      </c>
      <c r="C5607" s="2" t="s">
        <v>8006</v>
      </c>
      <c r="D5607" s="2">
        <v>7420510122</v>
      </c>
    </row>
    <row r="5608" spans="1:4">
      <c r="A5608" s="2" t="s">
        <v>4871</v>
      </c>
      <c r="B5608" s="2" t="s">
        <v>6575</v>
      </c>
      <c r="C5608" s="2" t="s">
        <v>8006</v>
      </c>
      <c r="D5608" s="2">
        <v>7420510123</v>
      </c>
    </row>
    <row r="5609" spans="1:4">
      <c r="A5609" s="2" t="s">
        <v>4872</v>
      </c>
      <c r="B5609" s="2" t="s">
        <v>6575</v>
      </c>
      <c r="C5609" s="2" t="s">
        <v>8006</v>
      </c>
      <c r="D5609" s="2">
        <v>7420510124</v>
      </c>
    </row>
    <row r="5610" spans="1:4">
      <c r="A5610" s="2" t="s">
        <v>4873</v>
      </c>
      <c r="B5610" s="2" t="s">
        <v>6575</v>
      </c>
      <c r="C5610" s="2" t="s">
        <v>8006</v>
      </c>
      <c r="D5610" s="2">
        <v>7420510125</v>
      </c>
    </row>
    <row r="5611" spans="1:4">
      <c r="A5611" s="2" t="s">
        <v>4874</v>
      </c>
      <c r="B5611" s="2" t="s">
        <v>6575</v>
      </c>
      <c r="C5611" s="2" t="s">
        <v>8006</v>
      </c>
      <c r="D5611" s="2">
        <v>7420510126</v>
      </c>
    </row>
    <row r="5612" spans="1:4">
      <c r="A5612" s="2" t="s">
        <v>8108</v>
      </c>
      <c r="B5612" s="2" t="s">
        <v>6575</v>
      </c>
      <c r="C5612" s="2" t="s">
        <v>8006</v>
      </c>
      <c r="D5612" s="2">
        <v>7420510127</v>
      </c>
    </row>
    <row r="5613" spans="1:4">
      <c r="A5613" s="2" t="s">
        <v>4875</v>
      </c>
      <c r="B5613" s="2" t="s">
        <v>6575</v>
      </c>
      <c r="C5613" s="2" t="s">
        <v>8006</v>
      </c>
      <c r="D5613" s="2">
        <v>7420510128</v>
      </c>
    </row>
    <row r="5614" spans="1:4">
      <c r="A5614" s="2" t="s">
        <v>4876</v>
      </c>
      <c r="B5614" s="2" t="s">
        <v>6575</v>
      </c>
      <c r="C5614" s="2" t="s">
        <v>8006</v>
      </c>
      <c r="D5614" s="2">
        <v>7420510130</v>
      </c>
    </row>
    <row r="5615" spans="1:4">
      <c r="A5615" s="2" t="s">
        <v>4866</v>
      </c>
      <c r="B5615" s="2" t="s">
        <v>6575</v>
      </c>
      <c r="C5615" s="2" t="s">
        <v>8006</v>
      </c>
      <c r="D5615" s="2">
        <v>7420510131</v>
      </c>
    </row>
    <row r="5616" spans="1:4">
      <c r="A5616" s="2" t="s">
        <v>4877</v>
      </c>
      <c r="B5616" s="2" t="s">
        <v>6575</v>
      </c>
      <c r="C5616" s="2" t="s">
        <v>8006</v>
      </c>
      <c r="D5616" s="2">
        <v>7420510132</v>
      </c>
    </row>
    <row r="5617" spans="1:4">
      <c r="A5617" s="2" t="s">
        <v>4878</v>
      </c>
      <c r="B5617" s="2" t="s">
        <v>6575</v>
      </c>
      <c r="C5617" s="2" t="s">
        <v>8006</v>
      </c>
      <c r="D5617" s="2">
        <v>7420510134</v>
      </c>
    </row>
    <row r="5618" spans="1:4">
      <c r="A5618" s="2" t="s">
        <v>4879</v>
      </c>
      <c r="B5618" s="2" t="s">
        <v>6575</v>
      </c>
      <c r="C5618" s="2" t="s">
        <v>8006</v>
      </c>
      <c r="D5618" s="2">
        <v>7420510135</v>
      </c>
    </row>
    <row r="5619" spans="1:4">
      <c r="A5619" s="2" t="s">
        <v>4880</v>
      </c>
      <c r="B5619" s="2" t="s">
        <v>6575</v>
      </c>
      <c r="C5619" s="2" t="s">
        <v>8006</v>
      </c>
      <c r="D5619" s="2">
        <v>7420510136</v>
      </c>
    </row>
    <row r="5620" spans="1:4">
      <c r="A5620" s="2" t="s">
        <v>4881</v>
      </c>
      <c r="B5620" s="2" t="s">
        <v>6575</v>
      </c>
      <c r="C5620" s="2" t="s">
        <v>8006</v>
      </c>
      <c r="D5620" s="2">
        <v>7420510137</v>
      </c>
    </row>
    <row r="5621" spans="1:4">
      <c r="A5621" s="2" t="s">
        <v>4882</v>
      </c>
      <c r="B5621" s="2" t="s">
        <v>6575</v>
      </c>
      <c r="C5621" s="2" t="s">
        <v>8006</v>
      </c>
      <c r="D5621" s="2">
        <v>7420510138</v>
      </c>
    </row>
    <row r="5622" spans="1:4">
      <c r="A5622" s="2" t="s">
        <v>4883</v>
      </c>
      <c r="B5622" s="2" t="s">
        <v>6575</v>
      </c>
      <c r="C5622" s="2" t="s">
        <v>8006</v>
      </c>
      <c r="D5622" s="2">
        <v>7420510139</v>
      </c>
    </row>
    <row r="5623" spans="1:4">
      <c r="A5623" s="2" t="s">
        <v>4884</v>
      </c>
      <c r="B5623" s="2" t="s">
        <v>6575</v>
      </c>
      <c r="C5623" s="2" t="s">
        <v>8006</v>
      </c>
      <c r="D5623" s="2">
        <v>7420510140</v>
      </c>
    </row>
    <row r="5624" spans="1:4">
      <c r="A5624" s="2" t="s">
        <v>4885</v>
      </c>
      <c r="B5624" s="2" t="s">
        <v>6575</v>
      </c>
      <c r="C5624" s="2" t="s">
        <v>8006</v>
      </c>
      <c r="D5624" s="2">
        <v>7420510141</v>
      </c>
    </row>
    <row r="5625" spans="1:4">
      <c r="A5625" s="2" t="s">
        <v>4886</v>
      </c>
      <c r="B5625" s="2" t="s">
        <v>6575</v>
      </c>
      <c r="C5625" s="2" t="s">
        <v>8006</v>
      </c>
      <c r="D5625" s="2">
        <v>7420510142</v>
      </c>
    </row>
    <row r="5626" spans="1:4">
      <c r="A5626" s="2" t="s">
        <v>4887</v>
      </c>
      <c r="B5626" s="2" t="s">
        <v>6575</v>
      </c>
      <c r="C5626" s="2" t="s">
        <v>8006</v>
      </c>
      <c r="D5626" s="2">
        <v>7420510143</v>
      </c>
    </row>
    <row r="5627" spans="1:4">
      <c r="A5627" s="2" t="s">
        <v>4888</v>
      </c>
      <c r="B5627" s="2" t="s">
        <v>6575</v>
      </c>
      <c r="C5627" s="2" t="s">
        <v>8006</v>
      </c>
      <c r="D5627" s="2">
        <v>7420510144</v>
      </c>
    </row>
    <row r="5628" spans="1:4">
      <c r="A5628" s="2" t="s">
        <v>4889</v>
      </c>
      <c r="B5628" s="2" t="s">
        <v>6575</v>
      </c>
      <c r="C5628" s="2" t="s">
        <v>8006</v>
      </c>
      <c r="D5628" s="2">
        <v>7420510145</v>
      </c>
    </row>
    <row r="5629" spans="1:4">
      <c r="A5629" s="2" t="s">
        <v>4890</v>
      </c>
      <c r="B5629" s="2" t="s">
        <v>6575</v>
      </c>
      <c r="C5629" s="2" t="s">
        <v>8006</v>
      </c>
      <c r="D5629" s="2">
        <v>7420510146</v>
      </c>
    </row>
    <row r="5630" spans="1:4">
      <c r="A5630" s="2" t="s">
        <v>4891</v>
      </c>
      <c r="B5630" s="2" t="s">
        <v>6575</v>
      </c>
      <c r="C5630" s="2" t="s">
        <v>8006</v>
      </c>
      <c r="D5630" s="2">
        <v>7420510147</v>
      </c>
    </row>
    <row r="5631" spans="1:4">
      <c r="A5631" s="2" t="s">
        <v>1919</v>
      </c>
      <c r="B5631" s="2" t="s">
        <v>6575</v>
      </c>
      <c r="C5631" s="2" t="s">
        <v>8005</v>
      </c>
      <c r="D5631" s="2">
        <v>74205102</v>
      </c>
    </row>
    <row r="5632" spans="1:4">
      <c r="A5632" s="2" t="s">
        <v>4892</v>
      </c>
      <c r="B5632" s="2" t="s">
        <v>6575</v>
      </c>
      <c r="C5632" s="2" t="s">
        <v>8006</v>
      </c>
      <c r="D5632" s="2">
        <v>7420510201</v>
      </c>
    </row>
    <row r="5633" spans="1:4">
      <c r="A5633" s="2" t="s">
        <v>4893</v>
      </c>
      <c r="B5633" s="2" t="s">
        <v>6575</v>
      </c>
      <c r="C5633" s="2" t="s">
        <v>8006</v>
      </c>
      <c r="D5633" s="2">
        <v>7420510202</v>
      </c>
    </row>
    <row r="5634" spans="1:4">
      <c r="A5634" s="2" t="s">
        <v>4894</v>
      </c>
      <c r="B5634" s="2" t="s">
        <v>6575</v>
      </c>
      <c r="C5634" s="2" t="s">
        <v>8006</v>
      </c>
      <c r="D5634" s="2">
        <v>7420510203</v>
      </c>
    </row>
    <row r="5635" spans="1:4">
      <c r="A5635" s="2" t="s">
        <v>4895</v>
      </c>
      <c r="B5635" s="2" t="s">
        <v>6575</v>
      </c>
      <c r="C5635" s="2" t="s">
        <v>8006</v>
      </c>
      <c r="D5635" s="2">
        <v>7420510204</v>
      </c>
    </row>
    <row r="5636" spans="1:4">
      <c r="A5636" s="2" t="s">
        <v>4896</v>
      </c>
      <c r="B5636" s="2" t="s">
        <v>6575</v>
      </c>
      <c r="C5636" s="2" t="s">
        <v>8006</v>
      </c>
      <c r="D5636" s="2">
        <v>7420510205</v>
      </c>
    </row>
    <row r="5637" spans="1:4">
      <c r="A5637" s="2" t="s">
        <v>4897</v>
      </c>
      <c r="B5637" s="2" t="s">
        <v>6575</v>
      </c>
      <c r="C5637" s="2" t="s">
        <v>8006</v>
      </c>
      <c r="D5637" s="2">
        <v>7420510206</v>
      </c>
    </row>
    <row r="5638" spans="1:4">
      <c r="A5638" s="2" t="s">
        <v>4898</v>
      </c>
      <c r="B5638" s="2" t="s">
        <v>6575</v>
      </c>
      <c r="C5638" s="2" t="s">
        <v>8006</v>
      </c>
      <c r="D5638" s="2">
        <v>7420510207</v>
      </c>
    </row>
    <row r="5639" spans="1:4">
      <c r="A5639" s="2" t="s">
        <v>4899</v>
      </c>
      <c r="B5639" s="2" t="s">
        <v>6575</v>
      </c>
      <c r="C5639" s="2" t="s">
        <v>8006</v>
      </c>
      <c r="D5639" s="2">
        <v>7420510208</v>
      </c>
    </row>
    <row r="5640" spans="1:4">
      <c r="A5640" s="2" t="s">
        <v>4900</v>
      </c>
      <c r="B5640" s="2" t="s">
        <v>6575</v>
      </c>
      <c r="C5640" s="2" t="s">
        <v>8006</v>
      </c>
      <c r="D5640" s="2">
        <v>7420510209</v>
      </c>
    </row>
    <row r="5641" spans="1:4">
      <c r="A5641" s="2" t="s">
        <v>4901</v>
      </c>
      <c r="B5641" s="2" t="s">
        <v>6575</v>
      </c>
      <c r="C5641" s="2" t="s">
        <v>8006</v>
      </c>
      <c r="D5641" s="2">
        <v>7420510210</v>
      </c>
    </row>
    <row r="5642" spans="1:4">
      <c r="A5642" s="2" t="s">
        <v>4902</v>
      </c>
      <c r="B5642" s="2" t="s">
        <v>6575</v>
      </c>
      <c r="C5642" s="2" t="s">
        <v>8006</v>
      </c>
      <c r="D5642" s="2">
        <v>7420510211</v>
      </c>
    </row>
    <row r="5643" spans="1:4">
      <c r="A5643" s="2" t="s">
        <v>4903</v>
      </c>
      <c r="B5643" s="2" t="s">
        <v>6575</v>
      </c>
      <c r="C5643" s="2" t="s">
        <v>8006</v>
      </c>
      <c r="D5643" s="2">
        <v>7420510212</v>
      </c>
    </row>
    <row r="5644" spans="1:4">
      <c r="A5644" s="2" t="s">
        <v>4904</v>
      </c>
      <c r="B5644" s="2" t="s">
        <v>6575</v>
      </c>
      <c r="C5644" s="2" t="s">
        <v>8006</v>
      </c>
      <c r="D5644" s="2">
        <v>7420510213</v>
      </c>
    </row>
    <row r="5645" spans="1:4">
      <c r="A5645" s="2" t="s">
        <v>4905</v>
      </c>
      <c r="B5645" s="2" t="s">
        <v>6575</v>
      </c>
      <c r="C5645" s="2" t="s">
        <v>8006</v>
      </c>
      <c r="D5645" s="2">
        <v>7420510214</v>
      </c>
    </row>
    <row r="5646" spans="1:4">
      <c r="A5646" s="2" t="s">
        <v>4906</v>
      </c>
      <c r="B5646" s="2" t="s">
        <v>6575</v>
      </c>
      <c r="C5646" s="2" t="s">
        <v>8006</v>
      </c>
      <c r="D5646" s="2">
        <v>7420510215</v>
      </c>
    </row>
    <row r="5647" spans="1:4">
      <c r="A5647" s="2" t="s">
        <v>4907</v>
      </c>
      <c r="B5647" s="2" t="s">
        <v>6575</v>
      </c>
      <c r="C5647" s="2" t="s">
        <v>8006</v>
      </c>
      <c r="D5647" s="2">
        <v>7420510216</v>
      </c>
    </row>
    <row r="5648" spans="1:4">
      <c r="A5648" s="2" t="s">
        <v>4908</v>
      </c>
      <c r="B5648" s="2" t="s">
        <v>6575</v>
      </c>
      <c r="C5648" s="2" t="s">
        <v>8006</v>
      </c>
      <c r="D5648" s="2">
        <v>7420510217</v>
      </c>
    </row>
    <row r="5649" spans="1:4">
      <c r="A5649" s="2" t="s">
        <v>4909</v>
      </c>
      <c r="B5649" s="2" t="s">
        <v>6575</v>
      </c>
      <c r="C5649" s="2" t="s">
        <v>8006</v>
      </c>
      <c r="D5649" s="2">
        <v>7420510218</v>
      </c>
    </row>
    <row r="5650" spans="1:4">
      <c r="A5650" s="2" t="s">
        <v>4910</v>
      </c>
      <c r="B5650" s="2" t="s">
        <v>6575</v>
      </c>
      <c r="C5650" s="2" t="s">
        <v>8006</v>
      </c>
      <c r="D5650" s="2">
        <v>7420510220</v>
      </c>
    </row>
    <row r="5651" spans="1:4">
      <c r="A5651" s="2" t="s">
        <v>4911</v>
      </c>
      <c r="B5651" s="2" t="s">
        <v>6575</v>
      </c>
      <c r="C5651" s="2" t="s">
        <v>8006</v>
      </c>
      <c r="D5651" s="2">
        <v>7420510221</v>
      </c>
    </row>
    <row r="5652" spans="1:4">
      <c r="A5652" s="2" t="s">
        <v>606</v>
      </c>
      <c r="B5652" s="2" t="s">
        <v>6575</v>
      </c>
      <c r="C5652" s="2" t="s">
        <v>6545</v>
      </c>
      <c r="D5652" s="2">
        <v>742055</v>
      </c>
    </row>
    <row r="5653" spans="1:4">
      <c r="A5653" s="2" t="s">
        <v>1920</v>
      </c>
      <c r="B5653" s="2" t="s">
        <v>6575</v>
      </c>
      <c r="C5653" s="2" t="s">
        <v>8005</v>
      </c>
      <c r="D5653" s="2">
        <v>74205501</v>
      </c>
    </row>
    <row r="5654" spans="1:4">
      <c r="A5654" s="2" t="s">
        <v>4912</v>
      </c>
      <c r="B5654" s="2" t="s">
        <v>6575</v>
      </c>
      <c r="C5654" s="2" t="s">
        <v>8006</v>
      </c>
      <c r="D5654" s="2">
        <v>7420574201</v>
      </c>
    </row>
    <row r="5655" spans="1:4">
      <c r="A5655" s="2" t="s">
        <v>4913</v>
      </c>
      <c r="B5655" s="2" t="s">
        <v>6575</v>
      </c>
      <c r="C5655" s="2" t="s">
        <v>8006</v>
      </c>
      <c r="D5655" s="2">
        <v>7420574202</v>
      </c>
    </row>
    <row r="5656" spans="1:4">
      <c r="A5656" s="2" t="s">
        <v>4914</v>
      </c>
      <c r="B5656" s="2" t="s">
        <v>6575</v>
      </c>
      <c r="C5656" s="2" t="s">
        <v>8006</v>
      </c>
      <c r="D5656" s="2">
        <v>7420574203</v>
      </c>
    </row>
    <row r="5657" spans="1:4">
      <c r="A5657" s="2" t="s">
        <v>4915</v>
      </c>
      <c r="B5657" s="2" t="s">
        <v>6575</v>
      </c>
      <c r="C5657" s="2" t="s">
        <v>8006</v>
      </c>
      <c r="D5657" s="2">
        <v>7420574204</v>
      </c>
    </row>
    <row r="5658" spans="1:4">
      <c r="A5658" s="2" t="s">
        <v>4916</v>
      </c>
      <c r="B5658" s="2" t="s">
        <v>6575</v>
      </c>
      <c r="C5658" s="2" t="s">
        <v>8006</v>
      </c>
      <c r="D5658" s="2">
        <v>7420574205</v>
      </c>
    </row>
    <row r="5659" spans="1:4">
      <c r="A5659" s="2" t="s">
        <v>4917</v>
      </c>
      <c r="B5659" s="2" t="s">
        <v>6575</v>
      </c>
      <c r="C5659" s="2" t="s">
        <v>8006</v>
      </c>
      <c r="D5659" s="2">
        <v>7420574206</v>
      </c>
    </row>
    <row r="5660" spans="1:4">
      <c r="A5660" s="2" t="s">
        <v>4918</v>
      </c>
      <c r="B5660" s="2" t="s">
        <v>6575</v>
      </c>
      <c r="C5660" s="2" t="s">
        <v>8006</v>
      </c>
      <c r="D5660" s="2">
        <v>7420574207</v>
      </c>
    </row>
    <row r="5661" spans="1:4">
      <c r="A5661" s="2" t="s">
        <v>4919</v>
      </c>
      <c r="B5661" s="2" t="s">
        <v>6575</v>
      </c>
      <c r="C5661" s="2" t="s">
        <v>8006</v>
      </c>
      <c r="D5661" s="2">
        <v>7420574208</v>
      </c>
    </row>
    <row r="5662" spans="1:4">
      <c r="A5662" s="2" t="s">
        <v>4920</v>
      </c>
      <c r="B5662" s="2" t="s">
        <v>6575</v>
      </c>
      <c r="C5662" s="2" t="s">
        <v>8006</v>
      </c>
      <c r="D5662" s="2">
        <v>7420574209</v>
      </c>
    </row>
    <row r="5663" spans="1:4">
      <c r="A5663" s="2" t="s">
        <v>4921</v>
      </c>
      <c r="B5663" s="2" t="s">
        <v>6575</v>
      </c>
      <c r="C5663" s="2" t="s">
        <v>8006</v>
      </c>
      <c r="D5663" s="2">
        <v>7420550110</v>
      </c>
    </row>
    <row r="5664" spans="1:4">
      <c r="A5664" s="2" t="s">
        <v>4922</v>
      </c>
      <c r="B5664" s="2" t="s">
        <v>6575</v>
      </c>
      <c r="C5664" s="2" t="s">
        <v>8006</v>
      </c>
      <c r="D5664" s="2">
        <v>7420550111</v>
      </c>
    </row>
    <row r="5665" spans="1:4">
      <c r="A5665" s="2" t="s">
        <v>4923</v>
      </c>
      <c r="B5665" s="2" t="s">
        <v>6575</v>
      </c>
      <c r="C5665" s="2" t="s">
        <v>8006</v>
      </c>
      <c r="D5665" s="2">
        <v>7420550112</v>
      </c>
    </row>
    <row r="5666" spans="1:4">
      <c r="A5666" s="2" t="s">
        <v>4924</v>
      </c>
      <c r="B5666" s="2" t="s">
        <v>6575</v>
      </c>
      <c r="C5666" s="2" t="s">
        <v>8006</v>
      </c>
      <c r="D5666" s="2">
        <v>7420550113</v>
      </c>
    </row>
    <row r="5667" spans="1:4">
      <c r="A5667" s="2" t="s">
        <v>4925</v>
      </c>
      <c r="B5667" s="2" t="s">
        <v>6575</v>
      </c>
      <c r="C5667" s="2" t="s">
        <v>8006</v>
      </c>
      <c r="D5667" s="2">
        <v>7420550114</v>
      </c>
    </row>
    <row r="5668" spans="1:4">
      <c r="A5668" s="2" t="s">
        <v>4926</v>
      </c>
      <c r="B5668" s="2" t="s">
        <v>6575</v>
      </c>
      <c r="C5668" s="2" t="s">
        <v>8006</v>
      </c>
      <c r="D5668" s="2">
        <v>7420550115</v>
      </c>
    </row>
    <row r="5669" spans="1:4">
      <c r="A5669" s="2" t="s">
        <v>4927</v>
      </c>
      <c r="B5669" s="2" t="s">
        <v>6575</v>
      </c>
      <c r="C5669" s="2" t="s">
        <v>8006</v>
      </c>
      <c r="D5669" s="2">
        <v>7420550116</v>
      </c>
    </row>
    <row r="5670" spans="1:4">
      <c r="A5670" s="2" t="s">
        <v>4928</v>
      </c>
      <c r="B5670" s="2" t="s">
        <v>6575</v>
      </c>
      <c r="C5670" s="2" t="s">
        <v>8006</v>
      </c>
      <c r="D5670" s="2">
        <v>7420550117</v>
      </c>
    </row>
    <row r="5671" spans="1:4">
      <c r="A5671" s="2" t="s">
        <v>4929</v>
      </c>
      <c r="B5671" s="2" t="s">
        <v>6575</v>
      </c>
      <c r="C5671" s="2" t="s">
        <v>8006</v>
      </c>
      <c r="D5671" s="2">
        <v>7420550118</v>
      </c>
    </row>
    <row r="5672" spans="1:4">
      <c r="A5672" s="2" t="s">
        <v>4930</v>
      </c>
      <c r="B5672" s="2" t="s">
        <v>6575</v>
      </c>
      <c r="C5672" s="2" t="s">
        <v>8006</v>
      </c>
      <c r="D5672" s="2">
        <v>7420550119</v>
      </c>
    </row>
    <row r="5673" spans="1:4">
      <c r="A5673" s="2" t="s">
        <v>4931</v>
      </c>
      <c r="B5673" s="2" t="s">
        <v>6575</v>
      </c>
      <c r="C5673" s="2" t="s">
        <v>8006</v>
      </c>
      <c r="D5673" s="2">
        <v>7420550120</v>
      </c>
    </row>
    <row r="5674" spans="1:4">
      <c r="A5674" s="2" t="s">
        <v>4932</v>
      </c>
      <c r="B5674" s="2" t="s">
        <v>6575</v>
      </c>
      <c r="C5674" s="2" t="s">
        <v>8006</v>
      </c>
      <c r="D5674" s="2">
        <v>7420550126</v>
      </c>
    </row>
    <row r="5675" spans="1:4">
      <c r="A5675" s="2" t="s">
        <v>4933</v>
      </c>
      <c r="B5675" s="2" t="s">
        <v>6575</v>
      </c>
      <c r="C5675" s="2" t="s">
        <v>8006</v>
      </c>
      <c r="D5675" s="2">
        <v>7420550128</v>
      </c>
    </row>
    <row r="5676" spans="1:4">
      <c r="A5676" s="2" t="s">
        <v>4934</v>
      </c>
      <c r="B5676" s="2" t="s">
        <v>6575</v>
      </c>
      <c r="C5676" s="2" t="s">
        <v>8006</v>
      </c>
      <c r="D5676" s="2">
        <v>7420550129</v>
      </c>
    </row>
    <row r="5677" spans="1:4">
      <c r="A5677" s="2" t="s">
        <v>4935</v>
      </c>
      <c r="B5677" s="2" t="s">
        <v>6575</v>
      </c>
      <c r="C5677" s="2" t="s">
        <v>8006</v>
      </c>
      <c r="D5677" s="2">
        <v>7420550141</v>
      </c>
    </row>
    <row r="5678" spans="1:4">
      <c r="A5678" s="2" t="s">
        <v>4936</v>
      </c>
      <c r="B5678" s="2" t="s">
        <v>6575</v>
      </c>
      <c r="C5678" s="2" t="s">
        <v>8006</v>
      </c>
      <c r="D5678" s="2">
        <v>7420550142</v>
      </c>
    </row>
    <row r="5679" spans="1:4">
      <c r="A5679" s="2" t="s">
        <v>4937</v>
      </c>
      <c r="B5679" s="2" t="s">
        <v>6575</v>
      </c>
      <c r="C5679" s="2" t="s">
        <v>8006</v>
      </c>
      <c r="D5679" s="2">
        <v>7420550146</v>
      </c>
    </row>
    <row r="5680" spans="1:4">
      <c r="A5680" s="2" t="s">
        <v>4938</v>
      </c>
      <c r="B5680" s="2" t="s">
        <v>6575</v>
      </c>
      <c r="C5680" s="2" t="s">
        <v>8006</v>
      </c>
      <c r="D5680" s="2">
        <v>7420550147</v>
      </c>
    </row>
    <row r="5681" spans="1:4">
      <c r="A5681" s="2" t="s">
        <v>4939</v>
      </c>
      <c r="B5681" s="2" t="s">
        <v>6575</v>
      </c>
      <c r="C5681" s="2" t="s">
        <v>8006</v>
      </c>
      <c r="D5681" s="2">
        <v>7420550148</v>
      </c>
    </row>
    <row r="5682" spans="1:4">
      <c r="A5682" s="2" t="s">
        <v>4940</v>
      </c>
      <c r="B5682" s="2" t="s">
        <v>6575</v>
      </c>
      <c r="C5682" s="2" t="s">
        <v>8006</v>
      </c>
      <c r="D5682" s="2">
        <v>7420550151</v>
      </c>
    </row>
    <row r="5683" spans="1:4">
      <c r="A5683" s="2" t="s">
        <v>4941</v>
      </c>
      <c r="B5683" s="2" t="s">
        <v>6575</v>
      </c>
      <c r="C5683" s="2" t="s">
        <v>8006</v>
      </c>
      <c r="D5683" s="2">
        <v>7420550152</v>
      </c>
    </row>
    <row r="5684" spans="1:4">
      <c r="A5684" s="2" t="s">
        <v>1921</v>
      </c>
      <c r="B5684" s="2" t="s">
        <v>6575</v>
      </c>
      <c r="C5684" s="2" t="s">
        <v>8005</v>
      </c>
      <c r="D5684" s="2">
        <v>74205502</v>
      </c>
    </row>
    <row r="5685" spans="1:4">
      <c r="A5685" s="2" t="s">
        <v>4942</v>
      </c>
      <c r="B5685" s="2" t="s">
        <v>6575</v>
      </c>
      <c r="C5685" s="2" t="s">
        <v>8006</v>
      </c>
      <c r="D5685" s="2">
        <v>7420550201</v>
      </c>
    </row>
    <row r="5686" spans="1:4">
      <c r="A5686" s="2" t="s">
        <v>4943</v>
      </c>
      <c r="B5686" s="2" t="s">
        <v>6575</v>
      </c>
      <c r="C5686" s="2" t="s">
        <v>8006</v>
      </c>
      <c r="D5686" s="2">
        <v>7420550202</v>
      </c>
    </row>
    <row r="5687" spans="1:4">
      <c r="A5687" s="2" t="s">
        <v>4944</v>
      </c>
      <c r="B5687" s="2" t="s">
        <v>6575</v>
      </c>
      <c r="C5687" s="2" t="s">
        <v>8006</v>
      </c>
      <c r="D5687" s="2">
        <v>7420550203</v>
      </c>
    </row>
    <row r="5688" spans="1:4">
      <c r="A5688" s="2" t="s">
        <v>4945</v>
      </c>
      <c r="B5688" s="2" t="s">
        <v>6575</v>
      </c>
      <c r="C5688" s="2" t="s">
        <v>8006</v>
      </c>
      <c r="D5688" s="2">
        <v>7420550204</v>
      </c>
    </row>
    <row r="5689" spans="1:4">
      <c r="A5689" s="2" t="s">
        <v>1922</v>
      </c>
      <c r="B5689" s="2" t="s">
        <v>6575</v>
      </c>
      <c r="C5689" s="2" t="s">
        <v>8005</v>
      </c>
      <c r="D5689" s="2">
        <v>74205503</v>
      </c>
    </row>
    <row r="5690" spans="1:4">
      <c r="A5690" s="2" t="s">
        <v>4946</v>
      </c>
      <c r="B5690" s="2" t="s">
        <v>6575</v>
      </c>
      <c r="C5690" s="2" t="s">
        <v>8006</v>
      </c>
      <c r="D5690" s="2">
        <v>7420550301</v>
      </c>
    </row>
    <row r="5691" spans="1:4">
      <c r="A5691" s="2" t="s">
        <v>4947</v>
      </c>
      <c r="B5691" s="2" t="s">
        <v>6575</v>
      </c>
      <c r="C5691" s="2" t="s">
        <v>8006</v>
      </c>
      <c r="D5691" s="2">
        <v>7420550303</v>
      </c>
    </row>
    <row r="5692" spans="1:4">
      <c r="A5692" s="2" t="s">
        <v>4948</v>
      </c>
      <c r="B5692" s="2" t="s">
        <v>6575</v>
      </c>
      <c r="C5692" s="2" t="s">
        <v>8006</v>
      </c>
      <c r="D5692" s="2">
        <v>7420550304</v>
      </c>
    </row>
    <row r="5693" spans="1:4">
      <c r="A5693" s="2" t="s">
        <v>4949</v>
      </c>
      <c r="B5693" s="2" t="s">
        <v>6575</v>
      </c>
      <c r="C5693" s="2" t="s">
        <v>8006</v>
      </c>
      <c r="D5693" s="2">
        <v>7420550305</v>
      </c>
    </row>
    <row r="5694" spans="1:4">
      <c r="A5694" s="2" t="s">
        <v>4950</v>
      </c>
      <c r="B5694" s="2" t="s">
        <v>6575</v>
      </c>
      <c r="C5694" s="2" t="s">
        <v>8006</v>
      </c>
      <c r="D5694" s="2">
        <v>7420550306</v>
      </c>
    </row>
    <row r="5695" spans="1:4">
      <c r="A5695" s="2" t="s">
        <v>4951</v>
      </c>
      <c r="B5695" s="2" t="s">
        <v>6575</v>
      </c>
      <c r="C5695" s="2" t="s">
        <v>8006</v>
      </c>
      <c r="D5695" s="2">
        <v>7420550307</v>
      </c>
    </row>
    <row r="5696" spans="1:4">
      <c r="A5696" s="2" t="s">
        <v>4952</v>
      </c>
      <c r="B5696" s="2" t="s">
        <v>6575</v>
      </c>
      <c r="C5696" s="2" t="s">
        <v>8006</v>
      </c>
      <c r="D5696" s="2">
        <v>7420550310</v>
      </c>
    </row>
    <row r="5697" spans="1:4">
      <c r="A5697" s="2" t="s">
        <v>1923</v>
      </c>
      <c r="B5697" s="2" t="s">
        <v>6575</v>
      </c>
      <c r="C5697" s="2" t="s">
        <v>8005</v>
      </c>
      <c r="D5697" s="2">
        <v>74205504</v>
      </c>
    </row>
    <row r="5698" spans="1:4">
      <c r="A5698" s="2" t="s">
        <v>4953</v>
      </c>
      <c r="B5698" s="2" t="s">
        <v>6575</v>
      </c>
      <c r="C5698" s="2" t="s">
        <v>8006</v>
      </c>
      <c r="D5698" s="2">
        <v>7420550401</v>
      </c>
    </row>
    <row r="5699" spans="1:4">
      <c r="A5699" s="2" t="s">
        <v>4954</v>
      </c>
      <c r="B5699" s="2" t="s">
        <v>6575</v>
      </c>
      <c r="C5699" s="2" t="s">
        <v>8006</v>
      </c>
      <c r="D5699" s="2">
        <v>7420550402</v>
      </c>
    </row>
    <row r="5700" spans="1:4">
      <c r="A5700" s="2" t="s">
        <v>4955</v>
      </c>
      <c r="B5700" s="2" t="s">
        <v>6575</v>
      </c>
      <c r="C5700" s="2" t="s">
        <v>8006</v>
      </c>
      <c r="D5700" s="2">
        <v>7420550403</v>
      </c>
    </row>
    <row r="5701" spans="1:4">
      <c r="A5701" s="2" t="s">
        <v>607</v>
      </c>
      <c r="B5701" s="2" t="s">
        <v>6575</v>
      </c>
      <c r="C5701" s="2" t="s">
        <v>6545</v>
      </c>
      <c r="D5701" s="2">
        <v>742056</v>
      </c>
    </row>
    <row r="5702" spans="1:4">
      <c r="A5702" s="2" t="s">
        <v>8109</v>
      </c>
      <c r="B5702" s="2" t="s">
        <v>6575</v>
      </c>
      <c r="C5702" s="2" t="s">
        <v>8005</v>
      </c>
      <c r="D5702" s="2">
        <v>74205601</v>
      </c>
    </row>
    <row r="5703" spans="1:4">
      <c r="A5703" s="2" t="s">
        <v>4956</v>
      </c>
      <c r="B5703" s="2" t="s">
        <v>6575</v>
      </c>
      <c r="C5703" s="2" t="s">
        <v>8006</v>
      </c>
      <c r="D5703" s="2">
        <v>7420560101</v>
      </c>
    </row>
    <row r="5704" spans="1:4">
      <c r="A5704" s="2" t="s">
        <v>4957</v>
      </c>
      <c r="B5704" s="2" t="s">
        <v>6575</v>
      </c>
      <c r="C5704" s="2" t="s">
        <v>8006</v>
      </c>
      <c r="D5704" s="2">
        <v>7420560102</v>
      </c>
    </row>
    <row r="5705" spans="1:4">
      <c r="A5705" s="2" t="s">
        <v>4958</v>
      </c>
      <c r="B5705" s="2" t="s">
        <v>6575</v>
      </c>
      <c r="C5705" s="2" t="s">
        <v>8006</v>
      </c>
      <c r="D5705" s="2">
        <v>7420560103</v>
      </c>
    </row>
    <row r="5706" spans="1:4">
      <c r="A5706" s="2" t="s">
        <v>8110</v>
      </c>
      <c r="B5706" s="2" t="s">
        <v>6575</v>
      </c>
      <c r="C5706" s="2" t="s">
        <v>8005</v>
      </c>
      <c r="D5706" s="2">
        <v>74205602</v>
      </c>
    </row>
    <row r="5707" spans="1:4">
      <c r="A5707" s="2" t="s">
        <v>4959</v>
      </c>
      <c r="B5707" s="2" t="s">
        <v>6575</v>
      </c>
      <c r="C5707" s="2" t="s">
        <v>8006</v>
      </c>
      <c r="D5707" s="2">
        <v>7420560201</v>
      </c>
    </row>
    <row r="5708" spans="1:4">
      <c r="A5708" s="2" t="s">
        <v>4960</v>
      </c>
      <c r="B5708" s="2" t="s">
        <v>6575</v>
      </c>
      <c r="C5708" s="2" t="s">
        <v>8006</v>
      </c>
      <c r="D5708" s="2">
        <v>7420560202</v>
      </c>
    </row>
    <row r="5709" spans="1:4">
      <c r="A5709" s="2" t="s">
        <v>4961</v>
      </c>
      <c r="B5709" s="2" t="s">
        <v>6575</v>
      </c>
      <c r="C5709" s="2" t="s">
        <v>8006</v>
      </c>
      <c r="D5709" s="2">
        <v>7420560203</v>
      </c>
    </row>
    <row r="5710" spans="1:4">
      <c r="A5710" s="2" t="s">
        <v>1925</v>
      </c>
      <c r="B5710" s="2" t="s">
        <v>6575</v>
      </c>
      <c r="C5710" s="2" t="s">
        <v>8005</v>
      </c>
      <c r="D5710" s="2">
        <v>74205603</v>
      </c>
    </row>
    <row r="5711" spans="1:4">
      <c r="A5711" s="2" t="s">
        <v>4962</v>
      </c>
      <c r="B5711" s="2" t="s">
        <v>6575</v>
      </c>
      <c r="C5711" s="2" t="s">
        <v>8006</v>
      </c>
      <c r="D5711" s="2">
        <v>7420560301</v>
      </c>
    </row>
    <row r="5712" spans="1:4">
      <c r="A5712" s="2" t="s">
        <v>8111</v>
      </c>
      <c r="B5712" s="2" t="s">
        <v>6575</v>
      </c>
      <c r="C5712" s="2" t="s">
        <v>8006</v>
      </c>
      <c r="D5712" s="2">
        <v>7420560302</v>
      </c>
    </row>
    <row r="5713" spans="1:4">
      <c r="A5713" s="2" t="s">
        <v>4963</v>
      </c>
      <c r="B5713" s="2" t="s">
        <v>6575</v>
      </c>
      <c r="C5713" s="2" t="s">
        <v>8006</v>
      </c>
      <c r="D5713" s="2">
        <v>7420560303</v>
      </c>
    </row>
    <row r="5714" spans="1:4">
      <c r="A5714" s="2" t="s">
        <v>1926</v>
      </c>
      <c r="B5714" s="2" t="s">
        <v>6575</v>
      </c>
      <c r="C5714" s="2" t="s">
        <v>8005</v>
      </c>
      <c r="D5714" s="2">
        <v>74205604</v>
      </c>
    </row>
    <row r="5715" spans="1:4">
      <c r="A5715" s="2" t="s">
        <v>1924</v>
      </c>
      <c r="B5715" s="2" t="s">
        <v>6575</v>
      </c>
      <c r="C5715" s="2" t="s">
        <v>8006</v>
      </c>
      <c r="D5715" s="2">
        <v>7420560401</v>
      </c>
    </row>
    <row r="5716" spans="1:4">
      <c r="A5716" s="2" t="s">
        <v>4964</v>
      </c>
      <c r="B5716" s="2" t="s">
        <v>6575</v>
      </c>
      <c r="C5716" s="2" t="s">
        <v>8006</v>
      </c>
      <c r="D5716" s="2">
        <v>7420560402</v>
      </c>
    </row>
    <row r="5717" spans="1:4">
      <c r="A5717" s="2" t="s">
        <v>4965</v>
      </c>
      <c r="B5717" s="2" t="s">
        <v>6575</v>
      </c>
      <c r="C5717" s="2" t="s">
        <v>8006</v>
      </c>
      <c r="D5717" s="2">
        <v>7420560403</v>
      </c>
    </row>
    <row r="5718" spans="1:4">
      <c r="A5718" s="2" t="s">
        <v>1927</v>
      </c>
      <c r="B5718" s="2" t="s">
        <v>6575</v>
      </c>
      <c r="C5718" s="2" t="s">
        <v>8005</v>
      </c>
      <c r="D5718" s="2">
        <v>74205605</v>
      </c>
    </row>
    <row r="5719" spans="1:4">
      <c r="A5719" s="2" t="s">
        <v>4966</v>
      </c>
      <c r="B5719" s="2" t="s">
        <v>6575</v>
      </c>
      <c r="C5719" s="2" t="s">
        <v>8006</v>
      </c>
      <c r="D5719" s="2">
        <v>7420560501</v>
      </c>
    </row>
    <row r="5720" spans="1:4">
      <c r="A5720" s="2" t="s">
        <v>4967</v>
      </c>
      <c r="B5720" s="2" t="s">
        <v>6575</v>
      </c>
      <c r="C5720" s="2" t="s">
        <v>8006</v>
      </c>
      <c r="D5720" s="2">
        <v>7420560502</v>
      </c>
    </row>
    <row r="5721" spans="1:4">
      <c r="A5721" s="2" t="s">
        <v>4968</v>
      </c>
      <c r="B5721" s="2" t="s">
        <v>6575</v>
      </c>
      <c r="C5721" s="2" t="s">
        <v>8006</v>
      </c>
      <c r="D5721" s="2">
        <v>7420560503</v>
      </c>
    </row>
    <row r="5722" spans="1:4">
      <c r="A5722" s="2" t="s">
        <v>1928</v>
      </c>
      <c r="B5722" s="2" t="s">
        <v>6575</v>
      </c>
      <c r="C5722" s="2" t="s">
        <v>8005</v>
      </c>
      <c r="D5722" s="2">
        <v>74205606</v>
      </c>
    </row>
    <row r="5723" spans="1:4">
      <c r="A5723" s="2" t="s">
        <v>4969</v>
      </c>
      <c r="B5723" s="2" t="s">
        <v>6575</v>
      </c>
      <c r="C5723" s="2" t="s">
        <v>8006</v>
      </c>
      <c r="D5723" s="2">
        <v>7420560601</v>
      </c>
    </row>
    <row r="5724" spans="1:4">
      <c r="A5724" s="2" t="s">
        <v>4970</v>
      </c>
      <c r="B5724" s="2" t="s">
        <v>6575</v>
      </c>
      <c r="C5724" s="2" t="s">
        <v>8006</v>
      </c>
      <c r="D5724" s="2">
        <v>7420560602</v>
      </c>
    </row>
    <row r="5725" spans="1:4">
      <c r="A5725" s="2" t="s">
        <v>4971</v>
      </c>
      <c r="B5725" s="2" t="s">
        <v>6575</v>
      </c>
      <c r="C5725" s="2" t="s">
        <v>8006</v>
      </c>
      <c r="D5725" s="2">
        <v>7420560603</v>
      </c>
    </row>
    <row r="5726" spans="1:4">
      <c r="A5726" s="2" t="s">
        <v>1929</v>
      </c>
      <c r="B5726" s="2" t="s">
        <v>6575</v>
      </c>
      <c r="C5726" s="2" t="s">
        <v>8005</v>
      </c>
      <c r="D5726" s="2">
        <v>74205607</v>
      </c>
    </row>
    <row r="5727" spans="1:4">
      <c r="A5727" s="2" t="s">
        <v>4972</v>
      </c>
      <c r="B5727" s="2" t="s">
        <v>6575</v>
      </c>
      <c r="C5727" s="2" t="s">
        <v>8006</v>
      </c>
      <c r="D5727" s="2">
        <v>7420560701</v>
      </c>
    </row>
    <row r="5728" spans="1:4">
      <c r="A5728" s="2" t="s">
        <v>4974</v>
      </c>
      <c r="B5728" s="2" t="s">
        <v>6575</v>
      </c>
      <c r="C5728" s="2" t="s">
        <v>8006</v>
      </c>
      <c r="D5728" s="2">
        <v>7420560702</v>
      </c>
    </row>
    <row r="5729" spans="1:4">
      <c r="A5729" s="2" t="s">
        <v>4976</v>
      </c>
      <c r="B5729" s="2" t="s">
        <v>6575</v>
      </c>
      <c r="C5729" s="2" t="s">
        <v>8006</v>
      </c>
      <c r="D5729" s="2">
        <v>7420560703</v>
      </c>
    </row>
    <row r="5730" spans="1:4">
      <c r="A5730" s="2" t="s">
        <v>1930</v>
      </c>
      <c r="B5730" s="2" t="s">
        <v>6575</v>
      </c>
      <c r="C5730" s="2" t="s">
        <v>8005</v>
      </c>
      <c r="D5730" s="2">
        <v>74205608</v>
      </c>
    </row>
    <row r="5731" spans="1:4">
      <c r="A5731" s="2" t="s">
        <v>4973</v>
      </c>
      <c r="B5731" s="2" t="s">
        <v>6575</v>
      </c>
      <c r="C5731" s="2" t="s">
        <v>8006</v>
      </c>
      <c r="D5731" s="2">
        <v>7420560801</v>
      </c>
    </row>
    <row r="5732" spans="1:4">
      <c r="A5732" s="2" t="s">
        <v>4975</v>
      </c>
      <c r="B5732" s="2" t="s">
        <v>6575</v>
      </c>
      <c r="C5732" s="2" t="s">
        <v>8006</v>
      </c>
      <c r="D5732" s="2">
        <v>7420560802</v>
      </c>
    </row>
    <row r="5733" spans="1:4">
      <c r="A5733" s="2" t="s">
        <v>4977</v>
      </c>
      <c r="B5733" s="2" t="s">
        <v>6575</v>
      </c>
      <c r="C5733" s="2" t="s">
        <v>8006</v>
      </c>
      <c r="D5733" s="2">
        <v>7420560803</v>
      </c>
    </row>
    <row r="5734" spans="1:4">
      <c r="A5734" s="2" t="s">
        <v>1931</v>
      </c>
      <c r="B5734" s="2" t="s">
        <v>6575</v>
      </c>
      <c r="C5734" s="2" t="s">
        <v>8005</v>
      </c>
      <c r="D5734" s="2">
        <v>74205609</v>
      </c>
    </row>
    <row r="5735" spans="1:4">
      <c r="A5735" s="2" t="s">
        <v>4978</v>
      </c>
      <c r="B5735" s="2" t="s">
        <v>6575</v>
      </c>
      <c r="C5735" s="2" t="s">
        <v>8006</v>
      </c>
      <c r="D5735" s="2">
        <v>7420560901</v>
      </c>
    </row>
    <row r="5736" spans="1:4">
      <c r="A5736" s="2" t="s">
        <v>4979</v>
      </c>
      <c r="B5736" s="2" t="s">
        <v>6575</v>
      </c>
      <c r="C5736" s="2" t="s">
        <v>8006</v>
      </c>
      <c r="D5736" s="2">
        <v>7420560902</v>
      </c>
    </row>
    <row r="5737" spans="1:4">
      <c r="A5737" s="2" t="s">
        <v>4980</v>
      </c>
      <c r="B5737" s="2" t="s">
        <v>6575</v>
      </c>
      <c r="C5737" s="2" t="s">
        <v>8006</v>
      </c>
      <c r="D5737" s="2">
        <v>7420560903</v>
      </c>
    </row>
    <row r="5738" spans="1:4">
      <c r="A5738" s="2" t="s">
        <v>1932</v>
      </c>
      <c r="B5738" s="2" t="s">
        <v>6575</v>
      </c>
      <c r="C5738" s="2" t="s">
        <v>8005</v>
      </c>
      <c r="D5738" s="2">
        <v>74205610</v>
      </c>
    </row>
    <row r="5739" spans="1:4">
      <c r="A5739" s="2" t="s">
        <v>4981</v>
      </c>
      <c r="B5739" s="2" t="s">
        <v>6575</v>
      </c>
      <c r="C5739" s="2" t="s">
        <v>8006</v>
      </c>
      <c r="D5739" s="2">
        <v>7420561001</v>
      </c>
    </row>
    <row r="5740" spans="1:4">
      <c r="A5740" s="2" t="s">
        <v>4982</v>
      </c>
      <c r="B5740" s="2" t="s">
        <v>6575</v>
      </c>
      <c r="C5740" s="2" t="s">
        <v>8006</v>
      </c>
      <c r="D5740" s="2">
        <v>7420561002</v>
      </c>
    </row>
    <row r="5741" spans="1:4">
      <c r="A5741" s="2" t="s">
        <v>4983</v>
      </c>
      <c r="B5741" s="2" t="s">
        <v>6575</v>
      </c>
      <c r="C5741" s="2" t="s">
        <v>8006</v>
      </c>
      <c r="D5741" s="2">
        <v>7420561003</v>
      </c>
    </row>
    <row r="5742" spans="1:4">
      <c r="A5742" s="2" t="s">
        <v>1933</v>
      </c>
      <c r="B5742" s="2" t="s">
        <v>6575</v>
      </c>
      <c r="C5742" s="2" t="s">
        <v>8005</v>
      </c>
      <c r="D5742" s="2">
        <v>74205611</v>
      </c>
    </row>
    <row r="5743" spans="1:4">
      <c r="A5743" s="2" t="s">
        <v>4984</v>
      </c>
      <c r="B5743" s="2" t="s">
        <v>6575</v>
      </c>
      <c r="C5743" s="2" t="s">
        <v>8006</v>
      </c>
      <c r="D5743" s="2">
        <v>7420561101</v>
      </c>
    </row>
    <row r="5744" spans="1:4">
      <c r="A5744" s="2" t="s">
        <v>4985</v>
      </c>
      <c r="B5744" s="2" t="s">
        <v>6575</v>
      </c>
      <c r="C5744" s="2" t="s">
        <v>8006</v>
      </c>
      <c r="D5744" s="2">
        <v>7420561102</v>
      </c>
    </row>
    <row r="5745" spans="1:4">
      <c r="A5745" s="2" t="s">
        <v>4986</v>
      </c>
      <c r="B5745" s="2" t="s">
        <v>6575</v>
      </c>
      <c r="C5745" s="2" t="s">
        <v>8006</v>
      </c>
      <c r="D5745" s="2">
        <v>7420561103</v>
      </c>
    </row>
    <row r="5746" spans="1:4">
      <c r="A5746" s="2" t="s">
        <v>1934</v>
      </c>
      <c r="B5746" s="2" t="s">
        <v>6575</v>
      </c>
      <c r="C5746" s="2" t="s">
        <v>8005</v>
      </c>
      <c r="D5746" s="2">
        <v>74205612</v>
      </c>
    </row>
    <row r="5747" spans="1:4">
      <c r="A5747" s="2" t="s">
        <v>4987</v>
      </c>
      <c r="B5747" s="2" t="s">
        <v>6575</v>
      </c>
      <c r="C5747" s="2" t="s">
        <v>8006</v>
      </c>
      <c r="D5747" s="2">
        <v>7420561201</v>
      </c>
    </row>
    <row r="5748" spans="1:4">
      <c r="A5748" s="2" t="s">
        <v>4988</v>
      </c>
      <c r="B5748" s="2" t="s">
        <v>6575</v>
      </c>
      <c r="C5748" s="2" t="s">
        <v>8006</v>
      </c>
      <c r="D5748" s="2">
        <v>7420561202</v>
      </c>
    </row>
    <row r="5749" spans="1:4">
      <c r="A5749" s="2" t="s">
        <v>4989</v>
      </c>
      <c r="B5749" s="2" t="s">
        <v>6575</v>
      </c>
      <c r="C5749" s="2" t="s">
        <v>8006</v>
      </c>
      <c r="D5749" s="2">
        <v>7420561203</v>
      </c>
    </row>
    <row r="5750" spans="1:4">
      <c r="A5750" s="2" t="s">
        <v>1935</v>
      </c>
      <c r="B5750" s="2" t="s">
        <v>6575</v>
      </c>
      <c r="C5750" s="2" t="s">
        <v>8005</v>
      </c>
      <c r="D5750" s="2">
        <v>74205613</v>
      </c>
    </row>
    <row r="5751" spans="1:4">
      <c r="A5751" s="2" t="s">
        <v>4990</v>
      </c>
      <c r="B5751" s="2" t="s">
        <v>6575</v>
      </c>
      <c r="C5751" s="2" t="s">
        <v>8006</v>
      </c>
      <c r="D5751" s="2">
        <v>7420561301</v>
      </c>
    </row>
    <row r="5752" spans="1:4">
      <c r="A5752" s="2" t="s">
        <v>4991</v>
      </c>
      <c r="B5752" s="2" t="s">
        <v>6575</v>
      </c>
      <c r="C5752" s="2" t="s">
        <v>8006</v>
      </c>
      <c r="D5752" s="2">
        <v>7420561302</v>
      </c>
    </row>
    <row r="5753" spans="1:4">
      <c r="A5753" s="2" t="s">
        <v>4992</v>
      </c>
      <c r="B5753" s="2" t="s">
        <v>6575</v>
      </c>
      <c r="C5753" s="2" t="s">
        <v>8006</v>
      </c>
      <c r="D5753" s="2">
        <v>7420561303</v>
      </c>
    </row>
    <row r="5754" spans="1:4">
      <c r="A5754" s="2" t="s">
        <v>1936</v>
      </c>
      <c r="B5754" s="2" t="s">
        <v>6575</v>
      </c>
      <c r="C5754" s="2" t="s">
        <v>8005</v>
      </c>
      <c r="D5754" s="2">
        <v>74205614</v>
      </c>
    </row>
    <row r="5755" spans="1:4">
      <c r="A5755" s="2" t="s">
        <v>4993</v>
      </c>
      <c r="B5755" s="2" t="s">
        <v>6575</v>
      </c>
      <c r="C5755" s="2" t="s">
        <v>8006</v>
      </c>
      <c r="D5755" s="2">
        <v>7420561401</v>
      </c>
    </row>
    <row r="5756" spans="1:4">
      <c r="A5756" s="2" t="s">
        <v>4994</v>
      </c>
      <c r="B5756" s="2" t="s">
        <v>6575</v>
      </c>
      <c r="C5756" s="2" t="s">
        <v>8006</v>
      </c>
      <c r="D5756" s="2">
        <v>7420561402</v>
      </c>
    </row>
    <row r="5757" spans="1:4">
      <c r="A5757" s="2" t="s">
        <v>4995</v>
      </c>
      <c r="B5757" s="2" t="s">
        <v>6575</v>
      </c>
      <c r="C5757" s="2" t="s">
        <v>8006</v>
      </c>
      <c r="D5757" s="2">
        <v>7420561403</v>
      </c>
    </row>
    <row r="5758" spans="1:4">
      <c r="A5758" s="2" t="s">
        <v>1937</v>
      </c>
      <c r="B5758" s="2" t="s">
        <v>6575</v>
      </c>
      <c r="C5758" s="2" t="s">
        <v>8005</v>
      </c>
      <c r="D5758" s="2">
        <v>74205615</v>
      </c>
    </row>
    <row r="5759" spans="1:4">
      <c r="A5759" s="2" t="s">
        <v>4996</v>
      </c>
      <c r="B5759" s="2" t="s">
        <v>6575</v>
      </c>
      <c r="C5759" s="2" t="s">
        <v>8006</v>
      </c>
      <c r="D5759" s="2">
        <v>7420561501</v>
      </c>
    </row>
    <row r="5760" spans="1:4">
      <c r="A5760" s="2" t="s">
        <v>4997</v>
      </c>
      <c r="B5760" s="2" t="s">
        <v>6575</v>
      </c>
      <c r="C5760" s="2" t="s">
        <v>8006</v>
      </c>
      <c r="D5760" s="2">
        <v>7420561502</v>
      </c>
    </row>
    <row r="5761" spans="1:4">
      <c r="A5761" s="2" t="s">
        <v>4998</v>
      </c>
      <c r="B5761" s="2" t="s">
        <v>6575</v>
      </c>
      <c r="C5761" s="2" t="s">
        <v>8006</v>
      </c>
      <c r="D5761" s="2">
        <v>7420561503</v>
      </c>
    </row>
    <row r="5762" spans="1:4">
      <c r="A5762" s="2" t="s">
        <v>1938</v>
      </c>
      <c r="B5762" s="2" t="s">
        <v>6575</v>
      </c>
      <c r="C5762" s="2" t="s">
        <v>8005</v>
      </c>
      <c r="D5762" s="2">
        <v>74205616</v>
      </c>
    </row>
    <row r="5763" spans="1:4">
      <c r="A5763" s="2" t="s">
        <v>4999</v>
      </c>
      <c r="B5763" s="2" t="s">
        <v>6575</v>
      </c>
      <c r="C5763" s="2" t="s">
        <v>8006</v>
      </c>
      <c r="D5763" s="2">
        <v>7420561601</v>
      </c>
    </row>
    <row r="5764" spans="1:4">
      <c r="A5764" s="2" t="s">
        <v>5000</v>
      </c>
      <c r="B5764" s="2" t="s">
        <v>6575</v>
      </c>
      <c r="C5764" s="2" t="s">
        <v>8006</v>
      </c>
      <c r="D5764" s="2">
        <v>7420561602</v>
      </c>
    </row>
    <row r="5765" spans="1:4">
      <c r="A5765" s="2" t="s">
        <v>5001</v>
      </c>
      <c r="B5765" s="2" t="s">
        <v>6575</v>
      </c>
      <c r="C5765" s="2" t="s">
        <v>8006</v>
      </c>
      <c r="D5765" s="2">
        <v>7420561603</v>
      </c>
    </row>
    <row r="5766" spans="1:4">
      <c r="A5766" s="2" t="s">
        <v>1939</v>
      </c>
      <c r="B5766" s="2" t="s">
        <v>6575</v>
      </c>
      <c r="C5766" s="2" t="s">
        <v>8005</v>
      </c>
      <c r="D5766" s="2">
        <v>74205617</v>
      </c>
    </row>
    <row r="5767" spans="1:4">
      <c r="A5767" s="2" t="s">
        <v>5002</v>
      </c>
      <c r="B5767" s="2" t="s">
        <v>6575</v>
      </c>
      <c r="C5767" s="2" t="s">
        <v>8006</v>
      </c>
      <c r="D5767" s="2">
        <v>7420561701</v>
      </c>
    </row>
    <row r="5768" spans="1:4">
      <c r="A5768" s="2" t="s">
        <v>5004</v>
      </c>
      <c r="B5768" s="2" t="s">
        <v>6575</v>
      </c>
      <c r="C5768" s="2" t="s">
        <v>8006</v>
      </c>
      <c r="D5768" s="2">
        <v>7420561702</v>
      </c>
    </row>
    <row r="5769" spans="1:4">
      <c r="A5769" s="2" t="s">
        <v>5006</v>
      </c>
      <c r="B5769" s="2" t="s">
        <v>6575</v>
      </c>
      <c r="C5769" s="2" t="s">
        <v>8006</v>
      </c>
      <c r="D5769" s="2">
        <v>7420561703</v>
      </c>
    </row>
    <row r="5770" spans="1:4">
      <c r="A5770" s="2" t="s">
        <v>1940</v>
      </c>
      <c r="B5770" s="2" t="s">
        <v>6575</v>
      </c>
      <c r="C5770" s="2" t="s">
        <v>8005</v>
      </c>
      <c r="D5770" s="2">
        <v>74205618</v>
      </c>
    </row>
    <row r="5771" spans="1:4">
      <c r="A5771" s="2" t="s">
        <v>5003</v>
      </c>
      <c r="B5771" s="2" t="s">
        <v>6575</v>
      </c>
      <c r="C5771" s="2" t="s">
        <v>8006</v>
      </c>
      <c r="D5771" s="2">
        <v>7420561801</v>
      </c>
    </row>
    <row r="5772" spans="1:4">
      <c r="A5772" s="2" t="s">
        <v>5005</v>
      </c>
      <c r="B5772" s="2" t="s">
        <v>6575</v>
      </c>
      <c r="C5772" s="2" t="s">
        <v>8006</v>
      </c>
      <c r="D5772" s="2">
        <v>7420561802</v>
      </c>
    </row>
    <row r="5773" spans="1:4">
      <c r="A5773" s="2" t="s">
        <v>5007</v>
      </c>
      <c r="B5773" s="2" t="s">
        <v>6575</v>
      </c>
      <c r="C5773" s="2" t="s">
        <v>8006</v>
      </c>
      <c r="D5773" s="2">
        <v>7420561803</v>
      </c>
    </row>
    <row r="5774" spans="1:4">
      <c r="A5774" s="2" t="s">
        <v>1941</v>
      </c>
      <c r="B5774" s="2" t="s">
        <v>6575</v>
      </c>
      <c r="C5774" s="2" t="s">
        <v>8005</v>
      </c>
      <c r="D5774" s="2">
        <v>74205619</v>
      </c>
    </row>
    <row r="5775" spans="1:4">
      <c r="A5775" s="2" t="s">
        <v>5008</v>
      </c>
      <c r="B5775" s="2" t="s">
        <v>6575</v>
      </c>
      <c r="C5775" s="2" t="s">
        <v>8006</v>
      </c>
      <c r="D5775" s="2">
        <v>7420561901</v>
      </c>
    </row>
    <row r="5776" spans="1:4">
      <c r="A5776" s="2" t="s">
        <v>5009</v>
      </c>
      <c r="B5776" s="2" t="s">
        <v>6575</v>
      </c>
      <c r="C5776" s="2" t="s">
        <v>8006</v>
      </c>
      <c r="D5776" s="2">
        <v>7420561902</v>
      </c>
    </row>
    <row r="5777" spans="1:4">
      <c r="A5777" s="2" t="s">
        <v>5010</v>
      </c>
      <c r="B5777" s="2" t="s">
        <v>6575</v>
      </c>
      <c r="C5777" s="2" t="s">
        <v>8006</v>
      </c>
      <c r="D5777" s="2">
        <v>7420561903</v>
      </c>
    </row>
    <row r="5778" spans="1:4">
      <c r="A5778" s="2" t="s">
        <v>1942</v>
      </c>
      <c r="B5778" s="2" t="s">
        <v>6575</v>
      </c>
      <c r="C5778" s="2" t="s">
        <v>8005</v>
      </c>
      <c r="D5778" s="2">
        <v>74205620</v>
      </c>
    </row>
    <row r="5779" spans="1:4">
      <c r="A5779" s="2" t="s">
        <v>5011</v>
      </c>
      <c r="B5779" s="2" t="s">
        <v>6575</v>
      </c>
      <c r="C5779" s="2" t="s">
        <v>8006</v>
      </c>
      <c r="D5779" s="2">
        <v>7420562001</v>
      </c>
    </row>
    <row r="5780" spans="1:4">
      <c r="A5780" s="2" t="s">
        <v>5012</v>
      </c>
      <c r="B5780" s="2" t="s">
        <v>6575</v>
      </c>
      <c r="C5780" s="2" t="s">
        <v>8006</v>
      </c>
      <c r="D5780" s="2">
        <v>7420562002</v>
      </c>
    </row>
    <row r="5781" spans="1:4">
      <c r="A5781" s="2" t="s">
        <v>5013</v>
      </c>
      <c r="B5781" s="2" t="s">
        <v>6575</v>
      </c>
      <c r="C5781" s="2" t="s">
        <v>8006</v>
      </c>
      <c r="D5781" s="2">
        <v>7420562003</v>
      </c>
    </row>
    <row r="5782" spans="1:4">
      <c r="A5782" s="2" t="s">
        <v>1943</v>
      </c>
      <c r="B5782" s="2" t="s">
        <v>6575</v>
      </c>
      <c r="C5782" s="2" t="s">
        <v>8005</v>
      </c>
      <c r="D5782" s="2">
        <v>74205621</v>
      </c>
    </row>
    <row r="5783" spans="1:4">
      <c r="A5783" s="2" t="s">
        <v>1944</v>
      </c>
      <c r="B5783" s="2" t="s">
        <v>6575</v>
      </c>
      <c r="C5783" s="2" t="s">
        <v>8005</v>
      </c>
      <c r="D5783" s="2">
        <v>74205622</v>
      </c>
    </row>
    <row r="5784" spans="1:4">
      <c r="A5784" s="2" t="s">
        <v>5014</v>
      </c>
      <c r="B5784" s="2" t="s">
        <v>6575</v>
      </c>
      <c r="C5784" s="2" t="s">
        <v>8005</v>
      </c>
      <c r="D5784" s="2">
        <v>74205623</v>
      </c>
    </row>
    <row r="5785" spans="1:4">
      <c r="A5785" s="2" t="s">
        <v>5015</v>
      </c>
      <c r="B5785" s="2" t="s">
        <v>6575</v>
      </c>
      <c r="C5785" s="2" t="s">
        <v>8005</v>
      </c>
      <c r="D5785" s="2">
        <v>74205624</v>
      </c>
    </row>
    <row r="5786" spans="1:4">
      <c r="A5786" s="2" t="s">
        <v>1945</v>
      </c>
      <c r="B5786" s="2" t="s">
        <v>6575</v>
      </c>
      <c r="C5786" s="2" t="s">
        <v>8005</v>
      </c>
      <c r="D5786" s="2">
        <v>74205625</v>
      </c>
    </row>
    <row r="5787" spans="1:4">
      <c r="A5787" s="2" t="s">
        <v>1946</v>
      </c>
      <c r="B5787" s="2" t="s">
        <v>6575</v>
      </c>
      <c r="C5787" s="2" t="s">
        <v>8006</v>
      </c>
      <c r="D5787" s="2">
        <v>7420562501</v>
      </c>
    </row>
    <row r="5788" spans="1:4">
      <c r="A5788" s="2" t="s">
        <v>1947</v>
      </c>
      <c r="B5788" s="2" t="s">
        <v>6575</v>
      </c>
      <c r="C5788" s="2" t="s">
        <v>8006</v>
      </c>
      <c r="D5788" s="2">
        <v>7420562502</v>
      </c>
    </row>
    <row r="5789" spans="1:4">
      <c r="A5789" s="2" t="s">
        <v>5016</v>
      </c>
      <c r="B5789" s="2" t="s">
        <v>6575</v>
      </c>
      <c r="C5789" s="2" t="s">
        <v>8006</v>
      </c>
      <c r="D5789" s="2">
        <v>7420562503</v>
      </c>
    </row>
    <row r="5790" spans="1:4">
      <c r="A5790" s="2" t="s">
        <v>5017</v>
      </c>
      <c r="B5790" s="2" t="s">
        <v>6575</v>
      </c>
      <c r="C5790" s="2" t="s">
        <v>8005</v>
      </c>
      <c r="D5790" s="2">
        <v>74205626</v>
      </c>
    </row>
    <row r="5791" spans="1:4">
      <c r="A5791" s="2" t="s">
        <v>5018</v>
      </c>
      <c r="B5791" s="2" t="s">
        <v>6575</v>
      </c>
      <c r="C5791" s="2" t="s">
        <v>8006</v>
      </c>
      <c r="D5791" s="2">
        <v>7420562601</v>
      </c>
    </row>
    <row r="5792" spans="1:4">
      <c r="A5792" s="2" t="s">
        <v>1948</v>
      </c>
      <c r="B5792" s="2" t="s">
        <v>6575</v>
      </c>
      <c r="C5792" s="2" t="s">
        <v>8006</v>
      </c>
      <c r="D5792" s="2">
        <v>7420562602</v>
      </c>
    </row>
    <row r="5793" spans="1:4">
      <c r="A5793" s="2" t="s">
        <v>5019</v>
      </c>
      <c r="B5793" s="2" t="s">
        <v>6575</v>
      </c>
      <c r="C5793" s="2" t="s">
        <v>8006</v>
      </c>
      <c r="D5793" s="2">
        <v>7420562603</v>
      </c>
    </row>
    <row r="5794" spans="1:4">
      <c r="A5794" s="2" t="s">
        <v>5020</v>
      </c>
      <c r="B5794" s="2" t="s">
        <v>6575</v>
      </c>
      <c r="C5794" s="2" t="s">
        <v>8005</v>
      </c>
      <c r="D5794" s="2">
        <v>74205627</v>
      </c>
    </row>
    <row r="5795" spans="1:4">
      <c r="A5795" s="2" t="s">
        <v>5021</v>
      </c>
      <c r="B5795" s="2" t="s">
        <v>6575</v>
      </c>
      <c r="C5795" s="2" t="s">
        <v>8006</v>
      </c>
      <c r="D5795" s="2">
        <v>7420562701</v>
      </c>
    </row>
    <row r="5796" spans="1:4">
      <c r="A5796" s="2" t="s">
        <v>1949</v>
      </c>
      <c r="B5796" s="2" t="s">
        <v>6575</v>
      </c>
      <c r="C5796" s="2" t="s">
        <v>8006</v>
      </c>
      <c r="D5796" s="2">
        <v>7420562702</v>
      </c>
    </row>
    <row r="5797" spans="1:4">
      <c r="A5797" s="2" t="s">
        <v>5022</v>
      </c>
      <c r="B5797" s="2" t="s">
        <v>6575</v>
      </c>
      <c r="C5797" s="2" t="s">
        <v>8006</v>
      </c>
      <c r="D5797" s="2">
        <v>7420562703</v>
      </c>
    </row>
    <row r="5798" spans="1:4">
      <c r="A5798" s="2" t="s">
        <v>5024</v>
      </c>
      <c r="B5798" s="2" t="s">
        <v>6575</v>
      </c>
      <c r="C5798" s="2" t="s">
        <v>8005</v>
      </c>
      <c r="D5798" s="2">
        <v>74205628</v>
      </c>
    </row>
    <row r="5799" spans="1:4">
      <c r="A5799" s="2" t="s">
        <v>5025</v>
      </c>
      <c r="B5799" s="2" t="s">
        <v>6575</v>
      </c>
      <c r="C5799" s="2" t="s">
        <v>8006</v>
      </c>
      <c r="D5799" s="2">
        <v>7420562801</v>
      </c>
    </row>
    <row r="5800" spans="1:4">
      <c r="A5800" s="2" t="s">
        <v>1950</v>
      </c>
      <c r="B5800" s="2" t="s">
        <v>6575</v>
      </c>
      <c r="C5800" s="2" t="s">
        <v>8006</v>
      </c>
      <c r="D5800" s="2">
        <v>7420562802</v>
      </c>
    </row>
    <row r="5801" spans="1:4">
      <c r="A5801" s="2" t="s">
        <v>5023</v>
      </c>
      <c r="B5801" s="2" t="s">
        <v>6575</v>
      </c>
      <c r="C5801" s="2" t="s">
        <v>8006</v>
      </c>
      <c r="D5801" s="2">
        <v>7420562803</v>
      </c>
    </row>
    <row r="5802" spans="1:4">
      <c r="A5802" s="2" t="s">
        <v>8112</v>
      </c>
      <c r="B5802" s="2" t="s">
        <v>6575</v>
      </c>
      <c r="C5802" s="2" t="s">
        <v>8005</v>
      </c>
      <c r="D5802" s="2">
        <v>74205629</v>
      </c>
    </row>
    <row r="5803" spans="1:4">
      <c r="A5803" s="2" t="s">
        <v>5026</v>
      </c>
      <c r="B5803" s="2" t="s">
        <v>6575</v>
      </c>
      <c r="C5803" s="2" t="s">
        <v>8005</v>
      </c>
      <c r="D5803" s="2">
        <v>74205630</v>
      </c>
    </row>
    <row r="5804" spans="1:4">
      <c r="A5804" s="2" t="s">
        <v>1951</v>
      </c>
      <c r="B5804" s="2" t="s">
        <v>6575</v>
      </c>
      <c r="C5804" s="2" t="s">
        <v>8005</v>
      </c>
      <c r="D5804" s="2">
        <v>74205631</v>
      </c>
    </row>
    <row r="5805" spans="1:4">
      <c r="A5805" s="2" t="s">
        <v>1952</v>
      </c>
      <c r="B5805" s="2" t="s">
        <v>6575</v>
      </c>
      <c r="C5805" s="2" t="s">
        <v>6545</v>
      </c>
      <c r="D5805" s="2">
        <v>742057</v>
      </c>
    </row>
    <row r="5806" spans="1:4">
      <c r="A5806" s="2" t="s">
        <v>8113</v>
      </c>
      <c r="B5806" s="2" t="s">
        <v>6575</v>
      </c>
      <c r="C5806" s="2" t="s">
        <v>8005</v>
      </c>
      <c r="D5806" s="2">
        <v>74205701</v>
      </c>
    </row>
    <row r="5807" spans="1:4">
      <c r="A5807" s="2" t="s">
        <v>5027</v>
      </c>
      <c r="B5807" s="2" t="s">
        <v>6575</v>
      </c>
      <c r="C5807" s="2" t="s">
        <v>8005</v>
      </c>
      <c r="D5807" s="2">
        <v>74205702</v>
      </c>
    </row>
    <row r="5808" spans="1:4">
      <c r="A5808" s="2" t="s">
        <v>5028</v>
      </c>
      <c r="B5808" s="2" t="s">
        <v>6575</v>
      </c>
      <c r="C5808" s="2" t="s">
        <v>8006</v>
      </c>
      <c r="D5808" s="2">
        <v>7420570201</v>
      </c>
    </row>
    <row r="5809" spans="1:4">
      <c r="A5809" s="2" t="s">
        <v>1954</v>
      </c>
      <c r="B5809" s="2" t="s">
        <v>6575</v>
      </c>
      <c r="C5809" s="2" t="s">
        <v>8006</v>
      </c>
      <c r="D5809" s="2">
        <v>7420570202</v>
      </c>
    </row>
    <row r="5810" spans="1:4">
      <c r="A5810" s="2" t="s">
        <v>1955</v>
      </c>
      <c r="B5810" s="2" t="s">
        <v>6575</v>
      </c>
      <c r="C5810" s="2" t="s">
        <v>8006</v>
      </c>
      <c r="D5810" s="2">
        <v>7420570203</v>
      </c>
    </row>
    <row r="5811" spans="1:4">
      <c r="A5811" s="2" t="s">
        <v>608</v>
      </c>
      <c r="B5811" s="2" t="s">
        <v>6575</v>
      </c>
      <c r="C5811" s="2" t="s">
        <v>8006</v>
      </c>
      <c r="D5811" s="2">
        <v>7420570204</v>
      </c>
    </row>
    <row r="5812" spans="1:4">
      <c r="A5812" s="2" t="s">
        <v>8114</v>
      </c>
      <c r="B5812" s="2" t="s">
        <v>6575</v>
      </c>
      <c r="C5812" s="2" t="s">
        <v>6545</v>
      </c>
      <c r="D5812" s="2">
        <v>742059</v>
      </c>
    </row>
    <row r="5813" spans="1:4">
      <c r="A5813" s="2" t="s">
        <v>1956</v>
      </c>
      <c r="B5813" s="2" t="s">
        <v>6575</v>
      </c>
      <c r="C5813" s="2" t="s">
        <v>8005</v>
      </c>
      <c r="D5813" s="2">
        <v>74205901</v>
      </c>
    </row>
    <row r="5814" spans="1:4">
      <c r="A5814" s="2" t="s">
        <v>5029</v>
      </c>
      <c r="B5814" s="2" t="s">
        <v>6575</v>
      </c>
      <c r="C5814" s="2" t="s">
        <v>8005</v>
      </c>
      <c r="D5814" s="2">
        <v>74205902</v>
      </c>
    </row>
    <row r="5815" spans="1:4">
      <c r="A5815" s="2" t="s">
        <v>1953</v>
      </c>
      <c r="B5815" s="2" t="s">
        <v>6575</v>
      </c>
      <c r="C5815" s="2" t="s">
        <v>8005</v>
      </c>
      <c r="D5815" s="2">
        <v>74205903</v>
      </c>
    </row>
    <row r="5816" spans="1:4">
      <c r="A5816" s="2" t="s">
        <v>5030</v>
      </c>
      <c r="B5816" s="2" t="s">
        <v>6575</v>
      </c>
      <c r="C5816" s="2" t="s">
        <v>8005</v>
      </c>
      <c r="D5816" s="2">
        <v>74205904</v>
      </c>
    </row>
    <row r="5817" spans="1:4">
      <c r="A5817" s="2" t="s">
        <v>5031</v>
      </c>
      <c r="B5817" s="2" t="s">
        <v>6575</v>
      </c>
      <c r="C5817" s="2" t="s">
        <v>8005</v>
      </c>
      <c r="D5817" s="2">
        <v>74205905</v>
      </c>
    </row>
    <row r="5818" spans="1:4">
      <c r="A5818" s="2" t="s">
        <v>609</v>
      </c>
      <c r="B5818" s="2" t="s">
        <v>6575</v>
      </c>
      <c r="C5818" s="2" t="s">
        <v>8005</v>
      </c>
      <c r="D5818" s="2">
        <v>74205906</v>
      </c>
    </row>
    <row r="5819" spans="1:4">
      <c r="A5819" s="2" t="s">
        <v>1957</v>
      </c>
      <c r="B5819" s="2" t="s">
        <v>6575</v>
      </c>
      <c r="C5819" s="2" t="s">
        <v>8005</v>
      </c>
      <c r="D5819" s="2">
        <v>74205907</v>
      </c>
    </row>
    <row r="5820" spans="1:4">
      <c r="A5820" s="2" t="s">
        <v>1958</v>
      </c>
      <c r="B5820" s="2" t="s">
        <v>6575</v>
      </c>
      <c r="C5820" s="2" t="s">
        <v>8005</v>
      </c>
      <c r="D5820" s="2">
        <v>74205908</v>
      </c>
    </row>
    <row r="5821" spans="1:4">
      <c r="A5821" s="2" t="s">
        <v>1959</v>
      </c>
      <c r="B5821" s="2" t="s">
        <v>6575</v>
      </c>
      <c r="C5821" s="2" t="s">
        <v>8005</v>
      </c>
      <c r="D5821" s="2">
        <v>74205909</v>
      </c>
    </row>
    <row r="5822" spans="1:4">
      <c r="A5822" s="2" t="s">
        <v>1960</v>
      </c>
      <c r="B5822" s="2" t="s">
        <v>6575</v>
      </c>
      <c r="C5822" s="2" t="s">
        <v>8005</v>
      </c>
      <c r="D5822" s="2">
        <v>74205910</v>
      </c>
    </row>
    <row r="5823" spans="1:4">
      <c r="A5823" s="2" t="s">
        <v>1961</v>
      </c>
      <c r="B5823" s="2" t="s">
        <v>6575</v>
      </c>
      <c r="C5823" s="2" t="s">
        <v>8005</v>
      </c>
      <c r="D5823" s="2">
        <v>74205911</v>
      </c>
    </row>
    <row r="5824" spans="1:4">
      <c r="A5824" s="2" t="s">
        <v>1962</v>
      </c>
      <c r="B5824" s="2" t="s">
        <v>6575</v>
      </c>
      <c r="C5824" s="2" t="s">
        <v>8005</v>
      </c>
      <c r="D5824" s="2">
        <v>74205912</v>
      </c>
    </row>
    <row r="5825" spans="1:4">
      <c r="A5825" s="1" t="s">
        <v>1963</v>
      </c>
      <c r="B5825" s="1" t="s">
        <v>6575</v>
      </c>
      <c r="C5825" s="2" t="s">
        <v>8005</v>
      </c>
      <c r="D5825" s="2">
        <v>74205913</v>
      </c>
    </row>
    <row r="5826" spans="1:4">
      <c r="A5826" s="2" t="s">
        <v>1964</v>
      </c>
      <c r="B5826" s="2" t="s">
        <v>6575</v>
      </c>
      <c r="C5826" s="2" t="s">
        <v>8005</v>
      </c>
      <c r="D5826" s="2">
        <v>74205914</v>
      </c>
    </row>
    <row r="5827" spans="1:4">
      <c r="A5827" s="2" t="s">
        <v>1965</v>
      </c>
      <c r="B5827" s="2" t="s">
        <v>6575</v>
      </c>
      <c r="C5827" s="2" t="s">
        <v>8005</v>
      </c>
      <c r="D5827" s="2">
        <v>74205915</v>
      </c>
    </row>
    <row r="5828" spans="1:4">
      <c r="A5828" s="2" t="s">
        <v>1966</v>
      </c>
      <c r="B5828" s="2" t="s">
        <v>6575</v>
      </c>
      <c r="C5828" s="2" t="s">
        <v>8005</v>
      </c>
      <c r="D5828" s="2">
        <v>74205916</v>
      </c>
    </row>
    <row r="5829" spans="1:4">
      <c r="A5829" s="2" t="s">
        <v>1967</v>
      </c>
      <c r="B5829" s="2" t="s">
        <v>6575</v>
      </c>
      <c r="C5829" s="2" t="s">
        <v>8005</v>
      </c>
      <c r="D5829" s="2">
        <v>74205917</v>
      </c>
    </row>
    <row r="5830" spans="1:4">
      <c r="A5830" s="2" t="s">
        <v>1968</v>
      </c>
      <c r="B5830" s="2" t="s">
        <v>6575</v>
      </c>
      <c r="C5830" s="2" t="s">
        <v>8005</v>
      </c>
      <c r="D5830" s="2">
        <v>74205918</v>
      </c>
    </row>
    <row r="5831" spans="1:4">
      <c r="A5831" s="2" t="s">
        <v>1969</v>
      </c>
      <c r="B5831" s="2" t="s">
        <v>6575</v>
      </c>
      <c r="C5831" s="2" t="s">
        <v>8005</v>
      </c>
      <c r="D5831" s="2">
        <v>74205919</v>
      </c>
    </row>
    <row r="5832" spans="1:4">
      <c r="A5832" s="2" t="s">
        <v>1970</v>
      </c>
      <c r="B5832" s="2" t="s">
        <v>6575</v>
      </c>
      <c r="C5832" s="2" t="s">
        <v>8005</v>
      </c>
      <c r="D5832" s="2">
        <v>74205920</v>
      </c>
    </row>
    <row r="5833" spans="1:4">
      <c r="A5833" s="2" t="s">
        <v>1971</v>
      </c>
      <c r="B5833" s="2" t="s">
        <v>6575</v>
      </c>
      <c r="C5833" s="2" t="s">
        <v>8005</v>
      </c>
      <c r="D5833" s="2">
        <v>74205921</v>
      </c>
    </row>
    <row r="5834" spans="1:4">
      <c r="A5834" s="2" t="s">
        <v>1972</v>
      </c>
      <c r="B5834" s="2" t="s">
        <v>6575</v>
      </c>
      <c r="C5834" s="2" t="s">
        <v>8005</v>
      </c>
      <c r="D5834" s="2">
        <v>74205922</v>
      </c>
    </row>
    <row r="5835" spans="1:4">
      <c r="A5835" s="2" t="s">
        <v>1973</v>
      </c>
      <c r="B5835" s="2" t="s">
        <v>6575</v>
      </c>
      <c r="C5835" s="2" t="s">
        <v>8005</v>
      </c>
      <c r="D5835" s="2">
        <v>74205923</v>
      </c>
    </row>
    <row r="5836" spans="1:4">
      <c r="A5836" s="2" t="s">
        <v>1974</v>
      </c>
      <c r="B5836" s="2" t="s">
        <v>6575</v>
      </c>
      <c r="C5836" s="2" t="s">
        <v>8005</v>
      </c>
      <c r="D5836" s="2">
        <v>74205924</v>
      </c>
    </row>
    <row r="5837" spans="1:4">
      <c r="A5837" s="2" t="s">
        <v>1975</v>
      </c>
      <c r="B5837" s="2" t="s">
        <v>6575</v>
      </c>
      <c r="C5837" s="2" t="s">
        <v>8005</v>
      </c>
      <c r="D5837" s="2">
        <v>74205925</v>
      </c>
    </row>
    <row r="5838" spans="1:4">
      <c r="A5838" s="2" t="s">
        <v>1976</v>
      </c>
      <c r="B5838" s="2" t="s">
        <v>6575</v>
      </c>
      <c r="C5838" s="2" t="s">
        <v>8005</v>
      </c>
      <c r="D5838" s="2">
        <v>74205926</v>
      </c>
    </row>
    <row r="5839" spans="1:4">
      <c r="A5839" s="1" t="s">
        <v>1977</v>
      </c>
      <c r="B5839" s="1" t="s">
        <v>6575</v>
      </c>
      <c r="C5839" s="2" t="s">
        <v>8005</v>
      </c>
      <c r="D5839" s="2">
        <v>74205927</v>
      </c>
    </row>
    <row r="5840" spans="1:4">
      <c r="A5840" s="2" t="s">
        <v>1978</v>
      </c>
      <c r="B5840" s="2" t="s">
        <v>6575</v>
      </c>
      <c r="C5840" s="2" t="s">
        <v>8005</v>
      </c>
      <c r="D5840" s="2">
        <v>74205928</v>
      </c>
    </row>
    <row r="5841" spans="1:4">
      <c r="A5841" s="2" t="s">
        <v>1979</v>
      </c>
      <c r="B5841" s="2" t="s">
        <v>6575</v>
      </c>
      <c r="C5841" s="2" t="s">
        <v>8005</v>
      </c>
      <c r="D5841" s="2">
        <v>74205930</v>
      </c>
    </row>
    <row r="5842" spans="1:4">
      <c r="A5842" s="2" t="s">
        <v>1980</v>
      </c>
      <c r="B5842" s="2" t="s">
        <v>6575</v>
      </c>
      <c r="C5842" s="2" t="s">
        <v>8005</v>
      </c>
      <c r="D5842" s="2">
        <v>74205931</v>
      </c>
    </row>
    <row r="5843" spans="1:4">
      <c r="A5843" s="2" t="s">
        <v>1981</v>
      </c>
      <c r="B5843" s="2" t="s">
        <v>6575</v>
      </c>
      <c r="C5843" s="2" t="s">
        <v>6545</v>
      </c>
      <c r="D5843" s="2">
        <v>742065</v>
      </c>
    </row>
    <row r="5844" spans="1:4">
      <c r="A5844" s="2" t="s">
        <v>1982</v>
      </c>
      <c r="B5844" s="2" t="s">
        <v>6575</v>
      </c>
      <c r="C5844" s="2" t="s">
        <v>8005</v>
      </c>
      <c r="D5844" s="2">
        <v>74206501</v>
      </c>
    </row>
    <row r="5845" spans="1:4">
      <c r="A5845" s="2" t="s">
        <v>1983</v>
      </c>
      <c r="B5845" s="2" t="s">
        <v>6575</v>
      </c>
      <c r="C5845" s="1" t="s">
        <v>6150</v>
      </c>
      <c r="D5845" s="1">
        <v>742070</v>
      </c>
    </row>
    <row r="5846" spans="1:4">
      <c r="A5846" s="2" t="s">
        <v>1984</v>
      </c>
      <c r="B5846" s="2" t="s">
        <v>6575</v>
      </c>
      <c r="C5846" s="2" t="s">
        <v>6545</v>
      </c>
      <c r="D5846" s="2">
        <v>742071</v>
      </c>
    </row>
    <row r="5847" spans="1:4">
      <c r="A5847" s="2" t="s">
        <v>1985</v>
      </c>
      <c r="B5847" s="2" t="s">
        <v>6575</v>
      </c>
      <c r="C5847" s="2" t="s">
        <v>8005</v>
      </c>
      <c r="D5847" s="2">
        <v>74207101</v>
      </c>
    </row>
    <row r="5848" spans="1:4">
      <c r="A5848" s="2" t="s">
        <v>1986</v>
      </c>
      <c r="B5848" s="2" t="s">
        <v>6575</v>
      </c>
      <c r="C5848" s="2" t="s">
        <v>8006</v>
      </c>
      <c r="D5848" s="2">
        <v>7420710101</v>
      </c>
    </row>
    <row r="5849" spans="1:4">
      <c r="A5849" s="2" t="s">
        <v>610</v>
      </c>
      <c r="B5849" s="2" t="s">
        <v>6575</v>
      </c>
      <c r="C5849" s="2" t="s">
        <v>8006</v>
      </c>
      <c r="D5849" s="2">
        <v>7420710102</v>
      </c>
    </row>
    <row r="5850" spans="1:4">
      <c r="A5850" s="2" t="s">
        <v>1987</v>
      </c>
      <c r="B5850" s="2" t="s">
        <v>6575</v>
      </c>
      <c r="C5850" s="2" t="s">
        <v>8006</v>
      </c>
      <c r="D5850" s="2">
        <v>7420710103</v>
      </c>
    </row>
    <row r="5851" spans="1:4">
      <c r="A5851" s="2" t="s">
        <v>6184</v>
      </c>
      <c r="B5851" s="2" t="s">
        <v>6575</v>
      </c>
      <c r="C5851" s="2" t="s">
        <v>8006</v>
      </c>
      <c r="D5851" s="2">
        <v>7420710130</v>
      </c>
    </row>
    <row r="5852" spans="1:4">
      <c r="A5852" s="2" t="s">
        <v>611</v>
      </c>
      <c r="B5852" s="2" t="s">
        <v>6575</v>
      </c>
      <c r="C5852" s="2" t="s">
        <v>8005</v>
      </c>
      <c r="D5852" s="2">
        <v>74207102</v>
      </c>
    </row>
    <row r="5853" spans="1:4">
      <c r="A5853" s="2" t="s">
        <v>1988</v>
      </c>
      <c r="B5853" s="2" t="s">
        <v>6575</v>
      </c>
      <c r="C5853" s="2" t="s">
        <v>8006</v>
      </c>
      <c r="D5853" s="2">
        <v>7420710201</v>
      </c>
    </row>
    <row r="5854" spans="1:4">
      <c r="A5854" s="2" t="s">
        <v>5032</v>
      </c>
      <c r="B5854" s="2" t="s">
        <v>6575</v>
      </c>
      <c r="C5854" s="2" t="s">
        <v>8005</v>
      </c>
      <c r="D5854" s="2">
        <v>74207103</v>
      </c>
    </row>
    <row r="5855" spans="1:4">
      <c r="A5855" s="2" t="s">
        <v>5033</v>
      </c>
      <c r="B5855" s="2" t="s">
        <v>6575</v>
      </c>
      <c r="C5855" s="2" t="s">
        <v>6545</v>
      </c>
      <c r="D5855" s="2">
        <v>742072</v>
      </c>
    </row>
    <row r="5856" spans="1:4">
      <c r="A5856" s="2" t="s">
        <v>5034</v>
      </c>
      <c r="B5856" s="2" t="s">
        <v>6575</v>
      </c>
      <c r="C5856" s="2" t="s">
        <v>8005</v>
      </c>
      <c r="D5856" s="2">
        <v>74207201</v>
      </c>
    </row>
    <row r="5857" spans="1:4">
      <c r="A5857" s="2" t="s">
        <v>1989</v>
      </c>
      <c r="B5857" s="2" t="s">
        <v>6575</v>
      </c>
      <c r="C5857" s="2" t="s">
        <v>8006</v>
      </c>
      <c r="D5857" s="2">
        <v>7420720101</v>
      </c>
    </row>
    <row r="5858" spans="1:4">
      <c r="A5858" s="2" t="s">
        <v>5036</v>
      </c>
      <c r="B5858" s="2" t="s">
        <v>6575</v>
      </c>
      <c r="C5858" s="2" t="s">
        <v>6545</v>
      </c>
      <c r="D5858" s="2">
        <v>742075</v>
      </c>
    </row>
    <row r="5859" spans="1:4">
      <c r="A5859" s="2" t="s">
        <v>1990</v>
      </c>
      <c r="B5859" s="2" t="s">
        <v>6575</v>
      </c>
      <c r="C5859" s="1" t="s">
        <v>6150</v>
      </c>
      <c r="D5859" s="1">
        <v>742079</v>
      </c>
    </row>
    <row r="5860" spans="1:4">
      <c r="A5860" s="2" t="s">
        <v>5035</v>
      </c>
      <c r="B5860" s="2" t="s">
        <v>6575</v>
      </c>
      <c r="C5860" s="2" t="s">
        <v>6545</v>
      </c>
      <c r="D5860" s="2">
        <v>742080</v>
      </c>
    </row>
    <row r="5861" spans="1:4">
      <c r="A5861" s="2" t="s">
        <v>612</v>
      </c>
      <c r="B5861" s="2" t="s">
        <v>6575</v>
      </c>
      <c r="C5861" s="2" t="s">
        <v>8005</v>
      </c>
      <c r="D5861" s="2">
        <v>74208001</v>
      </c>
    </row>
    <row r="5862" spans="1:4">
      <c r="A5862" s="1" t="s">
        <v>1991</v>
      </c>
      <c r="B5862" s="1" t="s">
        <v>6575</v>
      </c>
      <c r="C5862" s="2" t="s">
        <v>8005</v>
      </c>
      <c r="D5862" s="2">
        <v>74208002</v>
      </c>
    </row>
    <row r="5863" spans="1:4">
      <c r="A5863" s="2" t="s">
        <v>5037</v>
      </c>
      <c r="B5863" s="2" t="s">
        <v>6575</v>
      </c>
      <c r="C5863" s="2" t="s">
        <v>8005</v>
      </c>
      <c r="D5863" s="2">
        <v>74208003</v>
      </c>
    </row>
    <row r="5864" spans="1:4">
      <c r="A5864" s="2" t="s">
        <v>613</v>
      </c>
      <c r="B5864" s="2" t="s">
        <v>6575</v>
      </c>
      <c r="C5864" s="2" t="s">
        <v>8005</v>
      </c>
      <c r="D5864" s="2">
        <v>74208004</v>
      </c>
    </row>
    <row r="5865" spans="1:4">
      <c r="A5865" s="2" t="s">
        <v>6183</v>
      </c>
      <c r="B5865" s="2" t="s">
        <v>6575</v>
      </c>
      <c r="C5865" s="2" t="s">
        <v>8005</v>
      </c>
      <c r="D5865" s="2">
        <v>74208005</v>
      </c>
    </row>
    <row r="5866" spans="1:4">
      <c r="A5866" s="2" t="s">
        <v>615</v>
      </c>
      <c r="B5866" s="2" t="s">
        <v>6575</v>
      </c>
      <c r="C5866" s="2" t="s">
        <v>8005</v>
      </c>
      <c r="D5866" s="2">
        <v>74208006</v>
      </c>
    </row>
    <row r="5867" spans="1:4">
      <c r="A5867" s="2" t="s">
        <v>1992</v>
      </c>
      <c r="B5867" s="2" t="s">
        <v>6575</v>
      </c>
      <c r="C5867" s="2" t="s">
        <v>8005</v>
      </c>
      <c r="D5867" s="2">
        <v>74208007</v>
      </c>
    </row>
    <row r="5868" spans="1:4">
      <c r="A5868" s="2" t="s">
        <v>1996</v>
      </c>
      <c r="B5868" s="2" t="s">
        <v>6575</v>
      </c>
      <c r="C5868" s="2" t="s">
        <v>8005</v>
      </c>
      <c r="D5868" s="2">
        <v>74208008</v>
      </c>
    </row>
    <row r="5869" spans="1:4">
      <c r="A5869" s="2" t="s">
        <v>1997</v>
      </c>
      <c r="B5869" s="2" t="s">
        <v>6575</v>
      </c>
      <c r="C5869" s="2" t="s">
        <v>8005</v>
      </c>
      <c r="D5869" s="2">
        <v>74208009</v>
      </c>
    </row>
    <row r="5870" spans="1:4">
      <c r="A5870" s="2" t="s">
        <v>1998</v>
      </c>
      <c r="B5870" s="2" t="s">
        <v>6575</v>
      </c>
      <c r="C5870" s="2" t="s">
        <v>8005</v>
      </c>
      <c r="D5870" s="2">
        <v>74208030</v>
      </c>
    </row>
    <row r="5871" spans="1:4">
      <c r="A5871" s="2" t="s">
        <v>1999</v>
      </c>
      <c r="B5871" s="2" t="s">
        <v>6575</v>
      </c>
      <c r="C5871" s="2" t="s">
        <v>6545</v>
      </c>
      <c r="D5871" s="2">
        <v>742081</v>
      </c>
    </row>
    <row r="5872" spans="1:4">
      <c r="A5872" s="2" t="s">
        <v>2000</v>
      </c>
      <c r="B5872" s="2" t="s">
        <v>6575</v>
      </c>
      <c r="C5872" s="2" t="s">
        <v>8005</v>
      </c>
      <c r="D5872" s="2">
        <v>74208101</v>
      </c>
    </row>
    <row r="5873" spans="1:4">
      <c r="A5873" s="2" t="s">
        <v>2001</v>
      </c>
      <c r="B5873" s="2" t="s">
        <v>6575</v>
      </c>
      <c r="C5873" s="2" t="s">
        <v>8006</v>
      </c>
      <c r="D5873" s="2">
        <v>7420810101</v>
      </c>
    </row>
    <row r="5874" spans="1:4">
      <c r="A5874" s="2" t="s">
        <v>2002</v>
      </c>
      <c r="B5874" s="2" t="s">
        <v>6575</v>
      </c>
      <c r="C5874" s="2" t="s">
        <v>8006</v>
      </c>
      <c r="D5874" s="2">
        <v>7420810102</v>
      </c>
    </row>
    <row r="5875" spans="1:4">
      <c r="A5875" s="2" t="s">
        <v>2003</v>
      </c>
      <c r="B5875" s="2" t="s">
        <v>6575</v>
      </c>
      <c r="C5875" s="2" t="s">
        <v>8006</v>
      </c>
      <c r="D5875" s="2">
        <v>7420810105</v>
      </c>
    </row>
    <row r="5876" spans="1:4">
      <c r="A5876" s="2" t="s">
        <v>2004</v>
      </c>
      <c r="B5876" s="2" t="s">
        <v>6575</v>
      </c>
      <c r="C5876" s="2" t="s">
        <v>8006</v>
      </c>
      <c r="D5876" s="2">
        <v>7420810106</v>
      </c>
    </row>
    <row r="5877" spans="1:4">
      <c r="A5877" s="2" t="s">
        <v>614</v>
      </c>
      <c r="B5877" s="2" t="s">
        <v>6575</v>
      </c>
      <c r="C5877" s="2" t="s">
        <v>8006</v>
      </c>
      <c r="D5877" s="2">
        <v>7420810201</v>
      </c>
    </row>
    <row r="5878" spans="1:4">
      <c r="A5878" s="2" t="s">
        <v>1993</v>
      </c>
      <c r="B5878" s="2" t="s">
        <v>6575</v>
      </c>
      <c r="C5878" s="2" t="s">
        <v>8006</v>
      </c>
      <c r="D5878" s="2">
        <v>7420810202</v>
      </c>
    </row>
    <row r="5879" spans="1:4">
      <c r="A5879" s="2" t="s">
        <v>5038</v>
      </c>
      <c r="B5879" s="2" t="s">
        <v>6575</v>
      </c>
      <c r="C5879" s="2" t="s">
        <v>8006</v>
      </c>
      <c r="D5879" s="2">
        <v>7420810205</v>
      </c>
    </row>
    <row r="5880" spans="1:4">
      <c r="A5880" s="2" t="s">
        <v>5039</v>
      </c>
      <c r="B5880" s="2" t="s">
        <v>6575</v>
      </c>
      <c r="C5880" s="2" t="s">
        <v>8005</v>
      </c>
      <c r="D5880" s="2">
        <v>74208102</v>
      </c>
    </row>
    <row r="5881" spans="1:4">
      <c r="A5881" s="2" t="s">
        <v>5040</v>
      </c>
      <c r="B5881" s="2" t="s">
        <v>6575</v>
      </c>
      <c r="C5881" s="2" t="s">
        <v>8005</v>
      </c>
      <c r="D5881" s="2">
        <v>74208103</v>
      </c>
    </row>
    <row r="5882" spans="1:4">
      <c r="A5882" s="2" t="s">
        <v>5041</v>
      </c>
      <c r="B5882" s="2" t="s">
        <v>6575</v>
      </c>
      <c r="C5882" s="1" t="s">
        <v>6150</v>
      </c>
      <c r="D5882" s="1">
        <v>742084</v>
      </c>
    </row>
    <row r="5883" spans="1:4">
      <c r="A5883" s="2" t="s">
        <v>1994</v>
      </c>
      <c r="B5883" s="2" t="s">
        <v>6575</v>
      </c>
      <c r="C5883" s="2" t="s">
        <v>6545</v>
      </c>
      <c r="D5883" s="2">
        <v>742085</v>
      </c>
    </row>
    <row r="5884" spans="1:4">
      <c r="A5884" s="2" t="s">
        <v>5042</v>
      </c>
      <c r="B5884" s="2" t="s">
        <v>6575</v>
      </c>
      <c r="C5884" s="2" t="s">
        <v>8005</v>
      </c>
      <c r="D5884" s="2">
        <v>74208501</v>
      </c>
    </row>
    <row r="5885" spans="1:4">
      <c r="A5885" s="2" t="s">
        <v>5043</v>
      </c>
      <c r="B5885" s="2" t="s">
        <v>6575</v>
      </c>
      <c r="C5885" s="2" t="s">
        <v>6545</v>
      </c>
      <c r="D5885" s="2">
        <v>742090</v>
      </c>
    </row>
    <row r="5886" spans="1:4">
      <c r="A5886" s="2" t="s">
        <v>5044</v>
      </c>
      <c r="B5886" s="2" t="s">
        <v>6575</v>
      </c>
      <c r="C5886" s="2" t="s">
        <v>8005</v>
      </c>
      <c r="D5886" s="2">
        <v>74209101</v>
      </c>
    </row>
    <row r="5887" spans="1:4">
      <c r="A5887" s="2" t="s">
        <v>1995</v>
      </c>
      <c r="B5887" s="2" t="s">
        <v>6575</v>
      </c>
      <c r="C5887" s="2" t="s">
        <v>8005</v>
      </c>
      <c r="D5887" s="2">
        <v>74209201</v>
      </c>
    </row>
    <row r="5888" spans="1:4">
      <c r="A5888" s="2" t="s">
        <v>6185</v>
      </c>
      <c r="B5888" s="2" t="s">
        <v>6575</v>
      </c>
      <c r="C5888" s="2" t="s">
        <v>8005</v>
      </c>
      <c r="D5888" s="2">
        <v>74209301</v>
      </c>
    </row>
    <row r="5889" spans="1:4">
      <c r="A5889" s="2" t="s">
        <v>6147</v>
      </c>
      <c r="B5889" s="2" t="s">
        <v>6575</v>
      </c>
      <c r="C5889" s="2" t="s">
        <v>6136</v>
      </c>
      <c r="D5889" s="2">
        <v>8310</v>
      </c>
    </row>
    <row r="5890" spans="1:4">
      <c r="A5890" s="2" t="s">
        <v>6194</v>
      </c>
      <c r="B5890" s="2" t="s">
        <v>6575</v>
      </c>
      <c r="C5890" s="2" t="s">
        <v>6150</v>
      </c>
      <c r="D5890" s="2">
        <v>831001</v>
      </c>
    </row>
    <row r="5891" spans="1:4">
      <c r="A5891" s="2" t="s">
        <v>654</v>
      </c>
      <c r="B5891" s="2" t="s">
        <v>6575</v>
      </c>
      <c r="C5891" s="2" t="s">
        <v>6545</v>
      </c>
      <c r="D5891" s="2">
        <v>831010</v>
      </c>
    </row>
    <row r="5892" spans="1:4">
      <c r="A5892" s="2" t="s">
        <v>2302</v>
      </c>
      <c r="B5892" s="2" t="s">
        <v>6575</v>
      </c>
      <c r="C5892" s="2" t="s">
        <v>8005</v>
      </c>
      <c r="D5892" s="2">
        <v>83101001</v>
      </c>
    </row>
    <row r="5893" spans="1:4">
      <c r="A5893" s="2" t="s">
        <v>5593</v>
      </c>
      <c r="B5893" s="2" t="s">
        <v>6575</v>
      </c>
      <c r="C5893" s="2" t="s">
        <v>8006</v>
      </c>
      <c r="D5893" s="2">
        <v>8310100101</v>
      </c>
    </row>
    <row r="5894" spans="1:4">
      <c r="A5894" s="2" t="s">
        <v>5594</v>
      </c>
      <c r="B5894" s="2" t="s">
        <v>6575</v>
      </c>
      <c r="C5894" s="2" t="s">
        <v>8006</v>
      </c>
      <c r="D5894" s="2">
        <v>8310100102</v>
      </c>
    </row>
    <row r="5895" spans="1:4">
      <c r="A5895" s="2" t="s">
        <v>5595</v>
      </c>
      <c r="B5895" s="2" t="s">
        <v>6575</v>
      </c>
      <c r="C5895" s="2" t="s">
        <v>8006</v>
      </c>
      <c r="D5895" s="2">
        <v>8310100103</v>
      </c>
    </row>
    <row r="5896" spans="1:4">
      <c r="A5896" s="2" t="s">
        <v>5596</v>
      </c>
      <c r="B5896" s="2" t="s">
        <v>6575</v>
      </c>
      <c r="C5896" s="2" t="s">
        <v>8006</v>
      </c>
      <c r="D5896" s="2">
        <v>8310100104</v>
      </c>
    </row>
    <row r="5897" spans="1:4">
      <c r="A5897" s="2" t="s">
        <v>5597</v>
      </c>
      <c r="B5897" s="2" t="s">
        <v>6575</v>
      </c>
      <c r="C5897" s="2" t="s">
        <v>8006</v>
      </c>
      <c r="D5897" s="2">
        <v>8310100105</v>
      </c>
    </row>
    <row r="5898" spans="1:4">
      <c r="A5898" s="2" t="s">
        <v>5598</v>
      </c>
      <c r="B5898" s="2" t="s">
        <v>6575</v>
      </c>
      <c r="C5898" s="2" t="s">
        <v>8006</v>
      </c>
      <c r="D5898" s="2">
        <v>8310100106</v>
      </c>
    </row>
    <row r="5899" spans="1:4">
      <c r="A5899" s="2" t="s">
        <v>5599</v>
      </c>
      <c r="B5899" s="2" t="s">
        <v>6575</v>
      </c>
      <c r="C5899" s="2" t="s">
        <v>8006</v>
      </c>
      <c r="D5899" s="2">
        <v>8310100107</v>
      </c>
    </row>
    <row r="5900" spans="1:4">
      <c r="A5900" s="2" t="s">
        <v>5600</v>
      </c>
      <c r="B5900" s="2" t="s">
        <v>6575</v>
      </c>
      <c r="C5900" s="2" t="s">
        <v>8006</v>
      </c>
      <c r="D5900" s="2">
        <v>8310100108</v>
      </c>
    </row>
    <row r="5901" spans="1:4">
      <c r="A5901" s="2" t="s">
        <v>5601</v>
      </c>
      <c r="B5901" s="2" t="s">
        <v>6575</v>
      </c>
      <c r="C5901" s="2" t="s">
        <v>8006</v>
      </c>
      <c r="D5901" s="2">
        <v>8310100109</v>
      </c>
    </row>
    <row r="5902" spans="1:4">
      <c r="A5902" s="2" t="s">
        <v>5602</v>
      </c>
      <c r="B5902" s="2" t="s">
        <v>6575</v>
      </c>
      <c r="C5902" s="2" t="s">
        <v>8006</v>
      </c>
      <c r="D5902" s="2">
        <v>8310100110</v>
      </c>
    </row>
    <row r="5903" spans="1:4">
      <c r="A5903" s="2" t="s">
        <v>5603</v>
      </c>
      <c r="B5903" s="2" t="s">
        <v>6575</v>
      </c>
      <c r="C5903" s="2" t="s">
        <v>8006</v>
      </c>
      <c r="D5903" s="2">
        <v>8310100111</v>
      </c>
    </row>
    <row r="5904" spans="1:4">
      <c r="A5904" s="2" t="s">
        <v>5604</v>
      </c>
      <c r="B5904" s="2" t="s">
        <v>6575</v>
      </c>
      <c r="C5904" s="2" t="s">
        <v>8006</v>
      </c>
      <c r="D5904" s="2">
        <v>8310100112</v>
      </c>
    </row>
    <row r="5905" spans="1:4">
      <c r="A5905" s="2" t="s">
        <v>5605</v>
      </c>
      <c r="B5905" s="2" t="s">
        <v>6575</v>
      </c>
      <c r="C5905" s="2" t="s">
        <v>8006</v>
      </c>
      <c r="D5905" s="2">
        <v>8310100113</v>
      </c>
    </row>
    <row r="5906" spans="1:4">
      <c r="A5906" s="2" t="s">
        <v>5606</v>
      </c>
      <c r="B5906" s="2" t="s">
        <v>6575</v>
      </c>
      <c r="C5906" s="2" t="s">
        <v>8006</v>
      </c>
      <c r="D5906" s="2">
        <v>8310100114</v>
      </c>
    </row>
    <row r="5907" spans="1:4">
      <c r="A5907" s="2" t="s">
        <v>5607</v>
      </c>
      <c r="B5907" s="2" t="s">
        <v>6575</v>
      </c>
      <c r="C5907" s="2" t="s">
        <v>8006</v>
      </c>
      <c r="D5907" s="2">
        <v>8310100115</v>
      </c>
    </row>
    <row r="5908" spans="1:4">
      <c r="A5908" s="2" t="s">
        <v>5608</v>
      </c>
      <c r="B5908" s="2" t="s">
        <v>6575</v>
      </c>
      <c r="C5908" s="2" t="s">
        <v>8006</v>
      </c>
      <c r="D5908" s="2">
        <v>8310100116</v>
      </c>
    </row>
    <row r="5909" spans="1:4">
      <c r="A5909" s="2" t="s">
        <v>5609</v>
      </c>
      <c r="B5909" s="2" t="s">
        <v>6575</v>
      </c>
      <c r="C5909" s="2" t="s">
        <v>8006</v>
      </c>
      <c r="D5909" s="2">
        <v>8310100130</v>
      </c>
    </row>
    <row r="5910" spans="1:4">
      <c r="A5910" s="2" t="s">
        <v>2303</v>
      </c>
      <c r="B5910" s="2" t="s">
        <v>6575</v>
      </c>
      <c r="C5910" s="2" t="s">
        <v>8005</v>
      </c>
      <c r="D5910" s="2">
        <v>83101002</v>
      </c>
    </row>
    <row r="5911" spans="1:4">
      <c r="A5911" s="2" t="s">
        <v>5610</v>
      </c>
      <c r="B5911" s="2" t="s">
        <v>6575</v>
      </c>
      <c r="C5911" s="2" t="s">
        <v>8006</v>
      </c>
      <c r="D5911" s="2">
        <v>8310100201</v>
      </c>
    </row>
    <row r="5912" spans="1:4">
      <c r="A5912" s="2" t="s">
        <v>5611</v>
      </c>
      <c r="B5912" s="2" t="s">
        <v>6575</v>
      </c>
      <c r="C5912" s="2" t="s">
        <v>8006</v>
      </c>
      <c r="D5912" s="2">
        <v>8310100202</v>
      </c>
    </row>
    <row r="5913" spans="1:4">
      <c r="A5913" s="2" t="s">
        <v>5612</v>
      </c>
      <c r="B5913" s="2" t="s">
        <v>6575</v>
      </c>
      <c r="C5913" s="2" t="s">
        <v>8006</v>
      </c>
      <c r="D5913" s="2">
        <v>8310100203</v>
      </c>
    </row>
    <row r="5914" spans="1:4">
      <c r="A5914" s="2" t="s">
        <v>5613</v>
      </c>
      <c r="B5914" s="2" t="s">
        <v>6575</v>
      </c>
      <c r="C5914" s="2" t="s">
        <v>8006</v>
      </c>
      <c r="D5914" s="2">
        <v>8310100204</v>
      </c>
    </row>
    <row r="5915" spans="1:4">
      <c r="A5915" s="2" t="s">
        <v>5614</v>
      </c>
      <c r="B5915" s="2" t="s">
        <v>6575</v>
      </c>
      <c r="C5915" s="2" t="s">
        <v>8006</v>
      </c>
      <c r="D5915" s="2">
        <v>8310100205</v>
      </c>
    </row>
    <row r="5916" spans="1:4">
      <c r="A5916" s="2" t="s">
        <v>5615</v>
      </c>
      <c r="B5916" s="2" t="s">
        <v>6575</v>
      </c>
      <c r="C5916" s="2" t="s">
        <v>8006</v>
      </c>
      <c r="D5916" s="2">
        <v>8310100206</v>
      </c>
    </row>
    <row r="5917" spans="1:4">
      <c r="A5917" s="2" t="s">
        <v>5616</v>
      </c>
      <c r="B5917" s="2" t="s">
        <v>6575</v>
      </c>
      <c r="C5917" s="2" t="s">
        <v>8006</v>
      </c>
      <c r="D5917" s="2">
        <v>8310100230</v>
      </c>
    </row>
    <row r="5918" spans="1:4">
      <c r="A5918" s="2" t="s">
        <v>2304</v>
      </c>
      <c r="B5918" s="2" t="s">
        <v>6575</v>
      </c>
      <c r="C5918" s="2" t="s">
        <v>8005</v>
      </c>
      <c r="D5918" s="2">
        <v>83101003</v>
      </c>
    </row>
    <row r="5919" spans="1:4">
      <c r="A5919" s="2" t="s">
        <v>5617</v>
      </c>
      <c r="B5919" s="2" t="s">
        <v>6575</v>
      </c>
      <c r="C5919" s="2" t="s">
        <v>8006</v>
      </c>
      <c r="D5919" s="2">
        <v>8310100301</v>
      </c>
    </row>
    <row r="5920" spans="1:4">
      <c r="A5920" s="2" t="s">
        <v>5618</v>
      </c>
      <c r="B5920" s="2" t="s">
        <v>6575</v>
      </c>
      <c r="C5920" s="2" t="s">
        <v>8006</v>
      </c>
      <c r="D5920" s="2">
        <v>8310100302</v>
      </c>
    </row>
    <row r="5921" spans="1:4">
      <c r="A5921" s="2" t="s">
        <v>5619</v>
      </c>
      <c r="B5921" s="2" t="s">
        <v>6575</v>
      </c>
      <c r="C5921" s="2" t="s">
        <v>8006</v>
      </c>
      <c r="D5921" s="2">
        <v>8310100303</v>
      </c>
    </row>
    <row r="5922" spans="1:4">
      <c r="A5922" s="2" t="s">
        <v>5620</v>
      </c>
      <c r="B5922" s="2" t="s">
        <v>6575</v>
      </c>
      <c r="C5922" s="2" t="s">
        <v>8006</v>
      </c>
      <c r="D5922" s="2">
        <v>8310100304</v>
      </c>
    </row>
    <row r="5923" spans="1:4">
      <c r="A5923" s="2" t="s">
        <v>5621</v>
      </c>
      <c r="B5923" s="2" t="s">
        <v>6575</v>
      </c>
      <c r="C5923" s="2" t="s">
        <v>8006</v>
      </c>
      <c r="D5923" s="2">
        <v>8310100305</v>
      </c>
    </row>
    <row r="5924" spans="1:4">
      <c r="A5924" s="2" t="s">
        <v>5622</v>
      </c>
      <c r="B5924" s="2" t="s">
        <v>6575</v>
      </c>
      <c r="C5924" s="2" t="s">
        <v>8006</v>
      </c>
      <c r="D5924" s="2">
        <v>8310100306</v>
      </c>
    </row>
    <row r="5925" spans="1:4">
      <c r="A5925" s="2" t="s">
        <v>655</v>
      </c>
      <c r="B5925" s="2" t="s">
        <v>6575</v>
      </c>
      <c r="C5925" s="2" t="s">
        <v>6545</v>
      </c>
      <c r="D5925" s="2">
        <v>831020</v>
      </c>
    </row>
    <row r="5926" spans="1:4">
      <c r="A5926" s="2" t="s">
        <v>2305</v>
      </c>
      <c r="B5926" s="2" t="s">
        <v>6575</v>
      </c>
      <c r="C5926" s="2" t="s">
        <v>8005</v>
      </c>
      <c r="D5926" s="2">
        <v>83102001</v>
      </c>
    </row>
    <row r="5927" spans="1:4">
      <c r="A5927" s="2" t="s">
        <v>5623</v>
      </c>
      <c r="B5927" s="2" t="s">
        <v>6575</v>
      </c>
      <c r="C5927" s="2" t="s">
        <v>8006</v>
      </c>
      <c r="D5927" s="2">
        <v>8310200101</v>
      </c>
    </row>
    <row r="5928" spans="1:4">
      <c r="A5928" s="2" t="s">
        <v>5624</v>
      </c>
      <c r="B5928" s="2" t="s">
        <v>6575</v>
      </c>
      <c r="C5928" s="2" t="s">
        <v>8006</v>
      </c>
      <c r="D5928" s="2">
        <v>8310200102</v>
      </c>
    </row>
    <row r="5929" spans="1:4">
      <c r="A5929" s="2" t="s">
        <v>5625</v>
      </c>
      <c r="B5929" s="2" t="s">
        <v>6575</v>
      </c>
      <c r="C5929" s="2" t="s">
        <v>8006</v>
      </c>
      <c r="D5929" s="2">
        <v>8310200103</v>
      </c>
    </row>
    <row r="5930" spans="1:4">
      <c r="A5930" s="2" t="s">
        <v>5626</v>
      </c>
      <c r="B5930" s="2" t="s">
        <v>6575</v>
      </c>
      <c r="C5930" s="2" t="s">
        <v>8006</v>
      </c>
      <c r="D5930" s="2">
        <v>8310200104</v>
      </c>
    </row>
    <row r="5931" spans="1:4">
      <c r="A5931" s="2" t="s">
        <v>5627</v>
      </c>
      <c r="B5931" s="2" t="s">
        <v>6575</v>
      </c>
      <c r="C5931" s="2" t="s">
        <v>8006</v>
      </c>
      <c r="D5931" s="2">
        <v>8310200105</v>
      </c>
    </row>
    <row r="5932" spans="1:4">
      <c r="A5932" s="2" t="s">
        <v>5628</v>
      </c>
      <c r="B5932" s="2" t="s">
        <v>6575</v>
      </c>
      <c r="C5932" s="2" t="s">
        <v>8006</v>
      </c>
      <c r="D5932" s="2">
        <v>8310200106</v>
      </c>
    </row>
    <row r="5933" spans="1:4">
      <c r="A5933" s="2" t="s">
        <v>5629</v>
      </c>
      <c r="B5933" s="2" t="s">
        <v>6575</v>
      </c>
      <c r="C5933" s="2" t="s">
        <v>8006</v>
      </c>
      <c r="D5933" s="2">
        <v>8310200107</v>
      </c>
    </row>
    <row r="5934" spans="1:4">
      <c r="A5934" s="2" t="s">
        <v>5630</v>
      </c>
      <c r="B5934" s="2" t="s">
        <v>6575</v>
      </c>
      <c r="C5934" s="2" t="s">
        <v>8006</v>
      </c>
      <c r="D5934" s="2">
        <v>8310200108</v>
      </c>
    </row>
    <row r="5935" spans="1:4">
      <c r="A5935" s="2" t="s">
        <v>5631</v>
      </c>
      <c r="B5935" s="2" t="s">
        <v>6575</v>
      </c>
      <c r="C5935" s="2" t="s">
        <v>8006</v>
      </c>
      <c r="D5935" s="2">
        <v>8310200109</v>
      </c>
    </row>
    <row r="5936" spans="1:4">
      <c r="A5936" s="2" t="s">
        <v>5632</v>
      </c>
      <c r="B5936" s="2" t="s">
        <v>6575</v>
      </c>
      <c r="C5936" s="2" t="s">
        <v>8006</v>
      </c>
      <c r="D5936" s="2">
        <v>8310200130</v>
      </c>
    </row>
    <row r="5937" spans="1:4">
      <c r="A5937" s="2" t="s">
        <v>2306</v>
      </c>
      <c r="B5937" s="2" t="s">
        <v>6575</v>
      </c>
      <c r="C5937" s="2" t="s">
        <v>8005</v>
      </c>
      <c r="D5937" s="2">
        <v>83102002</v>
      </c>
    </row>
    <row r="5938" spans="1:4">
      <c r="A5938" s="2" t="s">
        <v>2307</v>
      </c>
      <c r="B5938" s="2" t="s">
        <v>6575</v>
      </c>
      <c r="C5938" s="2" t="s">
        <v>8005</v>
      </c>
      <c r="D5938" s="2">
        <v>83102003</v>
      </c>
    </row>
    <row r="5939" spans="1:4">
      <c r="A5939" s="2" t="s">
        <v>5633</v>
      </c>
      <c r="B5939" s="2" t="s">
        <v>6575</v>
      </c>
      <c r="C5939" s="2" t="s">
        <v>8006</v>
      </c>
      <c r="D5939" s="2">
        <v>8310200301</v>
      </c>
    </row>
    <row r="5940" spans="1:4">
      <c r="A5940" s="2" t="s">
        <v>5634</v>
      </c>
      <c r="B5940" s="2" t="s">
        <v>6575</v>
      </c>
      <c r="C5940" s="2" t="s">
        <v>8006</v>
      </c>
      <c r="D5940" s="2">
        <v>8310200302</v>
      </c>
    </row>
    <row r="5941" spans="1:4">
      <c r="A5941" s="2" t="s">
        <v>2308</v>
      </c>
      <c r="B5941" s="2" t="s">
        <v>6575</v>
      </c>
      <c r="C5941" s="2" t="s">
        <v>8005</v>
      </c>
      <c r="D5941" s="2">
        <v>83102004</v>
      </c>
    </row>
    <row r="5942" spans="1:4">
      <c r="A5942" s="2" t="s">
        <v>5635</v>
      </c>
      <c r="B5942" s="2" t="s">
        <v>6575</v>
      </c>
      <c r="C5942" s="2" t="s">
        <v>8006</v>
      </c>
      <c r="D5942" s="2">
        <v>8310200401</v>
      </c>
    </row>
    <row r="5943" spans="1:4">
      <c r="A5943" s="2" t="s">
        <v>5636</v>
      </c>
      <c r="B5943" s="2" t="s">
        <v>6575</v>
      </c>
      <c r="C5943" s="2" t="s">
        <v>8006</v>
      </c>
      <c r="D5943" s="2">
        <v>8310200402</v>
      </c>
    </row>
    <row r="5944" spans="1:4">
      <c r="A5944" s="2" t="s">
        <v>5637</v>
      </c>
      <c r="B5944" s="2" t="s">
        <v>6575</v>
      </c>
      <c r="C5944" s="2" t="s">
        <v>8006</v>
      </c>
      <c r="D5944" s="2">
        <v>8310200403</v>
      </c>
    </row>
    <row r="5945" spans="1:4">
      <c r="A5945" s="2" t="s">
        <v>8115</v>
      </c>
      <c r="B5945" s="2" t="s">
        <v>6575</v>
      </c>
      <c r="C5945" s="2" t="s">
        <v>8006</v>
      </c>
      <c r="D5945" s="2">
        <v>8310200404</v>
      </c>
    </row>
    <row r="5946" spans="1:4">
      <c r="A5946" s="2" t="s">
        <v>2309</v>
      </c>
      <c r="B5946" s="2" t="s">
        <v>6575</v>
      </c>
      <c r="C5946" s="2" t="s">
        <v>8005</v>
      </c>
      <c r="D5946" s="2">
        <v>83102005</v>
      </c>
    </row>
    <row r="5947" spans="1:4">
      <c r="A5947" s="2" t="s">
        <v>5638</v>
      </c>
      <c r="B5947" s="2" t="s">
        <v>6575</v>
      </c>
      <c r="C5947" s="2" t="s">
        <v>8006</v>
      </c>
      <c r="D5947" s="2">
        <v>8310200501</v>
      </c>
    </row>
    <row r="5948" spans="1:4">
      <c r="A5948" s="2" t="s">
        <v>5639</v>
      </c>
      <c r="B5948" s="2" t="s">
        <v>6575</v>
      </c>
      <c r="C5948" s="2" t="s">
        <v>8006</v>
      </c>
      <c r="D5948" s="2">
        <v>8310200503</v>
      </c>
    </row>
    <row r="5949" spans="1:4">
      <c r="A5949" s="2" t="s">
        <v>8116</v>
      </c>
      <c r="B5949" s="2" t="s">
        <v>6575</v>
      </c>
      <c r="C5949" s="2" t="s">
        <v>8006</v>
      </c>
      <c r="D5949" s="2">
        <v>8310200530</v>
      </c>
    </row>
    <row r="5950" spans="1:4">
      <c r="A5950" s="2" t="s">
        <v>2310</v>
      </c>
      <c r="B5950" s="2" t="s">
        <v>6575</v>
      </c>
      <c r="C5950" s="2" t="s">
        <v>8005</v>
      </c>
      <c r="D5950" s="2">
        <v>83102006</v>
      </c>
    </row>
    <row r="5951" spans="1:4">
      <c r="A5951" s="2" t="s">
        <v>5640</v>
      </c>
      <c r="B5951" s="2" t="s">
        <v>6575</v>
      </c>
      <c r="C5951" s="2" t="s">
        <v>8006</v>
      </c>
      <c r="D5951" s="2">
        <v>8310200601</v>
      </c>
    </row>
    <row r="5952" spans="1:4">
      <c r="A5952" s="2" t="s">
        <v>5641</v>
      </c>
      <c r="B5952" s="2" t="s">
        <v>6575</v>
      </c>
      <c r="C5952" s="2" t="s">
        <v>8006</v>
      </c>
      <c r="D5952" s="2">
        <v>8310200602</v>
      </c>
    </row>
    <row r="5953" spans="1:4">
      <c r="A5953" s="2" t="s">
        <v>2311</v>
      </c>
      <c r="B5953" s="2" t="s">
        <v>6575</v>
      </c>
      <c r="C5953" s="2" t="s">
        <v>8005</v>
      </c>
      <c r="D5953" s="2">
        <v>83102009</v>
      </c>
    </row>
    <row r="5954" spans="1:4">
      <c r="A5954" s="2" t="s">
        <v>2312</v>
      </c>
      <c r="B5954" s="2" t="s">
        <v>6575</v>
      </c>
      <c r="C5954" s="2" t="s">
        <v>8005</v>
      </c>
      <c r="D5954" s="2">
        <v>83102010</v>
      </c>
    </row>
    <row r="5955" spans="1:4">
      <c r="A5955" s="2" t="s">
        <v>8117</v>
      </c>
      <c r="B5955" s="2" t="s">
        <v>6575</v>
      </c>
      <c r="C5955" s="2" t="s">
        <v>8005</v>
      </c>
      <c r="D5955" s="2">
        <v>83102011</v>
      </c>
    </row>
    <row r="5956" spans="1:4">
      <c r="A5956" s="2" t="s">
        <v>2314</v>
      </c>
      <c r="B5956" s="2" t="s">
        <v>6575</v>
      </c>
      <c r="C5956" s="2" t="s">
        <v>8005</v>
      </c>
      <c r="D5956" s="2">
        <v>83102012</v>
      </c>
    </row>
    <row r="5957" spans="1:4">
      <c r="A5957" s="2" t="s">
        <v>2315</v>
      </c>
      <c r="B5957" s="2" t="s">
        <v>6575</v>
      </c>
      <c r="C5957" s="2" t="s">
        <v>8005</v>
      </c>
      <c r="D5957" s="2">
        <v>83102013</v>
      </c>
    </row>
    <row r="5958" spans="1:4">
      <c r="A5958" s="2" t="s">
        <v>2313</v>
      </c>
      <c r="B5958" s="2" t="s">
        <v>6575</v>
      </c>
      <c r="C5958" s="2" t="s">
        <v>8005</v>
      </c>
      <c r="D5958" s="2">
        <v>83102014</v>
      </c>
    </row>
    <row r="5959" spans="1:4">
      <c r="A5959" s="2" t="s">
        <v>2316</v>
      </c>
      <c r="B5959" s="2" t="s">
        <v>6575</v>
      </c>
      <c r="C5959" s="2" t="s">
        <v>8005</v>
      </c>
      <c r="D5959" s="2">
        <v>83102015</v>
      </c>
    </row>
    <row r="5960" spans="1:4">
      <c r="A5960" s="2" t="s">
        <v>2317</v>
      </c>
      <c r="B5960" s="2" t="s">
        <v>6575</v>
      </c>
      <c r="C5960" s="2" t="s">
        <v>8005</v>
      </c>
      <c r="D5960" s="2">
        <v>83102016</v>
      </c>
    </row>
    <row r="5961" spans="1:4">
      <c r="A5961" s="2" t="s">
        <v>2318</v>
      </c>
      <c r="B5961" s="2" t="s">
        <v>6575</v>
      </c>
      <c r="C5961" s="2" t="s">
        <v>8005</v>
      </c>
      <c r="D5961" s="2">
        <v>83102018</v>
      </c>
    </row>
    <row r="5962" spans="1:4">
      <c r="A5962" s="2" t="s">
        <v>2319</v>
      </c>
      <c r="B5962" s="2" t="s">
        <v>6575</v>
      </c>
      <c r="C5962" s="2" t="s">
        <v>8005</v>
      </c>
      <c r="D5962" s="2">
        <v>83102019</v>
      </c>
    </row>
    <row r="5963" spans="1:4">
      <c r="A5963" s="2" t="s">
        <v>2320</v>
      </c>
      <c r="B5963" s="2" t="s">
        <v>6575</v>
      </c>
      <c r="C5963" s="2" t="s">
        <v>8005</v>
      </c>
      <c r="D5963" s="2">
        <v>83102020</v>
      </c>
    </row>
    <row r="5964" spans="1:4">
      <c r="A5964" s="2" t="s">
        <v>2321</v>
      </c>
      <c r="B5964" s="2" t="s">
        <v>6575</v>
      </c>
      <c r="C5964" s="2" t="s">
        <v>8005</v>
      </c>
      <c r="D5964" s="2">
        <v>83102021</v>
      </c>
    </row>
    <row r="5965" spans="1:4">
      <c r="A5965" s="2" t="s">
        <v>2322</v>
      </c>
      <c r="B5965" s="2" t="s">
        <v>6575</v>
      </c>
      <c r="C5965" s="2" t="s">
        <v>8005</v>
      </c>
      <c r="D5965" s="2">
        <v>83102022</v>
      </c>
    </row>
    <row r="5966" spans="1:4">
      <c r="A5966" s="2" t="s">
        <v>2323</v>
      </c>
      <c r="B5966" s="2" t="s">
        <v>6575</v>
      </c>
      <c r="C5966" s="2" t="s">
        <v>8005</v>
      </c>
      <c r="D5966" s="2">
        <v>83102023</v>
      </c>
    </row>
    <row r="5967" spans="1:4">
      <c r="A5967" s="2" t="s">
        <v>2324</v>
      </c>
      <c r="B5967" s="2" t="s">
        <v>6575</v>
      </c>
      <c r="C5967" s="2" t="s">
        <v>8005</v>
      </c>
      <c r="D5967" s="2">
        <v>83102024</v>
      </c>
    </row>
    <row r="5968" spans="1:4">
      <c r="A5968" s="2" t="s">
        <v>5642</v>
      </c>
      <c r="B5968" s="2" t="s">
        <v>6575</v>
      </c>
      <c r="C5968" s="2" t="s">
        <v>8006</v>
      </c>
      <c r="D5968" s="2">
        <v>8310202401</v>
      </c>
    </row>
    <row r="5969" spans="1:4">
      <c r="A5969" s="2" t="s">
        <v>5643</v>
      </c>
      <c r="B5969" s="2" t="s">
        <v>6575</v>
      </c>
      <c r="C5969" s="2" t="s">
        <v>8006</v>
      </c>
      <c r="D5969" s="2">
        <v>8310202402</v>
      </c>
    </row>
    <row r="5970" spans="1:4">
      <c r="A5970" s="2" t="s">
        <v>5644</v>
      </c>
      <c r="B5970" s="2" t="s">
        <v>6575</v>
      </c>
      <c r="C5970" s="2" t="s">
        <v>8006</v>
      </c>
      <c r="D5970" s="2">
        <v>8310202403</v>
      </c>
    </row>
    <row r="5971" spans="1:4">
      <c r="A5971" s="2" t="s">
        <v>5645</v>
      </c>
      <c r="B5971" s="2" t="s">
        <v>6575</v>
      </c>
      <c r="C5971" s="2" t="s">
        <v>8006</v>
      </c>
      <c r="D5971" s="2">
        <v>8310202404</v>
      </c>
    </row>
    <row r="5972" spans="1:4">
      <c r="A5972" s="2" t="s">
        <v>2325</v>
      </c>
      <c r="B5972" s="2" t="s">
        <v>6575</v>
      </c>
      <c r="C5972" s="2" t="s">
        <v>8005</v>
      </c>
      <c r="D5972" s="2">
        <v>83102025</v>
      </c>
    </row>
    <row r="5973" spans="1:4">
      <c r="A5973" s="2" t="s">
        <v>2326</v>
      </c>
      <c r="B5973" s="2" t="s">
        <v>6575</v>
      </c>
      <c r="C5973" s="2" t="s">
        <v>8005</v>
      </c>
      <c r="D5973" s="2">
        <v>83102027</v>
      </c>
    </row>
    <row r="5974" spans="1:4">
      <c r="A5974" s="2" t="s">
        <v>2327</v>
      </c>
      <c r="B5974" s="2" t="s">
        <v>6575</v>
      </c>
      <c r="C5974" s="2" t="s">
        <v>8005</v>
      </c>
      <c r="D5974" s="2">
        <v>83102028</v>
      </c>
    </row>
    <row r="5975" spans="1:4">
      <c r="A5975" s="2" t="s">
        <v>2328</v>
      </c>
      <c r="B5975" s="2" t="s">
        <v>6575</v>
      </c>
      <c r="C5975" s="2" t="s">
        <v>8005</v>
      </c>
      <c r="D5975" s="2">
        <v>83102030</v>
      </c>
    </row>
    <row r="5976" spans="1:4">
      <c r="A5976" s="2" t="s">
        <v>5646</v>
      </c>
      <c r="B5976" s="2" t="s">
        <v>6575</v>
      </c>
      <c r="C5976" s="2" t="s">
        <v>8006</v>
      </c>
      <c r="D5976" s="2">
        <v>8310203001</v>
      </c>
    </row>
    <row r="5977" spans="1:4">
      <c r="A5977" s="2" t="s">
        <v>5647</v>
      </c>
      <c r="B5977" s="2" t="s">
        <v>6575</v>
      </c>
      <c r="C5977" s="2" t="s">
        <v>8006</v>
      </c>
      <c r="D5977" s="2">
        <v>8310203002</v>
      </c>
    </row>
    <row r="5978" spans="1:4">
      <c r="A5978" s="2" t="s">
        <v>5648</v>
      </c>
      <c r="B5978" s="2" t="s">
        <v>6575</v>
      </c>
      <c r="C5978" s="2" t="s">
        <v>8006</v>
      </c>
      <c r="D5978" s="2">
        <v>8310203003</v>
      </c>
    </row>
    <row r="5979" spans="1:4">
      <c r="A5979" s="2" t="s">
        <v>5649</v>
      </c>
      <c r="B5979" s="2" t="s">
        <v>6575</v>
      </c>
      <c r="C5979" s="2" t="s">
        <v>8006</v>
      </c>
      <c r="D5979" s="2">
        <v>8310203004</v>
      </c>
    </row>
    <row r="5980" spans="1:4">
      <c r="A5980" s="2" t="s">
        <v>5650</v>
      </c>
      <c r="B5980" s="2" t="s">
        <v>6575</v>
      </c>
      <c r="C5980" s="2" t="s">
        <v>8006</v>
      </c>
      <c r="D5980" s="2">
        <v>8310203006</v>
      </c>
    </row>
    <row r="5981" spans="1:4">
      <c r="A5981" s="2" t="s">
        <v>5651</v>
      </c>
      <c r="B5981" s="2" t="s">
        <v>6575</v>
      </c>
      <c r="C5981" s="2" t="s">
        <v>8006</v>
      </c>
      <c r="D5981" s="2">
        <v>8310203007</v>
      </c>
    </row>
    <row r="5982" spans="1:4">
      <c r="A5982" s="2" t="s">
        <v>5652</v>
      </c>
      <c r="B5982" s="2" t="s">
        <v>6575</v>
      </c>
      <c r="C5982" s="2" t="s">
        <v>8006</v>
      </c>
      <c r="D5982" s="2">
        <v>8310203008</v>
      </c>
    </row>
    <row r="5983" spans="1:4">
      <c r="A5983" s="2" t="s">
        <v>5653</v>
      </c>
      <c r="B5983" s="2" t="s">
        <v>6575</v>
      </c>
      <c r="C5983" s="2" t="s">
        <v>8006</v>
      </c>
      <c r="D5983" s="2">
        <v>8310203009</v>
      </c>
    </row>
    <row r="5984" spans="1:4">
      <c r="A5984" s="2" t="s">
        <v>5654</v>
      </c>
      <c r="B5984" s="2" t="s">
        <v>6575</v>
      </c>
      <c r="C5984" s="2" t="s">
        <v>8006</v>
      </c>
      <c r="D5984" s="2">
        <v>8310203030</v>
      </c>
    </row>
    <row r="5985" spans="1:4">
      <c r="A5985" s="2" t="s">
        <v>656</v>
      </c>
      <c r="B5985" s="2" t="s">
        <v>6575</v>
      </c>
      <c r="C5985" s="2" t="s">
        <v>6545</v>
      </c>
      <c r="D5985" s="2">
        <v>831030</v>
      </c>
    </row>
    <row r="5986" spans="1:4">
      <c r="A5986" s="2" t="s">
        <v>2329</v>
      </c>
      <c r="B5986" s="2" t="s">
        <v>6575</v>
      </c>
      <c r="C5986" s="2" t="s">
        <v>8005</v>
      </c>
      <c r="D5986" s="2">
        <v>83103001</v>
      </c>
    </row>
    <row r="5987" spans="1:4">
      <c r="A5987" s="2" t="s">
        <v>5655</v>
      </c>
      <c r="B5987" s="2" t="s">
        <v>6575</v>
      </c>
      <c r="C5987" s="2" t="s">
        <v>8006</v>
      </c>
      <c r="D5987" s="2">
        <v>8310300101</v>
      </c>
    </row>
    <row r="5988" spans="1:4">
      <c r="A5988" s="2" t="s">
        <v>5656</v>
      </c>
      <c r="B5988" s="2" t="s">
        <v>6575</v>
      </c>
      <c r="C5988" s="2" t="s">
        <v>8006</v>
      </c>
      <c r="D5988" s="2">
        <v>8310300102</v>
      </c>
    </row>
    <row r="5989" spans="1:4">
      <c r="A5989" s="2" t="s">
        <v>2330</v>
      </c>
      <c r="B5989" s="2" t="s">
        <v>6575</v>
      </c>
      <c r="C5989" s="2" t="s">
        <v>8005</v>
      </c>
      <c r="D5989" s="2">
        <v>83103002</v>
      </c>
    </row>
    <row r="5990" spans="1:4">
      <c r="A5990" s="2" t="s">
        <v>5657</v>
      </c>
      <c r="B5990" s="2" t="s">
        <v>6575</v>
      </c>
      <c r="C5990" s="2" t="s">
        <v>8006</v>
      </c>
      <c r="D5990" s="2">
        <v>8310300201</v>
      </c>
    </row>
    <row r="5991" spans="1:4">
      <c r="A5991" s="2" t="s">
        <v>5658</v>
      </c>
      <c r="B5991" s="2" t="s">
        <v>6575</v>
      </c>
      <c r="C5991" s="2" t="s">
        <v>8006</v>
      </c>
      <c r="D5991" s="2">
        <v>8310300202</v>
      </c>
    </row>
    <row r="5992" spans="1:4">
      <c r="A5992" s="2" t="s">
        <v>5659</v>
      </c>
      <c r="B5992" s="2" t="s">
        <v>6575</v>
      </c>
      <c r="C5992" s="2" t="s">
        <v>8006</v>
      </c>
      <c r="D5992" s="2">
        <v>8310300203</v>
      </c>
    </row>
    <row r="5993" spans="1:4">
      <c r="A5993" s="2" t="s">
        <v>5660</v>
      </c>
      <c r="B5993" s="2" t="s">
        <v>6575</v>
      </c>
      <c r="C5993" s="2" t="s">
        <v>8006</v>
      </c>
      <c r="D5993" s="2">
        <v>8310300205</v>
      </c>
    </row>
    <row r="5994" spans="1:4">
      <c r="A5994" s="2" t="s">
        <v>2331</v>
      </c>
      <c r="B5994" s="2" t="s">
        <v>6575</v>
      </c>
      <c r="C5994" s="2" t="s">
        <v>8005</v>
      </c>
      <c r="D5994" s="2">
        <v>83103003</v>
      </c>
    </row>
    <row r="5995" spans="1:4">
      <c r="A5995" s="2" t="s">
        <v>5661</v>
      </c>
      <c r="B5995" s="2" t="s">
        <v>6575</v>
      </c>
      <c r="C5995" s="2" t="s">
        <v>8006</v>
      </c>
      <c r="D5995" s="2">
        <v>8310300301</v>
      </c>
    </row>
    <row r="5996" spans="1:4">
      <c r="A5996" s="2" t="s">
        <v>5662</v>
      </c>
      <c r="B5996" s="2" t="s">
        <v>6575</v>
      </c>
      <c r="C5996" s="2" t="s">
        <v>8006</v>
      </c>
      <c r="D5996" s="2">
        <v>8310300302</v>
      </c>
    </row>
    <row r="5997" spans="1:4">
      <c r="A5997" s="2" t="s">
        <v>5663</v>
      </c>
      <c r="B5997" s="2" t="s">
        <v>6575</v>
      </c>
      <c r="C5997" s="2" t="s">
        <v>8006</v>
      </c>
      <c r="D5997" s="2">
        <v>8310300303</v>
      </c>
    </row>
    <row r="5998" spans="1:4">
      <c r="A5998" s="2" t="s">
        <v>5664</v>
      </c>
      <c r="B5998" s="2" t="s">
        <v>6575</v>
      </c>
      <c r="C5998" s="2" t="s">
        <v>8006</v>
      </c>
      <c r="D5998" s="2">
        <v>8310300304</v>
      </c>
    </row>
    <row r="5999" spans="1:4">
      <c r="A5999" s="2" t="s">
        <v>5665</v>
      </c>
      <c r="B5999" s="2" t="s">
        <v>6575</v>
      </c>
      <c r="C5999" s="2" t="s">
        <v>8006</v>
      </c>
      <c r="D5999" s="2">
        <v>8310300305</v>
      </c>
    </row>
    <row r="6000" spans="1:4">
      <c r="A6000" s="2" t="s">
        <v>2332</v>
      </c>
      <c r="B6000" s="2" t="s">
        <v>6575</v>
      </c>
      <c r="C6000" s="2" t="s">
        <v>8005</v>
      </c>
      <c r="D6000" s="2">
        <v>83103004</v>
      </c>
    </row>
    <row r="6001" spans="1:4">
      <c r="A6001" s="2" t="s">
        <v>657</v>
      </c>
      <c r="B6001" s="2" t="s">
        <v>6575</v>
      </c>
      <c r="C6001" s="2" t="s">
        <v>6545</v>
      </c>
      <c r="D6001" s="2">
        <v>831040</v>
      </c>
    </row>
    <row r="6002" spans="1:4">
      <c r="A6002" s="2" t="s">
        <v>2333</v>
      </c>
      <c r="B6002" s="2" t="s">
        <v>6575</v>
      </c>
      <c r="C6002" s="2" t="s">
        <v>8005</v>
      </c>
      <c r="D6002" s="2">
        <v>83104001</v>
      </c>
    </row>
    <row r="6003" spans="1:4">
      <c r="A6003" s="2" t="s">
        <v>2334</v>
      </c>
      <c r="B6003" s="2" t="s">
        <v>6575</v>
      </c>
      <c r="C6003" s="2" t="s">
        <v>8005</v>
      </c>
      <c r="D6003" s="2">
        <v>83104002</v>
      </c>
    </row>
    <row r="6004" spans="1:4">
      <c r="A6004" s="2" t="s">
        <v>2335</v>
      </c>
      <c r="B6004" s="2" t="s">
        <v>6575</v>
      </c>
      <c r="C6004" s="2" t="s">
        <v>8005</v>
      </c>
      <c r="D6004" s="2">
        <v>83104003</v>
      </c>
    </row>
    <row r="6005" spans="1:4">
      <c r="A6005" s="2" t="s">
        <v>2336</v>
      </c>
      <c r="B6005" s="2" t="s">
        <v>6575</v>
      </c>
      <c r="C6005" s="2" t="s">
        <v>8005</v>
      </c>
      <c r="D6005" s="2">
        <v>83104004</v>
      </c>
    </row>
    <row r="6006" spans="1:4">
      <c r="A6006" s="2" t="s">
        <v>2337</v>
      </c>
      <c r="B6006" s="2" t="s">
        <v>6575</v>
      </c>
      <c r="C6006" s="2" t="s">
        <v>8005</v>
      </c>
      <c r="D6006" s="2">
        <v>83104005</v>
      </c>
    </row>
    <row r="6007" spans="1:4">
      <c r="A6007" s="2" t="s">
        <v>2338</v>
      </c>
      <c r="B6007" s="2" t="s">
        <v>6575</v>
      </c>
      <c r="C6007" s="2" t="s">
        <v>8005</v>
      </c>
      <c r="D6007" s="2">
        <v>83104006</v>
      </c>
    </row>
    <row r="6008" spans="1:4">
      <c r="A6008" s="2" t="s">
        <v>2339</v>
      </c>
      <c r="B6008" s="2" t="s">
        <v>6575</v>
      </c>
      <c r="C6008" s="2" t="s">
        <v>8005</v>
      </c>
      <c r="D6008" s="2">
        <v>83104007</v>
      </c>
    </row>
    <row r="6009" spans="1:4">
      <c r="A6009" s="2" t="s">
        <v>2340</v>
      </c>
      <c r="B6009" s="2" t="s">
        <v>6575</v>
      </c>
      <c r="C6009" s="2" t="s">
        <v>8005</v>
      </c>
      <c r="D6009" s="2">
        <v>83104008</v>
      </c>
    </row>
    <row r="6010" spans="1:4">
      <c r="A6010" s="2" t="s">
        <v>2341</v>
      </c>
      <c r="B6010" s="2" t="s">
        <v>6575</v>
      </c>
      <c r="C6010" s="2" t="s">
        <v>8005</v>
      </c>
      <c r="D6010" s="2">
        <v>83104009</v>
      </c>
    </row>
    <row r="6011" spans="1:4">
      <c r="A6011" s="2" t="s">
        <v>2342</v>
      </c>
      <c r="B6011" s="2" t="s">
        <v>6575</v>
      </c>
      <c r="C6011" s="2" t="s">
        <v>8005</v>
      </c>
      <c r="D6011" s="2">
        <v>83104010</v>
      </c>
    </row>
    <row r="6012" spans="1:4">
      <c r="A6012" s="2" t="s">
        <v>2343</v>
      </c>
      <c r="B6012" s="2" t="s">
        <v>6575</v>
      </c>
      <c r="C6012" s="2" t="s">
        <v>8005</v>
      </c>
      <c r="D6012" s="2">
        <v>83104011</v>
      </c>
    </row>
    <row r="6013" spans="1:4">
      <c r="A6013" s="2" t="s">
        <v>2344</v>
      </c>
      <c r="B6013" s="2" t="s">
        <v>6575</v>
      </c>
      <c r="C6013" s="2" t="s">
        <v>8005</v>
      </c>
      <c r="D6013" s="2">
        <v>83104012</v>
      </c>
    </row>
    <row r="6014" spans="1:4">
      <c r="A6014" s="2" t="s">
        <v>2345</v>
      </c>
      <c r="B6014" s="2" t="s">
        <v>6575</v>
      </c>
      <c r="C6014" s="2" t="s">
        <v>8005</v>
      </c>
      <c r="D6014" s="2">
        <v>83104013</v>
      </c>
    </row>
    <row r="6015" spans="1:4">
      <c r="A6015" s="2" t="s">
        <v>2346</v>
      </c>
      <c r="B6015" s="2" t="s">
        <v>6575</v>
      </c>
      <c r="C6015" s="2" t="s">
        <v>8005</v>
      </c>
      <c r="D6015" s="2">
        <v>83104014</v>
      </c>
    </row>
    <row r="6016" spans="1:4">
      <c r="A6016" s="2" t="s">
        <v>2347</v>
      </c>
      <c r="B6016" s="2" t="s">
        <v>6575</v>
      </c>
      <c r="C6016" s="2" t="s">
        <v>8005</v>
      </c>
      <c r="D6016" s="2">
        <v>83104015</v>
      </c>
    </row>
    <row r="6017" spans="1:4">
      <c r="A6017" s="2" t="s">
        <v>2348</v>
      </c>
      <c r="B6017" s="2" t="s">
        <v>6575</v>
      </c>
      <c r="C6017" s="2" t="s">
        <v>8005</v>
      </c>
      <c r="D6017" s="2">
        <v>83104016</v>
      </c>
    </row>
    <row r="6018" spans="1:4">
      <c r="A6018" s="2" t="s">
        <v>2349</v>
      </c>
      <c r="B6018" s="2" t="s">
        <v>6575</v>
      </c>
      <c r="C6018" s="2" t="s">
        <v>8005</v>
      </c>
      <c r="D6018" s="2">
        <v>83104017</v>
      </c>
    </row>
    <row r="6019" spans="1:4">
      <c r="A6019" s="2" t="s">
        <v>2350</v>
      </c>
      <c r="B6019" s="2" t="s">
        <v>6575</v>
      </c>
      <c r="C6019" s="2" t="s">
        <v>8005</v>
      </c>
      <c r="D6019" s="2">
        <v>83104018</v>
      </c>
    </row>
    <row r="6020" spans="1:4">
      <c r="A6020" s="2" t="s">
        <v>2351</v>
      </c>
      <c r="B6020" s="2" t="s">
        <v>6575</v>
      </c>
      <c r="C6020" s="2" t="s">
        <v>8005</v>
      </c>
      <c r="D6020" s="2">
        <v>83104019</v>
      </c>
    </row>
    <row r="6021" spans="1:4">
      <c r="A6021" s="2" t="s">
        <v>2352</v>
      </c>
      <c r="B6021" s="2" t="s">
        <v>6575</v>
      </c>
      <c r="C6021" s="2" t="s">
        <v>8005</v>
      </c>
      <c r="D6021" s="2">
        <v>83104020</v>
      </c>
    </row>
    <row r="6022" spans="1:4">
      <c r="A6022" s="2" t="s">
        <v>2353</v>
      </c>
      <c r="B6022" s="2" t="s">
        <v>6575</v>
      </c>
      <c r="C6022" s="2" t="s">
        <v>8005</v>
      </c>
      <c r="D6022" s="2">
        <v>83104030</v>
      </c>
    </row>
    <row r="6023" spans="1:4">
      <c r="A6023" s="2" t="s">
        <v>658</v>
      </c>
      <c r="B6023" s="2" t="s">
        <v>6575</v>
      </c>
      <c r="C6023" s="2" t="s">
        <v>6545</v>
      </c>
      <c r="D6023" s="2">
        <v>831050</v>
      </c>
    </row>
    <row r="6024" spans="1:4">
      <c r="A6024" s="2" t="s">
        <v>2354</v>
      </c>
      <c r="B6024" s="2" t="s">
        <v>6575</v>
      </c>
      <c r="C6024" s="2" t="s">
        <v>8005</v>
      </c>
      <c r="D6024" s="2">
        <v>83105001</v>
      </c>
    </row>
    <row r="6025" spans="1:4">
      <c r="A6025" s="2" t="s">
        <v>2355</v>
      </c>
      <c r="B6025" s="2" t="s">
        <v>6575</v>
      </c>
      <c r="C6025" s="2" t="s">
        <v>8005</v>
      </c>
      <c r="D6025" s="2">
        <v>83105002</v>
      </c>
    </row>
    <row r="6026" spans="1:4">
      <c r="A6026" s="2" t="s">
        <v>2356</v>
      </c>
      <c r="B6026" s="2" t="s">
        <v>6575</v>
      </c>
      <c r="C6026" s="2" t="s">
        <v>8005</v>
      </c>
      <c r="D6026" s="2">
        <v>83105004</v>
      </c>
    </row>
    <row r="6027" spans="1:4">
      <c r="A6027" s="2" t="s">
        <v>659</v>
      </c>
      <c r="B6027" s="2" t="s">
        <v>6575</v>
      </c>
      <c r="C6027" s="2" t="s">
        <v>6545</v>
      </c>
      <c r="D6027" s="2">
        <v>831051</v>
      </c>
    </row>
    <row r="6028" spans="1:4">
      <c r="A6028" s="2" t="s">
        <v>2357</v>
      </c>
      <c r="B6028" s="2" t="s">
        <v>6575</v>
      </c>
      <c r="C6028" s="2" t="s">
        <v>8005</v>
      </c>
      <c r="D6028" s="2">
        <v>83105101</v>
      </c>
    </row>
    <row r="6029" spans="1:4">
      <c r="A6029" s="2" t="s">
        <v>5666</v>
      </c>
      <c r="B6029" s="2" t="s">
        <v>6575</v>
      </c>
      <c r="C6029" s="2" t="s">
        <v>8006</v>
      </c>
      <c r="D6029" s="2">
        <v>8310510101</v>
      </c>
    </row>
    <row r="6030" spans="1:4">
      <c r="A6030" s="2" t="s">
        <v>5667</v>
      </c>
      <c r="B6030" s="2" t="s">
        <v>6575</v>
      </c>
      <c r="C6030" s="2" t="s">
        <v>8006</v>
      </c>
      <c r="D6030" s="2">
        <v>8310510102</v>
      </c>
    </row>
    <row r="6031" spans="1:4">
      <c r="A6031" s="2" t="s">
        <v>5668</v>
      </c>
      <c r="B6031" s="2" t="s">
        <v>6575</v>
      </c>
      <c r="C6031" s="2" t="s">
        <v>8006</v>
      </c>
      <c r="D6031" s="2">
        <v>8310510103</v>
      </c>
    </row>
    <row r="6032" spans="1:4">
      <c r="A6032" s="2" t="s">
        <v>5669</v>
      </c>
      <c r="B6032" s="2" t="s">
        <v>6575</v>
      </c>
      <c r="C6032" s="2" t="s">
        <v>8006</v>
      </c>
      <c r="D6032" s="2">
        <v>8310510104</v>
      </c>
    </row>
    <row r="6033" spans="1:4">
      <c r="A6033" s="2" t="s">
        <v>5670</v>
      </c>
      <c r="B6033" s="2" t="s">
        <v>6575</v>
      </c>
      <c r="C6033" s="2" t="s">
        <v>8006</v>
      </c>
      <c r="D6033" s="2">
        <v>8310510105</v>
      </c>
    </row>
    <row r="6034" spans="1:4">
      <c r="A6034" s="2" t="s">
        <v>5671</v>
      </c>
      <c r="B6034" s="2" t="s">
        <v>6575</v>
      </c>
      <c r="C6034" s="2" t="s">
        <v>8006</v>
      </c>
      <c r="D6034" s="2">
        <v>8310510106</v>
      </c>
    </row>
    <row r="6035" spans="1:4">
      <c r="A6035" s="2" t="s">
        <v>5672</v>
      </c>
      <c r="B6035" s="2" t="s">
        <v>6575</v>
      </c>
      <c r="C6035" s="2" t="s">
        <v>8006</v>
      </c>
      <c r="D6035" s="2">
        <v>8310510107</v>
      </c>
    </row>
    <row r="6036" spans="1:4">
      <c r="A6036" s="2" t="s">
        <v>5673</v>
      </c>
      <c r="B6036" s="2" t="s">
        <v>6575</v>
      </c>
      <c r="C6036" s="2" t="s">
        <v>8006</v>
      </c>
      <c r="D6036" s="2">
        <v>8310510108</v>
      </c>
    </row>
    <row r="6037" spans="1:4">
      <c r="A6037" s="2" t="s">
        <v>5674</v>
      </c>
      <c r="B6037" s="2" t="s">
        <v>6575</v>
      </c>
      <c r="C6037" s="2" t="s">
        <v>8006</v>
      </c>
      <c r="D6037" s="2">
        <v>8310510109</v>
      </c>
    </row>
    <row r="6038" spans="1:4">
      <c r="A6038" s="2" t="s">
        <v>5675</v>
      </c>
      <c r="B6038" s="2" t="s">
        <v>6575</v>
      </c>
      <c r="C6038" s="2" t="s">
        <v>8006</v>
      </c>
      <c r="D6038" s="2">
        <v>8310510110</v>
      </c>
    </row>
    <row r="6039" spans="1:4">
      <c r="A6039" s="2" t="s">
        <v>5676</v>
      </c>
      <c r="B6039" s="2" t="s">
        <v>6575</v>
      </c>
      <c r="C6039" s="2" t="s">
        <v>8006</v>
      </c>
      <c r="D6039" s="2">
        <v>8310510111</v>
      </c>
    </row>
    <row r="6040" spans="1:4">
      <c r="A6040" s="2" t="s">
        <v>5677</v>
      </c>
      <c r="B6040" s="2" t="s">
        <v>6575</v>
      </c>
      <c r="C6040" s="2" t="s">
        <v>8006</v>
      </c>
      <c r="D6040" s="2">
        <v>8310510112</v>
      </c>
    </row>
    <row r="6041" spans="1:4">
      <c r="A6041" s="2" t="s">
        <v>5678</v>
      </c>
      <c r="B6041" s="2" t="s">
        <v>6575</v>
      </c>
      <c r="C6041" s="2" t="s">
        <v>8006</v>
      </c>
      <c r="D6041" s="2">
        <v>8310510113</v>
      </c>
    </row>
    <row r="6042" spans="1:4">
      <c r="A6042" s="2" t="s">
        <v>5679</v>
      </c>
      <c r="B6042" s="2" t="s">
        <v>6575</v>
      </c>
      <c r="C6042" s="2" t="s">
        <v>8006</v>
      </c>
      <c r="D6042" s="2">
        <v>8310510114</v>
      </c>
    </row>
    <row r="6043" spans="1:4">
      <c r="A6043" s="2" t="s">
        <v>5680</v>
      </c>
      <c r="B6043" s="2" t="s">
        <v>6575</v>
      </c>
      <c r="C6043" s="2" t="s">
        <v>8006</v>
      </c>
      <c r="D6043" s="2">
        <v>8310510115</v>
      </c>
    </row>
    <row r="6044" spans="1:4">
      <c r="A6044" s="2" t="s">
        <v>5681</v>
      </c>
      <c r="B6044" s="2" t="s">
        <v>6575</v>
      </c>
      <c r="C6044" s="2" t="s">
        <v>8006</v>
      </c>
      <c r="D6044" s="2">
        <v>8310510116</v>
      </c>
    </row>
    <row r="6045" spans="1:4">
      <c r="A6045" s="2" t="s">
        <v>8118</v>
      </c>
      <c r="B6045" s="2" t="s">
        <v>6575</v>
      </c>
      <c r="C6045" s="2" t="s">
        <v>8006</v>
      </c>
      <c r="D6045" s="2">
        <v>8310510117</v>
      </c>
    </row>
    <row r="6046" spans="1:4">
      <c r="A6046" s="2" t="s">
        <v>5683</v>
      </c>
      <c r="B6046" s="2" t="s">
        <v>6575</v>
      </c>
      <c r="C6046" s="2" t="s">
        <v>8006</v>
      </c>
      <c r="D6046" s="2">
        <v>8310510118</v>
      </c>
    </row>
    <row r="6047" spans="1:4">
      <c r="A6047" s="2" t="s">
        <v>5684</v>
      </c>
      <c r="B6047" s="2" t="s">
        <v>6575</v>
      </c>
      <c r="C6047" s="2" t="s">
        <v>8006</v>
      </c>
      <c r="D6047" s="2">
        <v>8310510119</v>
      </c>
    </row>
    <row r="6048" spans="1:4">
      <c r="A6048" s="2" t="s">
        <v>5685</v>
      </c>
      <c r="B6048" s="2" t="s">
        <v>6575</v>
      </c>
      <c r="C6048" s="2" t="s">
        <v>8006</v>
      </c>
      <c r="D6048" s="2">
        <v>8310510120</v>
      </c>
    </row>
    <row r="6049" spans="1:4">
      <c r="A6049" s="2" t="s">
        <v>8119</v>
      </c>
      <c r="B6049" s="2" t="s">
        <v>6575</v>
      </c>
      <c r="C6049" s="2" t="s">
        <v>8006</v>
      </c>
      <c r="D6049" s="2">
        <v>8310510121</v>
      </c>
    </row>
    <row r="6050" spans="1:4">
      <c r="A6050" s="2" t="s">
        <v>5686</v>
      </c>
      <c r="B6050" s="2" t="s">
        <v>6575</v>
      </c>
      <c r="C6050" s="2" t="s">
        <v>8006</v>
      </c>
      <c r="D6050" s="2">
        <v>8310510122</v>
      </c>
    </row>
    <row r="6051" spans="1:4">
      <c r="A6051" s="2" t="s">
        <v>5687</v>
      </c>
      <c r="B6051" s="2" t="s">
        <v>6575</v>
      </c>
      <c r="C6051" s="2" t="s">
        <v>8006</v>
      </c>
      <c r="D6051" s="2">
        <v>8310510123</v>
      </c>
    </row>
    <row r="6052" spans="1:4">
      <c r="A6052" s="2" t="s">
        <v>5688</v>
      </c>
      <c r="B6052" s="2" t="s">
        <v>6575</v>
      </c>
      <c r="C6052" s="2" t="s">
        <v>8006</v>
      </c>
      <c r="D6052" s="2">
        <v>8310510124</v>
      </c>
    </row>
    <row r="6053" spans="1:4">
      <c r="A6053" s="2" t="s">
        <v>5689</v>
      </c>
      <c r="B6053" s="2" t="s">
        <v>6575</v>
      </c>
      <c r="C6053" s="2" t="s">
        <v>8006</v>
      </c>
      <c r="D6053" s="2">
        <v>8310510125</v>
      </c>
    </row>
    <row r="6054" spans="1:4">
      <c r="A6054" s="2" t="s">
        <v>5690</v>
      </c>
      <c r="B6054" s="2" t="s">
        <v>6575</v>
      </c>
      <c r="C6054" s="2" t="s">
        <v>8006</v>
      </c>
      <c r="D6054" s="2">
        <v>8310510126</v>
      </c>
    </row>
    <row r="6055" spans="1:4">
      <c r="A6055" s="2" t="s">
        <v>8120</v>
      </c>
      <c r="B6055" s="2" t="s">
        <v>6575</v>
      </c>
      <c r="C6055" s="2" t="s">
        <v>8006</v>
      </c>
      <c r="D6055" s="2">
        <v>8310510127</v>
      </c>
    </row>
    <row r="6056" spans="1:4">
      <c r="A6056" s="2" t="s">
        <v>5691</v>
      </c>
      <c r="B6056" s="2" t="s">
        <v>6575</v>
      </c>
      <c r="C6056" s="2" t="s">
        <v>8006</v>
      </c>
      <c r="D6056" s="2">
        <v>8310510128</v>
      </c>
    </row>
    <row r="6057" spans="1:4">
      <c r="A6057" s="2" t="s">
        <v>5692</v>
      </c>
      <c r="B6057" s="2" t="s">
        <v>6575</v>
      </c>
      <c r="C6057" s="2" t="s">
        <v>8006</v>
      </c>
      <c r="D6057" s="2">
        <v>8310510130</v>
      </c>
    </row>
    <row r="6058" spans="1:4">
      <c r="A6058" s="2" t="s">
        <v>5682</v>
      </c>
      <c r="B6058" s="2" t="s">
        <v>6575</v>
      </c>
      <c r="C6058" s="2" t="s">
        <v>8006</v>
      </c>
      <c r="D6058" s="2">
        <v>8310510131</v>
      </c>
    </row>
    <row r="6059" spans="1:4">
      <c r="A6059" s="2" t="s">
        <v>5693</v>
      </c>
      <c r="B6059" s="2" t="s">
        <v>6575</v>
      </c>
      <c r="C6059" s="2" t="s">
        <v>8006</v>
      </c>
      <c r="D6059" s="2">
        <v>8310510132</v>
      </c>
    </row>
    <row r="6060" spans="1:4">
      <c r="A6060" s="2" t="s">
        <v>5694</v>
      </c>
      <c r="B6060" s="2" t="s">
        <v>6575</v>
      </c>
      <c r="C6060" s="2" t="s">
        <v>8006</v>
      </c>
      <c r="D6060" s="2">
        <v>8310510134</v>
      </c>
    </row>
    <row r="6061" spans="1:4">
      <c r="A6061" s="2" t="s">
        <v>5695</v>
      </c>
      <c r="B6061" s="2" t="s">
        <v>6575</v>
      </c>
      <c r="C6061" s="2" t="s">
        <v>8006</v>
      </c>
      <c r="D6061" s="2">
        <v>8310510135</v>
      </c>
    </row>
    <row r="6062" spans="1:4">
      <c r="A6062" s="2" t="s">
        <v>5696</v>
      </c>
      <c r="B6062" s="2" t="s">
        <v>6575</v>
      </c>
      <c r="C6062" s="2" t="s">
        <v>8006</v>
      </c>
      <c r="D6062" s="2">
        <v>8310510136</v>
      </c>
    </row>
    <row r="6063" spans="1:4">
      <c r="A6063" s="2" t="s">
        <v>5697</v>
      </c>
      <c r="B6063" s="2" t="s">
        <v>6575</v>
      </c>
      <c r="C6063" s="2" t="s">
        <v>8006</v>
      </c>
      <c r="D6063" s="2">
        <v>8310510137</v>
      </c>
    </row>
    <row r="6064" spans="1:4">
      <c r="A6064" s="2" t="s">
        <v>5698</v>
      </c>
      <c r="B6064" s="2" t="s">
        <v>6575</v>
      </c>
      <c r="C6064" s="2" t="s">
        <v>8006</v>
      </c>
      <c r="D6064" s="2">
        <v>8310510138</v>
      </c>
    </row>
    <row r="6065" spans="1:4">
      <c r="A6065" s="2" t="s">
        <v>5699</v>
      </c>
      <c r="B6065" s="2" t="s">
        <v>6575</v>
      </c>
      <c r="C6065" s="2" t="s">
        <v>8006</v>
      </c>
      <c r="D6065" s="2">
        <v>8310510139</v>
      </c>
    </row>
    <row r="6066" spans="1:4">
      <c r="A6066" s="2" t="s">
        <v>5700</v>
      </c>
      <c r="B6066" s="2" t="s">
        <v>6575</v>
      </c>
      <c r="C6066" s="2" t="s">
        <v>8006</v>
      </c>
      <c r="D6066" s="2">
        <v>8310510140</v>
      </c>
    </row>
    <row r="6067" spans="1:4">
      <c r="A6067" s="2" t="s">
        <v>5701</v>
      </c>
      <c r="B6067" s="2" t="s">
        <v>6575</v>
      </c>
      <c r="C6067" s="2" t="s">
        <v>8006</v>
      </c>
      <c r="D6067" s="2">
        <v>8310510141</v>
      </c>
    </row>
    <row r="6068" spans="1:4">
      <c r="A6068" s="2" t="s">
        <v>5702</v>
      </c>
      <c r="B6068" s="2" t="s">
        <v>6575</v>
      </c>
      <c r="C6068" s="2" t="s">
        <v>8006</v>
      </c>
      <c r="D6068" s="2">
        <v>8310510142</v>
      </c>
    </row>
    <row r="6069" spans="1:4">
      <c r="A6069" s="2" t="s">
        <v>5703</v>
      </c>
      <c r="B6069" s="2" t="s">
        <v>6575</v>
      </c>
      <c r="C6069" s="2" t="s">
        <v>8006</v>
      </c>
      <c r="D6069" s="2">
        <v>8310510143</v>
      </c>
    </row>
    <row r="6070" spans="1:4">
      <c r="A6070" s="2" t="s">
        <v>5704</v>
      </c>
      <c r="B6070" s="2" t="s">
        <v>6575</v>
      </c>
      <c r="C6070" s="2" t="s">
        <v>8006</v>
      </c>
      <c r="D6070" s="2">
        <v>8310510144</v>
      </c>
    </row>
    <row r="6071" spans="1:4">
      <c r="A6071" s="2" t="s">
        <v>5705</v>
      </c>
      <c r="B6071" s="2" t="s">
        <v>6575</v>
      </c>
      <c r="C6071" s="2" t="s">
        <v>8006</v>
      </c>
      <c r="D6071" s="2">
        <v>8310510145</v>
      </c>
    </row>
    <row r="6072" spans="1:4">
      <c r="A6072" s="2" t="s">
        <v>5706</v>
      </c>
      <c r="B6072" s="2" t="s">
        <v>6575</v>
      </c>
      <c r="C6072" s="2" t="s">
        <v>8006</v>
      </c>
      <c r="D6072" s="2">
        <v>8310510146</v>
      </c>
    </row>
    <row r="6073" spans="1:4">
      <c r="A6073" s="2" t="s">
        <v>5707</v>
      </c>
      <c r="B6073" s="2" t="s">
        <v>6575</v>
      </c>
      <c r="C6073" s="2" t="s">
        <v>8006</v>
      </c>
      <c r="D6073" s="2">
        <v>8310510147</v>
      </c>
    </row>
    <row r="6074" spans="1:4">
      <c r="A6074" s="2" t="s">
        <v>2358</v>
      </c>
      <c r="B6074" s="2" t="s">
        <v>6575</v>
      </c>
      <c r="C6074" s="2" t="s">
        <v>8005</v>
      </c>
      <c r="D6074" s="2">
        <v>83105102</v>
      </c>
    </row>
    <row r="6075" spans="1:4">
      <c r="A6075" s="2" t="s">
        <v>5708</v>
      </c>
      <c r="B6075" s="2" t="s">
        <v>6575</v>
      </c>
      <c r="C6075" s="2" t="s">
        <v>8006</v>
      </c>
      <c r="D6075" s="2">
        <v>8310510201</v>
      </c>
    </row>
    <row r="6076" spans="1:4">
      <c r="A6076" s="2" t="s">
        <v>5709</v>
      </c>
      <c r="B6076" s="2" t="s">
        <v>6575</v>
      </c>
      <c r="C6076" s="2" t="s">
        <v>8006</v>
      </c>
      <c r="D6076" s="2">
        <v>8310510202</v>
      </c>
    </row>
    <row r="6077" spans="1:4">
      <c r="A6077" s="2" t="s">
        <v>5710</v>
      </c>
      <c r="B6077" s="2" t="s">
        <v>6575</v>
      </c>
      <c r="C6077" s="2" t="s">
        <v>8006</v>
      </c>
      <c r="D6077" s="2">
        <v>8310510203</v>
      </c>
    </row>
    <row r="6078" spans="1:4">
      <c r="A6078" s="2" t="s">
        <v>5711</v>
      </c>
      <c r="B6078" s="2" t="s">
        <v>6575</v>
      </c>
      <c r="C6078" s="2" t="s">
        <v>8006</v>
      </c>
      <c r="D6078" s="2">
        <v>8310510204</v>
      </c>
    </row>
    <row r="6079" spans="1:4">
      <c r="A6079" s="2" t="s">
        <v>5712</v>
      </c>
      <c r="B6079" s="2" t="s">
        <v>6575</v>
      </c>
      <c r="C6079" s="2" t="s">
        <v>8006</v>
      </c>
      <c r="D6079" s="2">
        <v>8310510205</v>
      </c>
    </row>
    <row r="6080" spans="1:4">
      <c r="A6080" s="2" t="s">
        <v>5713</v>
      </c>
      <c r="B6080" s="2" t="s">
        <v>6575</v>
      </c>
      <c r="C6080" s="2" t="s">
        <v>8006</v>
      </c>
      <c r="D6080" s="2">
        <v>8310510206</v>
      </c>
    </row>
    <row r="6081" spans="1:4">
      <c r="A6081" s="2" t="s">
        <v>5714</v>
      </c>
      <c r="B6081" s="2" t="s">
        <v>6575</v>
      </c>
      <c r="C6081" s="2" t="s">
        <v>8006</v>
      </c>
      <c r="D6081" s="2">
        <v>8310510207</v>
      </c>
    </row>
    <row r="6082" spans="1:4">
      <c r="A6082" s="2" t="s">
        <v>5715</v>
      </c>
      <c r="B6082" s="2" t="s">
        <v>6575</v>
      </c>
      <c r="C6082" s="2" t="s">
        <v>8006</v>
      </c>
      <c r="D6082" s="2">
        <v>8310510208</v>
      </c>
    </row>
    <row r="6083" spans="1:4">
      <c r="A6083" s="2" t="s">
        <v>5716</v>
      </c>
      <c r="B6083" s="2" t="s">
        <v>6575</v>
      </c>
      <c r="C6083" s="2" t="s">
        <v>8006</v>
      </c>
      <c r="D6083" s="2">
        <v>8310510209</v>
      </c>
    </row>
    <row r="6084" spans="1:4">
      <c r="A6084" s="2" t="s">
        <v>5717</v>
      </c>
      <c r="B6084" s="2" t="s">
        <v>6575</v>
      </c>
      <c r="C6084" s="2" t="s">
        <v>8006</v>
      </c>
      <c r="D6084" s="2">
        <v>8310510210</v>
      </c>
    </row>
    <row r="6085" spans="1:4">
      <c r="A6085" s="2" t="s">
        <v>5718</v>
      </c>
      <c r="B6085" s="2" t="s">
        <v>6575</v>
      </c>
      <c r="C6085" s="2" t="s">
        <v>8006</v>
      </c>
      <c r="D6085" s="2">
        <v>8310510211</v>
      </c>
    </row>
    <row r="6086" spans="1:4">
      <c r="A6086" s="2" t="s">
        <v>5719</v>
      </c>
      <c r="B6086" s="2" t="s">
        <v>6575</v>
      </c>
      <c r="C6086" s="2" t="s">
        <v>8006</v>
      </c>
      <c r="D6086" s="2">
        <v>8310510212</v>
      </c>
    </row>
    <row r="6087" spans="1:4">
      <c r="A6087" s="2" t="s">
        <v>5720</v>
      </c>
      <c r="B6087" s="2" t="s">
        <v>6575</v>
      </c>
      <c r="C6087" s="2" t="s">
        <v>8006</v>
      </c>
      <c r="D6087" s="2">
        <v>8310510213</v>
      </c>
    </row>
    <row r="6088" spans="1:4">
      <c r="A6088" s="2" t="s">
        <v>5721</v>
      </c>
      <c r="B6088" s="2" t="s">
        <v>6575</v>
      </c>
      <c r="C6088" s="2" t="s">
        <v>8006</v>
      </c>
      <c r="D6088" s="2">
        <v>8310510214</v>
      </c>
    </row>
    <row r="6089" spans="1:4">
      <c r="A6089" s="2" t="s">
        <v>5722</v>
      </c>
      <c r="B6089" s="2" t="s">
        <v>6575</v>
      </c>
      <c r="C6089" s="2" t="s">
        <v>8006</v>
      </c>
      <c r="D6089" s="2">
        <v>8310510215</v>
      </c>
    </row>
    <row r="6090" spans="1:4">
      <c r="A6090" s="2" t="s">
        <v>5723</v>
      </c>
      <c r="B6090" s="2" t="s">
        <v>6575</v>
      </c>
      <c r="C6090" s="2" t="s">
        <v>8006</v>
      </c>
      <c r="D6090" s="2">
        <v>8310510216</v>
      </c>
    </row>
    <row r="6091" spans="1:4">
      <c r="A6091" s="2" t="s">
        <v>5724</v>
      </c>
      <c r="B6091" s="2" t="s">
        <v>6575</v>
      </c>
      <c r="C6091" s="2" t="s">
        <v>8006</v>
      </c>
      <c r="D6091" s="2">
        <v>8310510217</v>
      </c>
    </row>
    <row r="6092" spans="1:4">
      <c r="A6092" s="2" t="s">
        <v>5725</v>
      </c>
      <c r="B6092" s="2" t="s">
        <v>6575</v>
      </c>
      <c r="C6092" s="2" t="s">
        <v>8006</v>
      </c>
      <c r="D6092" s="2">
        <v>8310510218</v>
      </c>
    </row>
    <row r="6093" spans="1:4">
      <c r="A6093" s="2" t="s">
        <v>5726</v>
      </c>
      <c r="B6093" s="2" t="s">
        <v>6575</v>
      </c>
      <c r="C6093" s="2" t="s">
        <v>8006</v>
      </c>
      <c r="D6093" s="2">
        <v>8310510220</v>
      </c>
    </row>
    <row r="6094" spans="1:4">
      <c r="A6094" s="2" t="s">
        <v>5727</v>
      </c>
      <c r="B6094" s="2" t="s">
        <v>6575</v>
      </c>
      <c r="C6094" s="2" t="s">
        <v>8006</v>
      </c>
      <c r="D6094" s="2">
        <v>8310510221</v>
      </c>
    </row>
    <row r="6095" spans="1:4">
      <c r="A6095" s="2" t="s">
        <v>660</v>
      </c>
      <c r="B6095" s="2" t="s">
        <v>6575</v>
      </c>
      <c r="C6095" s="2" t="s">
        <v>6545</v>
      </c>
      <c r="D6095" s="2">
        <v>831055</v>
      </c>
    </row>
    <row r="6096" spans="1:4">
      <c r="A6096" s="2" t="s">
        <v>2359</v>
      </c>
      <c r="B6096" s="2" t="s">
        <v>6575</v>
      </c>
      <c r="C6096" s="2" t="s">
        <v>8005</v>
      </c>
      <c r="D6096" s="2">
        <v>83105501</v>
      </c>
    </row>
    <row r="6097" spans="1:4">
      <c r="A6097" s="2" t="s">
        <v>5728</v>
      </c>
      <c r="B6097" s="2" t="s">
        <v>6575</v>
      </c>
      <c r="C6097" s="2" t="s">
        <v>8006</v>
      </c>
      <c r="D6097" s="2">
        <v>8310583101</v>
      </c>
    </row>
    <row r="6098" spans="1:4">
      <c r="A6098" s="2" t="s">
        <v>5729</v>
      </c>
      <c r="B6098" s="2" t="s">
        <v>6575</v>
      </c>
      <c r="C6098" s="2" t="s">
        <v>8006</v>
      </c>
      <c r="D6098" s="2">
        <v>8310583102</v>
      </c>
    </row>
    <row r="6099" spans="1:4">
      <c r="A6099" s="2" t="s">
        <v>5730</v>
      </c>
      <c r="B6099" s="2" t="s">
        <v>6575</v>
      </c>
      <c r="C6099" s="2" t="s">
        <v>8006</v>
      </c>
      <c r="D6099" s="2">
        <v>8310583103</v>
      </c>
    </row>
    <row r="6100" spans="1:4">
      <c r="A6100" s="2" t="s">
        <v>5731</v>
      </c>
      <c r="B6100" s="2" t="s">
        <v>6575</v>
      </c>
      <c r="C6100" s="2" t="s">
        <v>8006</v>
      </c>
      <c r="D6100" s="2">
        <v>8310583104</v>
      </c>
    </row>
    <row r="6101" spans="1:4">
      <c r="A6101" s="2" t="s">
        <v>5732</v>
      </c>
      <c r="B6101" s="2" t="s">
        <v>6575</v>
      </c>
      <c r="C6101" s="2" t="s">
        <v>8006</v>
      </c>
      <c r="D6101" s="2">
        <v>8310583105</v>
      </c>
    </row>
    <row r="6102" spans="1:4">
      <c r="A6102" s="2" t="s">
        <v>5733</v>
      </c>
      <c r="B6102" s="2" t="s">
        <v>6575</v>
      </c>
      <c r="C6102" s="2" t="s">
        <v>8006</v>
      </c>
      <c r="D6102" s="2">
        <v>8310583106</v>
      </c>
    </row>
    <row r="6103" spans="1:4">
      <c r="A6103" s="2" t="s">
        <v>5734</v>
      </c>
      <c r="B6103" s="2" t="s">
        <v>6575</v>
      </c>
      <c r="C6103" s="2" t="s">
        <v>8006</v>
      </c>
      <c r="D6103" s="2">
        <v>8310583107</v>
      </c>
    </row>
    <row r="6104" spans="1:4">
      <c r="A6104" s="2" t="s">
        <v>5735</v>
      </c>
      <c r="B6104" s="2" t="s">
        <v>6575</v>
      </c>
      <c r="C6104" s="2" t="s">
        <v>8006</v>
      </c>
      <c r="D6104" s="2">
        <v>8310583108</v>
      </c>
    </row>
    <row r="6105" spans="1:4">
      <c r="A6105" s="2" t="s">
        <v>5736</v>
      </c>
      <c r="B6105" s="2" t="s">
        <v>6575</v>
      </c>
      <c r="C6105" s="2" t="s">
        <v>8006</v>
      </c>
      <c r="D6105" s="2">
        <v>8310583109</v>
      </c>
    </row>
    <row r="6106" spans="1:4">
      <c r="A6106" s="2" t="s">
        <v>5737</v>
      </c>
      <c r="B6106" s="2" t="s">
        <v>6575</v>
      </c>
      <c r="C6106" s="2" t="s">
        <v>8006</v>
      </c>
      <c r="D6106" s="2">
        <v>8310550110</v>
      </c>
    </row>
    <row r="6107" spans="1:4">
      <c r="A6107" s="2" t="s">
        <v>5738</v>
      </c>
      <c r="B6107" s="2" t="s">
        <v>6575</v>
      </c>
      <c r="C6107" s="2" t="s">
        <v>8006</v>
      </c>
      <c r="D6107" s="2">
        <v>8310550111</v>
      </c>
    </row>
    <row r="6108" spans="1:4">
      <c r="A6108" s="2" t="s">
        <v>5739</v>
      </c>
      <c r="B6108" s="2" t="s">
        <v>6575</v>
      </c>
      <c r="C6108" s="2" t="s">
        <v>8006</v>
      </c>
      <c r="D6108" s="2">
        <v>8310550112</v>
      </c>
    </row>
    <row r="6109" spans="1:4">
      <c r="A6109" s="2" t="s">
        <v>5740</v>
      </c>
      <c r="B6109" s="2" t="s">
        <v>6575</v>
      </c>
      <c r="C6109" s="2" t="s">
        <v>8006</v>
      </c>
      <c r="D6109" s="2">
        <v>8310550113</v>
      </c>
    </row>
    <row r="6110" spans="1:4">
      <c r="A6110" s="2" t="s">
        <v>5741</v>
      </c>
      <c r="B6110" s="2" t="s">
        <v>6575</v>
      </c>
      <c r="C6110" s="2" t="s">
        <v>8006</v>
      </c>
      <c r="D6110" s="2">
        <v>8310550114</v>
      </c>
    </row>
    <row r="6111" spans="1:4">
      <c r="A6111" s="2" t="s">
        <v>5742</v>
      </c>
      <c r="B6111" s="2" t="s">
        <v>6575</v>
      </c>
      <c r="C6111" s="2" t="s">
        <v>8006</v>
      </c>
      <c r="D6111" s="2">
        <v>8310550115</v>
      </c>
    </row>
    <row r="6112" spans="1:4">
      <c r="A6112" s="2" t="s">
        <v>5743</v>
      </c>
      <c r="B6112" s="2" t="s">
        <v>6575</v>
      </c>
      <c r="C6112" s="2" t="s">
        <v>8006</v>
      </c>
      <c r="D6112" s="2">
        <v>8310550116</v>
      </c>
    </row>
    <row r="6113" spans="1:4">
      <c r="A6113" s="2" t="s">
        <v>5744</v>
      </c>
      <c r="B6113" s="2" t="s">
        <v>6575</v>
      </c>
      <c r="C6113" s="2" t="s">
        <v>8006</v>
      </c>
      <c r="D6113" s="2">
        <v>8310550117</v>
      </c>
    </row>
    <row r="6114" spans="1:4">
      <c r="A6114" s="2" t="s">
        <v>5745</v>
      </c>
      <c r="B6114" s="2" t="s">
        <v>6575</v>
      </c>
      <c r="C6114" s="2" t="s">
        <v>8006</v>
      </c>
      <c r="D6114" s="2">
        <v>8310550118</v>
      </c>
    </row>
    <row r="6115" spans="1:4">
      <c r="A6115" s="2" t="s">
        <v>5746</v>
      </c>
      <c r="B6115" s="2" t="s">
        <v>6575</v>
      </c>
      <c r="C6115" s="2" t="s">
        <v>8006</v>
      </c>
      <c r="D6115" s="2">
        <v>8310550119</v>
      </c>
    </row>
    <row r="6116" spans="1:4">
      <c r="A6116" s="2" t="s">
        <v>5747</v>
      </c>
      <c r="B6116" s="2" t="s">
        <v>6575</v>
      </c>
      <c r="C6116" s="2" t="s">
        <v>8006</v>
      </c>
      <c r="D6116" s="2">
        <v>8310550120</v>
      </c>
    </row>
    <row r="6117" spans="1:4">
      <c r="A6117" s="2" t="s">
        <v>5748</v>
      </c>
      <c r="B6117" s="2" t="s">
        <v>6575</v>
      </c>
      <c r="C6117" s="2" t="s">
        <v>8006</v>
      </c>
      <c r="D6117" s="2">
        <v>8310550126</v>
      </c>
    </row>
    <row r="6118" spans="1:4">
      <c r="A6118" s="2" t="s">
        <v>5749</v>
      </c>
      <c r="B6118" s="2" t="s">
        <v>6575</v>
      </c>
      <c r="C6118" s="2" t="s">
        <v>8006</v>
      </c>
      <c r="D6118" s="2">
        <v>8310550128</v>
      </c>
    </row>
    <row r="6119" spans="1:4">
      <c r="A6119" s="2" t="s">
        <v>5750</v>
      </c>
      <c r="B6119" s="2" t="s">
        <v>6575</v>
      </c>
      <c r="C6119" s="2" t="s">
        <v>8006</v>
      </c>
      <c r="D6119" s="2">
        <v>8310550129</v>
      </c>
    </row>
    <row r="6120" spans="1:4">
      <c r="A6120" s="2" t="s">
        <v>5751</v>
      </c>
      <c r="B6120" s="2" t="s">
        <v>6575</v>
      </c>
      <c r="C6120" s="2" t="s">
        <v>8006</v>
      </c>
      <c r="D6120" s="2">
        <v>8310550141</v>
      </c>
    </row>
    <row r="6121" spans="1:4">
      <c r="A6121" s="2" t="s">
        <v>5752</v>
      </c>
      <c r="B6121" s="2" t="s">
        <v>6575</v>
      </c>
      <c r="C6121" s="2" t="s">
        <v>8006</v>
      </c>
      <c r="D6121" s="2">
        <v>8310550142</v>
      </c>
    </row>
    <row r="6122" spans="1:4">
      <c r="A6122" s="2" t="s">
        <v>5753</v>
      </c>
      <c r="B6122" s="2" t="s">
        <v>6575</v>
      </c>
      <c r="C6122" s="2" t="s">
        <v>8006</v>
      </c>
      <c r="D6122" s="2">
        <v>8310550146</v>
      </c>
    </row>
    <row r="6123" spans="1:4">
      <c r="A6123" s="2" t="s">
        <v>5754</v>
      </c>
      <c r="B6123" s="2" t="s">
        <v>6575</v>
      </c>
      <c r="C6123" s="2" t="s">
        <v>8006</v>
      </c>
      <c r="D6123" s="2">
        <v>8310550147</v>
      </c>
    </row>
    <row r="6124" spans="1:4">
      <c r="A6124" s="2" t="s">
        <v>5755</v>
      </c>
      <c r="B6124" s="2" t="s">
        <v>6575</v>
      </c>
      <c r="C6124" s="2" t="s">
        <v>8006</v>
      </c>
      <c r="D6124" s="2">
        <v>8310550148</v>
      </c>
    </row>
    <row r="6125" spans="1:4">
      <c r="A6125" s="2" t="s">
        <v>5756</v>
      </c>
      <c r="B6125" s="2" t="s">
        <v>6575</v>
      </c>
      <c r="C6125" s="2" t="s">
        <v>8006</v>
      </c>
      <c r="D6125" s="2">
        <v>8310550151</v>
      </c>
    </row>
    <row r="6126" spans="1:4">
      <c r="A6126" s="2" t="s">
        <v>5757</v>
      </c>
      <c r="B6126" s="2" t="s">
        <v>6575</v>
      </c>
      <c r="C6126" s="2" t="s">
        <v>8006</v>
      </c>
      <c r="D6126" s="2">
        <v>8310550152</v>
      </c>
    </row>
    <row r="6127" spans="1:4">
      <c r="A6127" s="2" t="s">
        <v>2360</v>
      </c>
      <c r="B6127" s="2" t="s">
        <v>6575</v>
      </c>
      <c r="C6127" s="2" t="s">
        <v>8005</v>
      </c>
      <c r="D6127" s="2">
        <v>83105502</v>
      </c>
    </row>
    <row r="6128" spans="1:4">
      <c r="A6128" s="2" t="s">
        <v>5758</v>
      </c>
      <c r="B6128" s="2" t="s">
        <v>6575</v>
      </c>
      <c r="C6128" s="2" t="s">
        <v>8006</v>
      </c>
      <c r="D6128" s="2">
        <v>8310550201</v>
      </c>
    </row>
    <row r="6129" spans="1:4">
      <c r="A6129" s="2" t="s">
        <v>5759</v>
      </c>
      <c r="B6129" s="2" t="s">
        <v>6575</v>
      </c>
      <c r="C6129" s="2" t="s">
        <v>8006</v>
      </c>
      <c r="D6129" s="2">
        <v>8310550202</v>
      </c>
    </row>
    <row r="6130" spans="1:4">
      <c r="A6130" s="2" t="s">
        <v>5760</v>
      </c>
      <c r="B6130" s="2" t="s">
        <v>6575</v>
      </c>
      <c r="C6130" s="2" t="s">
        <v>8006</v>
      </c>
      <c r="D6130" s="2">
        <v>8310550203</v>
      </c>
    </row>
    <row r="6131" spans="1:4">
      <c r="A6131" s="2" t="s">
        <v>5761</v>
      </c>
      <c r="B6131" s="2" t="s">
        <v>6575</v>
      </c>
      <c r="C6131" s="2" t="s">
        <v>8006</v>
      </c>
      <c r="D6131" s="2">
        <v>8310550204</v>
      </c>
    </row>
    <row r="6132" spans="1:4">
      <c r="A6132" s="2" t="s">
        <v>2361</v>
      </c>
      <c r="B6132" s="2" t="s">
        <v>6575</v>
      </c>
      <c r="C6132" s="2" t="s">
        <v>8005</v>
      </c>
      <c r="D6132" s="2">
        <v>83105503</v>
      </c>
    </row>
    <row r="6133" spans="1:4">
      <c r="A6133" s="2" t="s">
        <v>5762</v>
      </c>
      <c r="B6133" s="2" t="s">
        <v>6575</v>
      </c>
      <c r="C6133" s="2" t="s">
        <v>8006</v>
      </c>
      <c r="D6133" s="2">
        <v>8310550301</v>
      </c>
    </row>
    <row r="6134" spans="1:4">
      <c r="A6134" s="2" t="s">
        <v>5763</v>
      </c>
      <c r="B6134" s="2" t="s">
        <v>6575</v>
      </c>
      <c r="C6134" s="2" t="s">
        <v>8006</v>
      </c>
      <c r="D6134" s="2">
        <v>8310550303</v>
      </c>
    </row>
    <row r="6135" spans="1:4">
      <c r="A6135" s="2" t="s">
        <v>5764</v>
      </c>
      <c r="B6135" s="2" t="s">
        <v>6575</v>
      </c>
      <c r="C6135" s="2" t="s">
        <v>8006</v>
      </c>
      <c r="D6135" s="2">
        <v>8310550304</v>
      </c>
    </row>
    <row r="6136" spans="1:4">
      <c r="A6136" s="2" t="s">
        <v>5765</v>
      </c>
      <c r="B6136" s="2" t="s">
        <v>6575</v>
      </c>
      <c r="C6136" s="2" t="s">
        <v>8006</v>
      </c>
      <c r="D6136" s="2">
        <v>8310550305</v>
      </c>
    </row>
    <row r="6137" spans="1:4">
      <c r="A6137" s="2" t="s">
        <v>5766</v>
      </c>
      <c r="B6137" s="2" t="s">
        <v>6575</v>
      </c>
      <c r="C6137" s="2" t="s">
        <v>8006</v>
      </c>
      <c r="D6137" s="2">
        <v>8310550306</v>
      </c>
    </row>
    <row r="6138" spans="1:4">
      <c r="A6138" s="2" t="s">
        <v>5767</v>
      </c>
      <c r="B6138" s="2" t="s">
        <v>6575</v>
      </c>
      <c r="C6138" s="2" t="s">
        <v>8006</v>
      </c>
      <c r="D6138" s="2">
        <v>8310550307</v>
      </c>
    </row>
    <row r="6139" spans="1:4">
      <c r="A6139" s="2" t="s">
        <v>5768</v>
      </c>
      <c r="B6139" s="2" t="s">
        <v>6575</v>
      </c>
      <c r="C6139" s="2" t="s">
        <v>8006</v>
      </c>
      <c r="D6139" s="2">
        <v>8310550310</v>
      </c>
    </row>
    <row r="6140" spans="1:4">
      <c r="A6140" s="2" t="s">
        <v>2362</v>
      </c>
      <c r="B6140" s="2" t="s">
        <v>6575</v>
      </c>
      <c r="C6140" s="2" t="s">
        <v>8005</v>
      </c>
      <c r="D6140" s="2">
        <v>83105504</v>
      </c>
    </row>
    <row r="6141" spans="1:4">
      <c r="A6141" s="2" t="s">
        <v>5769</v>
      </c>
      <c r="B6141" s="2" t="s">
        <v>6575</v>
      </c>
      <c r="C6141" s="2" t="s">
        <v>8006</v>
      </c>
      <c r="D6141" s="2">
        <v>8310550401</v>
      </c>
    </row>
    <row r="6142" spans="1:4">
      <c r="A6142" s="2" t="s">
        <v>5770</v>
      </c>
      <c r="B6142" s="2" t="s">
        <v>6575</v>
      </c>
      <c r="C6142" s="2" t="s">
        <v>8006</v>
      </c>
      <c r="D6142" s="2">
        <v>8310550402</v>
      </c>
    </row>
    <row r="6143" spans="1:4">
      <c r="A6143" s="2" t="s">
        <v>5771</v>
      </c>
      <c r="B6143" s="2" t="s">
        <v>6575</v>
      </c>
      <c r="C6143" s="2" t="s">
        <v>8006</v>
      </c>
      <c r="D6143" s="2">
        <v>8310550403</v>
      </c>
    </row>
    <row r="6144" spans="1:4">
      <c r="A6144" s="2" t="s">
        <v>661</v>
      </c>
      <c r="B6144" s="2" t="s">
        <v>6575</v>
      </c>
      <c r="C6144" s="2" t="s">
        <v>6545</v>
      </c>
      <c r="D6144" s="2">
        <v>831056</v>
      </c>
    </row>
    <row r="6145" spans="1:4">
      <c r="A6145" s="2" t="s">
        <v>8121</v>
      </c>
      <c r="B6145" s="2" t="s">
        <v>6575</v>
      </c>
      <c r="C6145" s="2" t="s">
        <v>8005</v>
      </c>
      <c r="D6145" s="2">
        <v>83105601</v>
      </c>
    </row>
    <row r="6146" spans="1:4">
      <c r="A6146" s="2" t="s">
        <v>5772</v>
      </c>
      <c r="B6146" s="2" t="s">
        <v>6575</v>
      </c>
      <c r="C6146" s="2" t="s">
        <v>8006</v>
      </c>
      <c r="D6146" s="2">
        <v>8310560101</v>
      </c>
    </row>
    <row r="6147" spans="1:4">
      <c r="A6147" s="2" t="s">
        <v>5773</v>
      </c>
      <c r="B6147" s="2" t="s">
        <v>6575</v>
      </c>
      <c r="C6147" s="2" t="s">
        <v>8006</v>
      </c>
      <c r="D6147" s="2">
        <v>8310560102</v>
      </c>
    </row>
    <row r="6148" spans="1:4">
      <c r="A6148" s="2" t="s">
        <v>5774</v>
      </c>
      <c r="B6148" s="2" t="s">
        <v>6575</v>
      </c>
      <c r="C6148" s="2" t="s">
        <v>8006</v>
      </c>
      <c r="D6148" s="2">
        <v>8310560103</v>
      </c>
    </row>
    <row r="6149" spans="1:4">
      <c r="A6149" s="2" t="s">
        <v>8122</v>
      </c>
      <c r="B6149" s="2" t="s">
        <v>6575</v>
      </c>
      <c r="C6149" s="2" t="s">
        <v>8005</v>
      </c>
      <c r="D6149" s="2">
        <v>83105602</v>
      </c>
    </row>
    <row r="6150" spans="1:4">
      <c r="A6150" s="2" t="s">
        <v>5775</v>
      </c>
      <c r="B6150" s="2" t="s">
        <v>6575</v>
      </c>
      <c r="C6150" s="2" t="s">
        <v>8006</v>
      </c>
      <c r="D6150" s="2">
        <v>8310560201</v>
      </c>
    </row>
    <row r="6151" spans="1:4">
      <c r="A6151" s="2" t="s">
        <v>5776</v>
      </c>
      <c r="B6151" s="2" t="s">
        <v>6575</v>
      </c>
      <c r="C6151" s="2" t="s">
        <v>8006</v>
      </c>
      <c r="D6151" s="2">
        <v>8310560202</v>
      </c>
    </row>
    <row r="6152" spans="1:4">
      <c r="A6152" s="2" t="s">
        <v>5777</v>
      </c>
      <c r="B6152" s="2" t="s">
        <v>6575</v>
      </c>
      <c r="C6152" s="2" t="s">
        <v>8006</v>
      </c>
      <c r="D6152" s="2">
        <v>8310560203</v>
      </c>
    </row>
    <row r="6153" spans="1:4">
      <c r="A6153" s="2" t="s">
        <v>2364</v>
      </c>
      <c r="B6153" s="2" t="s">
        <v>6575</v>
      </c>
      <c r="C6153" s="2" t="s">
        <v>8005</v>
      </c>
      <c r="D6153" s="2">
        <v>83105603</v>
      </c>
    </row>
    <row r="6154" spans="1:4">
      <c r="A6154" s="2" t="s">
        <v>5778</v>
      </c>
      <c r="B6154" s="2" t="s">
        <v>6575</v>
      </c>
      <c r="C6154" s="2" t="s">
        <v>8006</v>
      </c>
      <c r="D6154" s="2">
        <v>8310560301</v>
      </c>
    </row>
    <row r="6155" spans="1:4">
      <c r="A6155" s="2" t="s">
        <v>8123</v>
      </c>
      <c r="B6155" s="2" t="s">
        <v>6575</v>
      </c>
      <c r="C6155" s="2" t="s">
        <v>8006</v>
      </c>
      <c r="D6155" s="2">
        <v>8310560302</v>
      </c>
    </row>
    <row r="6156" spans="1:4">
      <c r="A6156" s="2" t="s">
        <v>5779</v>
      </c>
      <c r="B6156" s="2" t="s">
        <v>6575</v>
      </c>
      <c r="C6156" s="2" t="s">
        <v>8006</v>
      </c>
      <c r="D6156" s="2">
        <v>8310560303</v>
      </c>
    </row>
    <row r="6157" spans="1:4">
      <c r="A6157" s="2" t="s">
        <v>2365</v>
      </c>
      <c r="B6157" s="2" t="s">
        <v>6575</v>
      </c>
      <c r="C6157" s="2" t="s">
        <v>8005</v>
      </c>
      <c r="D6157" s="2">
        <v>83105604</v>
      </c>
    </row>
    <row r="6158" spans="1:4">
      <c r="A6158" s="2" t="s">
        <v>2363</v>
      </c>
      <c r="B6158" s="2" t="s">
        <v>6575</v>
      </c>
      <c r="C6158" s="2" t="s">
        <v>8006</v>
      </c>
      <c r="D6158" s="2">
        <v>8310560401</v>
      </c>
    </row>
    <row r="6159" spans="1:4">
      <c r="A6159" s="2" t="s">
        <v>5780</v>
      </c>
      <c r="B6159" s="2" t="s">
        <v>6575</v>
      </c>
      <c r="C6159" s="2" t="s">
        <v>8006</v>
      </c>
      <c r="D6159" s="2">
        <v>8310560402</v>
      </c>
    </row>
    <row r="6160" spans="1:4">
      <c r="A6160" s="2" t="s">
        <v>5781</v>
      </c>
      <c r="B6160" s="2" t="s">
        <v>6575</v>
      </c>
      <c r="C6160" s="2" t="s">
        <v>8006</v>
      </c>
      <c r="D6160" s="2">
        <v>8310560403</v>
      </c>
    </row>
    <row r="6161" spans="1:4">
      <c r="A6161" s="2" t="s">
        <v>2366</v>
      </c>
      <c r="B6161" s="2" t="s">
        <v>6575</v>
      </c>
      <c r="C6161" s="2" t="s">
        <v>8005</v>
      </c>
      <c r="D6161" s="2">
        <v>83105605</v>
      </c>
    </row>
    <row r="6162" spans="1:4">
      <c r="A6162" s="2" t="s">
        <v>5782</v>
      </c>
      <c r="B6162" s="2" t="s">
        <v>6575</v>
      </c>
      <c r="C6162" s="2" t="s">
        <v>8006</v>
      </c>
      <c r="D6162" s="2">
        <v>8310560501</v>
      </c>
    </row>
    <row r="6163" spans="1:4">
      <c r="A6163" s="2" t="s">
        <v>5783</v>
      </c>
      <c r="B6163" s="2" t="s">
        <v>6575</v>
      </c>
      <c r="C6163" s="2" t="s">
        <v>8006</v>
      </c>
      <c r="D6163" s="2">
        <v>8310560502</v>
      </c>
    </row>
    <row r="6164" spans="1:4">
      <c r="A6164" s="2" t="s">
        <v>5784</v>
      </c>
      <c r="B6164" s="2" t="s">
        <v>6575</v>
      </c>
      <c r="C6164" s="2" t="s">
        <v>8006</v>
      </c>
      <c r="D6164" s="2">
        <v>8310560503</v>
      </c>
    </row>
    <row r="6165" spans="1:4">
      <c r="A6165" s="2" t="s">
        <v>2367</v>
      </c>
      <c r="B6165" s="2" t="s">
        <v>6575</v>
      </c>
      <c r="C6165" s="2" t="s">
        <v>8005</v>
      </c>
      <c r="D6165" s="2">
        <v>83105606</v>
      </c>
    </row>
    <row r="6166" spans="1:4">
      <c r="A6166" s="2" t="s">
        <v>5785</v>
      </c>
      <c r="B6166" s="2" t="s">
        <v>6575</v>
      </c>
      <c r="C6166" s="2" t="s">
        <v>8006</v>
      </c>
      <c r="D6166" s="2">
        <v>8310560601</v>
      </c>
    </row>
    <row r="6167" spans="1:4">
      <c r="A6167" s="2" t="s">
        <v>5786</v>
      </c>
      <c r="B6167" s="2" t="s">
        <v>6575</v>
      </c>
      <c r="C6167" s="2" t="s">
        <v>8006</v>
      </c>
      <c r="D6167" s="2">
        <v>8310560602</v>
      </c>
    </row>
    <row r="6168" spans="1:4">
      <c r="A6168" s="2" t="s">
        <v>5787</v>
      </c>
      <c r="B6168" s="2" t="s">
        <v>6575</v>
      </c>
      <c r="C6168" s="2" t="s">
        <v>8006</v>
      </c>
      <c r="D6168" s="2">
        <v>8310560603</v>
      </c>
    </row>
    <row r="6169" spans="1:4">
      <c r="A6169" s="2" t="s">
        <v>2368</v>
      </c>
      <c r="B6169" s="2" t="s">
        <v>6575</v>
      </c>
      <c r="C6169" s="2" t="s">
        <v>8005</v>
      </c>
      <c r="D6169" s="2">
        <v>83105607</v>
      </c>
    </row>
    <row r="6170" spans="1:4">
      <c r="A6170" s="2" t="s">
        <v>5788</v>
      </c>
      <c r="B6170" s="2" t="s">
        <v>6575</v>
      </c>
      <c r="C6170" s="2" t="s">
        <v>8006</v>
      </c>
      <c r="D6170" s="2">
        <v>8310560701</v>
      </c>
    </row>
    <row r="6171" spans="1:4">
      <c r="A6171" s="2" t="s">
        <v>5790</v>
      </c>
      <c r="B6171" s="2" t="s">
        <v>6575</v>
      </c>
      <c r="C6171" s="2" t="s">
        <v>8006</v>
      </c>
      <c r="D6171" s="2">
        <v>8310560702</v>
      </c>
    </row>
    <row r="6172" spans="1:4">
      <c r="A6172" s="2" t="s">
        <v>5792</v>
      </c>
      <c r="B6172" s="2" t="s">
        <v>6575</v>
      </c>
      <c r="C6172" s="2" t="s">
        <v>8006</v>
      </c>
      <c r="D6172" s="2">
        <v>8310560703</v>
      </c>
    </row>
    <row r="6173" spans="1:4">
      <c r="A6173" s="2" t="s">
        <v>2369</v>
      </c>
      <c r="B6173" s="2" t="s">
        <v>6575</v>
      </c>
      <c r="C6173" s="2" t="s">
        <v>8005</v>
      </c>
      <c r="D6173" s="2">
        <v>83105608</v>
      </c>
    </row>
    <row r="6174" spans="1:4">
      <c r="A6174" s="2" t="s">
        <v>5789</v>
      </c>
      <c r="B6174" s="2" t="s">
        <v>6575</v>
      </c>
      <c r="C6174" s="2" t="s">
        <v>8006</v>
      </c>
      <c r="D6174" s="2">
        <v>8310560801</v>
      </c>
    </row>
    <row r="6175" spans="1:4">
      <c r="A6175" s="2" t="s">
        <v>5791</v>
      </c>
      <c r="B6175" s="2" t="s">
        <v>6575</v>
      </c>
      <c r="C6175" s="2" t="s">
        <v>8006</v>
      </c>
      <c r="D6175" s="2">
        <v>8310560802</v>
      </c>
    </row>
    <row r="6176" spans="1:4">
      <c r="A6176" s="2" t="s">
        <v>5793</v>
      </c>
      <c r="B6176" s="2" t="s">
        <v>6575</v>
      </c>
      <c r="C6176" s="2" t="s">
        <v>8006</v>
      </c>
      <c r="D6176" s="2">
        <v>8310560803</v>
      </c>
    </row>
    <row r="6177" spans="1:4">
      <c r="A6177" s="2" t="s">
        <v>2370</v>
      </c>
      <c r="B6177" s="2" t="s">
        <v>6575</v>
      </c>
      <c r="C6177" s="2" t="s">
        <v>8005</v>
      </c>
      <c r="D6177" s="2">
        <v>83105609</v>
      </c>
    </row>
    <row r="6178" spans="1:4">
      <c r="A6178" s="2" t="s">
        <v>5794</v>
      </c>
      <c r="B6178" s="2" t="s">
        <v>6575</v>
      </c>
      <c r="C6178" s="2" t="s">
        <v>8006</v>
      </c>
      <c r="D6178" s="2">
        <v>8310560901</v>
      </c>
    </row>
    <row r="6179" spans="1:4">
      <c r="A6179" s="2" t="s">
        <v>5795</v>
      </c>
      <c r="B6179" s="2" t="s">
        <v>6575</v>
      </c>
      <c r="C6179" s="2" t="s">
        <v>8006</v>
      </c>
      <c r="D6179" s="2">
        <v>8310560902</v>
      </c>
    </row>
    <row r="6180" spans="1:4">
      <c r="A6180" s="2" t="s">
        <v>5796</v>
      </c>
      <c r="B6180" s="2" t="s">
        <v>6575</v>
      </c>
      <c r="C6180" s="2" t="s">
        <v>8006</v>
      </c>
      <c r="D6180" s="2">
        <v>8310560903</v>
      </c>
    </row>
    <row r="6181" spans="1:4">
      <c r="A6181" s="2" t="s">
        <v>2371</v>
      </c>
      <c r="B6181" s="2" t="s">
        <v>6575</v>
      </c>
      <c r="C6181" s="2" t="s">
        <v>8005</v>
      </c>
      <c r="D6181" s="2">
        <v>83105610</v>
      </c>
    </row>
    <row r="6182" spans="1:4">
      <c r="A6182" s="2" t="s">
        <v>5797</v>
      </c>
      <c r="B6182" s="2" t="s">
        <v>6575</v>
      </c>
      <c r="C6182" s="2" t="s">
        <v>8006</v>
      </c>
      <c r="D6182" s="2">
        <v>8310561001</v>
      </c>
    </row>
    <row r="6183" spans="1:4">
      <c r="A6183" s="2" t="s">
        <v>5798</v>
      </c>
      <c r="B6183" s="2" t="s">
        <v>6575</v>
      </c>
      <c r="C6183" s="2" t="s">
        <v>8006</v>
      </c>
      <c r="D6183" s="2">
        <v>8310561002</v>
      </c>
    </row>
    <row r="6184" spans="1:4">
      <c r="A6184" s="2" t="s">
        <v>5799</v>
      </c>
      <c r="B6184" s="2" t="s">
        <v>6575</v>
      </c>
      <c r="C6184" s="2" t="s">
        <v>8006</v>
      </c>
      <c r="D6184" s="2">
        <v>8310561003</v>
      </c>
    </row>
    <row r="6185" spans="1:4">
      <c r="A6185" s="2" t="s">
        <v>2372</v>
      </c>
      <c r="B6185" s="2" t="s">
        <v>6575</v>
      </c>
      <c r="C6185" s="2" t="s">
        <v>8005</v>
      </c>
      <c r="D6185" s="2">
        <v>83105611</v>
      </c>
    </row>
    <row r="6186" spans="1:4">
      <c r="A6186" s="2" t="s">
        <v>5800</v>
      </c>
      <c r="B6186" s="2" t="s">
        <v>6575</v>
      </c>
      <c r="C6186" s="2" t="s">
        <v>8006</v>
      </c>
      <c r="D6186" s="2">
        <v>8310561101</v>
      </c>
    </row>
    <row r="6187" spans="1:4">
      <c r="A6187" s="2" t="s">
        <v>5801</v>
      </c>
      <c r="B6187" s="2" t="s">
        <v>6575</v>
      </c>
      <c r="C6187" s="2" t="s">
        <v>8006</v>
      </c>
      <c r="D6187" s="2">
        <v>8310561102</v>
      </c>
    </row>
    <row r="6188" spans="1:4">
      <c r="A6188" s="2" t="s">
        <v>5802</v>
      </c>
      <c r="B6188" s="2" t="s">
        <v>6575</v>
      </c>
      <c r="C6188" s="2" t="s">
        <v>8006</v>
      </c>
      <c r="D6188" s="2">
        <v>8310561103</v>
      </c>
    </row>
    <row r="6189" spans="1:4">
      <c r="A6189" s="2" t="s">
        <v>2373</v>
      </c>
      <c r="B6189" s="2" t="s">
        <v>6575</v>
      </c>
      <c r="C6189" s="2" t="s">
        <v>8005</v>
      </c>
      <c r="D6189" s="2">
        <v>83105612</v>
      </c>
    </row>
    <row r="6190" spans="1:4">
      <c r="A6190" s="2" t="s">
        <v>5803</v>
      </c>
      <c r="B6190" s="2" t="s">
        <v>6575</v>
      </c>
      <c r="C6190" s="2" t="s">
        <v>8006</v>
      </c>
      <c r="D6190" s="2">
        <v>8310561201</v>
      </c>
    </row>
    <row r="6191" spans="1:4">
      <c r="A6191" s="2" t="s">
        <v>5804</v>
      </c>
      <c r="B6191" s="2" t="s">
        <v>6575</v>
      </c>
      <c r="C6191" s="2" t="s">
        <v>8006</v>
      </c>
      <c r="D6191" s="2">
        <v>8310561202</v>
      </c>
    </row>
    <row r="6192" spans="1:4">
      <c r="A6192" s="2" t="s">
        <v>5805</v>
      </c>
      <c r="B6192" s="2" t="s">
        <v>6575</v>
      </c>
      <c r="C6192" s="2" t="s">
        <v>8006</v>
      </c>
      <c r="D6192" s="2">
        <v>8310561203</v>
      </c>
    </row>
    <row r="6193" spans="1:4">
      <c r="A6193" s="2" t="s">
        <v>2374</v>
      </c>
      <c r="B6193" s="2" t="s">
        <v>6575</v>
      </c>
      <c r="C6193" s="2" t="s">
        <v>8005</v>
      </c>
      <c r="D6193" s="2">
        <v>83105613</v>
      </c>
    </row>
    <row r="6194" spans="1:4">
      <c r="A6194" s="2" t="s">
        <v>5806</v>
      </c>
      <c r="B6194" s="2" t="s">
        <v>6575</v>
      </c>
      <c r="C6194" s="2" t="s">
        <v>8006</v>
      </c>
      <c r="D6194" s="2">
        <v>8310561301</v>
      </c>
    </row>
    <row r="6195" spans="1:4">
      <c r="A6195" s="2" t="s">
        <v>5807</v>
      </c>
      <c r="B6195" s="2" t="s">
        <v>6575</v>
      </c>
      <c r="C6195" s="2" t="s">
        <v>8006</v>
      </c>
      <c r="D6195" s="2">
        <v>8310561302</v>
      </c>
    </row>
    <row r="6196" spans="1:4">
      <c r="A6196" s="2" t="s">
        <v>5808</v>
      </c>
      <c r="B6196" s="2" t="s">
        <v>6575</v>
      </c>
      <c r="C6196" s="2" t="s">
        <v>8006</v>
      </c>
      <c r="D6196" s="2">
        <v>8310561303</v>
      </c>
    </row>
    <row r="6197" spans="1:4">
      <c r="A6197" s="2" t="s">
        <v>2375</v>
      </c>
      <c r="B6197" s="2" t="s">
        <v>6575</v>
      </c>
      <c r="C6197" s="2" t="s">
        <v>8005</v>
      </c>
      <c r="D6197" s="2">
        <v>83105614</v>
      </c>
    </row>
    <row r="6198" spans="1:4">
      <c r="A6198" s="2" t="s">
        <v>5809</v>
      </c>
      <c r="B6198" s="2" t="s">
        <v>6575</v>
      </c>
      <c r="C6198" s="2" t="s">
        <v>8006</v>
      </c>
      <c r="D6198" s="2">
        <v>8310561401</v>
      </c>
    </row>
    <row r="6199" spans="1:4">
      <c r="A6199" s="2" t="s">
        <v>5810</v>
      </c>
      <c r="B6199" s="2" t="s">
        <v>6575</v>
      </c>
      <c r="C6199" s="2" t="s">
        <v>8006</v>
      </c>
      <c r="D6199" s="2">
        <v>8310561402</v>
      </c>
    </row>
    <row r="6200" spans="1:4">
      <c r="A6200" s="2" t="s">
        <v>5811</v>
      </c>
      <c r="B6200" s="2" t="s">
        <v>6575</v>
      </c>
      <c r="C6200" s="2" t="s">
        <v>8006</v>
      </c>
      <c r="D6200" s="2">
        <v>8310561403</v>
      </c>
    </row>
    <row r="6201" spans="1:4">
      <c r="A6201" s="2" t="s">
        <v>2376</v>
      </c>
      <c r="B6201" s="2" t="s">
        <v>6575</v>
      </c>
      <c r="C6201" s="2" t="s">
        <v>8005</v>
      </c>
      <c r="D6201" s="2">
        <v>83105615</v>
      </c>
    </row>
    <row r="6202" spans="1:4">
      <c r="A6202" s="2" t="s">
        <v>5812</v>
      </c>
      <c r="B6202" s="2" t="s">
        <v>6575</v>
      </c>
      <c r="C6202" s="2" t="s">
        <v>8006</v>
      </c>
      <c r="D6202" s="2">
        <v>8310561501</v>
      </c>
    </row>
    <row r="6203" spans="1:4">
      <c r="A6203" s="2" t="s">
        <v>5813</v>
      </c>
      <c r="B6203" s="2" t="s">
        <v>6575</v>
      </c>
      <c r="C6203" s="2" t="s">
        <v>8006</v>
      </c>
      <c r="D6203" s="2">
        <v>8310561502</v>
      </c>
    </row>
    <row r="6204" spans="1:4">
      <c r="A6204" s="2" t="s">
        <v>5814</v>
      </c>
      <c r="B6204" s="2" t="s">
        <v>6575</v>
      </c>
      <c r="C6204" s="2" t="s">
        <v>8006</v>
      </c>
      <c r="D6204" s="2">
        <v>8310561503</v>
      </c>
    </row>
    <row r="6205" spans="1:4">
      <c r="A6205" s="2" t="s">
        <v>2377</v>
      </c>
      <c r="B6205" s="2" t="s">
        <v>6575</v>
      </c>
      <c r="C6205" s="2" t="s">
        <v>8005</v>
      </c>
      <c r="D6205" s="2">
        <v>83105616</v>
      </c>
    </row>
    <row r="6206" spans="1:4">
      <c r="A6206" s="2" t="s">
        <v>5815</v>
      </c>
      <c r="B6206" s="2" t="s">
        <v>6575</v>
      </c>
      <c r="C6206" s="2" t="s">
        <v>8006</v>
      </c>
      <c r="D6206" s="2">
        <v>8310561601</v>
      </c>
    </row>
    <row r="6207" spans="1:4">
      <c r="A6207" s="2" t="s">
        <v>5816</v>
      </c>
      <c r="B6207" s="2" t="s">
        <v>6575</v>
      </c>
      <c r="C6207" s="2" t="s">
        <v>8006</v>
      </c>
      <c r="D6207" s="2">
        <v>8310561602</v>
      </c>
    </row>
    <row r="6208" spans="1:4">
      <c r="A6208" s="2" t="s">
        <v>5817</v>
      </c>
      <c r="B6208" s="2" t="s">
        <v>6575</v>
      </c>
      <c r="C6208" s="2" t="s">
        <v>8006</v>
      </c>
      <c r="D6208" s="2">
        <v>8310561603</v>
      </c>
    </row>
    <row r="6209" spans="1:4">
      <c r="A6209" s="2" t="s">
        <v>2378</v>
      </c>
      <c r="B6209" s="2" t="s">
        <v>6575</v>
      </c>
      <c r="C6209" s="2" t="s">
        <v>8005</v>
      </c>
      <c r="D6209" s="2">
        <v>83105617</v>
      </c>
    </row>
    <row r="6210" spans="1:4">
      <c r="A6210" s="2" t="s">
        <v>5818</v>
      </c>
      <c r="B6210" s="2" t="s">
        <v>6575</v>
      </c>
      <c r="C6210" s="2" t="s">
        <v>8006</v>
      </c>
      <c r="D6210" s="2">
        <v>8310561701</v>
      </c>
    </row>
    <row r="6211" spans="1:4">
      <c r="A6211" s="2" t="s">
        <v>5820</v>
      </c>
      <c r="B6211" s="2" t="s">
        <v>6575</v>
      </c>
      <c r="C6211" s="2" t="s">
        <v>8006</v>
      </c>
      <c r="D6211" s="2">
        <v>8310561702</v>
      </c>
    </row>
    <row r="6212" spans="1:4">
      <c r="A6212" s="2" t="s">
        <v>5822</v>
      </c>
      <c r="B6212" s="2" t="s">
        <v>6575</v>
      </c>
      <c r="C6212" s="2" t="s">
        <v>8006</v>
      </c>
      <c r="D6212" s="2">
        <v>8310561703</v>
      </c>
    </row>
    <row r="6213" spans="1:4">
      <c r="A6213" s="2" t="s">
        <v>2379</v>
      </c>
      <c r="B6213" s="2" t="s">
        <v>6575</v>
      </c>
      <c r="C6213" s="2" t="s">
        <v>8005</v>
      </c>
      <c r="D6213" s="2">
        <v>83105618</v>
      </c>
    </row>
    <row r="6214" spans="1:4">
      <c r="A6214" s="2" t="s">
        <v>5819</v>
      </c>
      <c r="B6214" s="2" t="s">
        <v>6575</v>
      </c>
      <c r="C6214" s="2" t="s">
        <v>8006</v>
      </c>
      <c r="D6214" s="2">
        <v>8310561801</v>
      </c>
    </row>
    <row r="6215" spans="1:4">
      <c r="A6215" s="2" t="s">
        <v>5821</v>
      </c>
      <c r="B6215" s="2" t="s">
        <v>6575</v>
      </c>
      <c r="C6215" s="2" t="s">
        <v>8006</v>
      </c>
      <c r="D6215" s="2">
        <v>8310561802</v>
      </c>
    </row>
    <row r="6216" spans="1:4">
      <c r="A6216" s="2" t="s">
        <v>5823</v>
      </c>
      <c r="B6216" s="2" t="s">
        <v>6575</v>
      </c>
      <c r="C6216" s="2" t="s">
        <v>8006</v>
      </c>
      <c r="D6216" s="2">
        <v>8310561803</v>
      </c>
    </row>
    <row r="6217" spans="1:4">
      <c r="A6217" s="2" t="s">
        <v>2380</v>
      </c>
      <c r="B6217" s="2" t="s">
        <v>6575</v>
      </c>
      <c r="C6217" s="2" t="s">
        <v>8005</v>
      </c>
      <c r="D6217" s="2">
        <v>83105619</v>
      </c>
    </row>
    <row r="6218" spans="1:4">
      <c r="A6218" s="2" t="s">
        <v>5824</v>
      </c>
      <c r="B6218" s="2" t="s">
        <v>6575</v>
      </c>
      <c r="C6218" s="2" t="s">
        <v>8006</v>
      </c>
      <c r="D6218" s="2">
        <v>8310561901</v>
      </c>
    </row>
    <row r="6219" spans="1:4">
      <c r="A6219" s="2" t="s">
        <v>5825</v>
      </c>
      <c r="B6219" s="2" t="s">
        <v>6575</v>
      </c>
      <c r="C6219" s="2" t="s">
        <v>8006</v>
      </c>
      <c r="D6219" s="2">
        <v>8310561902</v>
      </c>
    </row>
    <row r="6220" spans="1:4">
      <c r="A6220" s="2" t="s">
        <v>5826</v>
      </c>
      <c r="B6220" s="2" t="s">
        <v>6575</v>
      </c>
      <c r="C6220" s="2" t="s">
        <v>8006</v>
      </c>
      <c r="D6220" s="2">
        <v>8310561903</v>
      </c>
    </row>
    <row r="6221" spans="1:4">
      <c r="A6221" s="2" t="s">
        <v>2381</v>
      </c>
      <c r="B6221" s="2" t="s">
        <v>6575</v>
      </c>
      <c r="C6221" s="2" t="s">
        <v>8005</v>
      </c>
      <c r="D6221" s="2">
        <v>83105620</v>
      </c>
    </row>
    <row r="6222" spans="1:4">
      <c r="A6222" s="2" t="s">
        <v>5827</v>
      </c>
      <c r="B6222" s="2" t="s">
        <v>6575</v>
      </c>
      <c r="C6222" s="2" t="s">
        <v>8006</v>
      </c>
      <c r="D6222" s="2">
        <v>8310562001</v>
      </c>
    </row>
    <row r="6223" spans="1:4">
      <c r="A6223" s="2" t="s">
        <v>5828</v>
      </c>
      <c r="B6223" s="2" t="s">
        <v>6575</v>
      </c>
      <c r="C6223" s="2" t="s">
        <v>8006</v>
      </c>
      <c r="D6223" s="2">
        <v>8310562002</v>
      </c>
    </row>
    <row r="6224" spans="1:4">
      <c r="A6224" s="2" t="s">
        <v>5829</v>
      </c>
      <c r="B6224" s="2" t="s">
        <v>6575</v>
      </c>
      <c r="C6224" s="2" t="s">
        <v>8006</v>
      </c>
      <c r="D6224" s="2">
        <v>8310562003</v>
      </c>
    </row>
    <row r="6225" spans="1:4">
      <c r="A6225" s="2" t="s">
        <v>2382</v>
      </c>
      <c r="B6225" s="2" t="s">
        <v>6575</v>
      </c>
      <c r="C6225" s="2" t="s">
        <v>8005</v>
      </c>
      <c r="D6225" s="2">
        <v>83105621</v>
      </c>
    </row>
    <row r="6226" spans="1:4">
      <c r="A6226" s="2" t="s">
        <v>2383</v>
      </c>
      <c r="B6226" s="2" t="s">
        <v>6575</v>
      </c>
      <c r="C6226" s="2" t="s">
        <v>8005</v>
      </c>
      <c r="D6226" s="2">
        <v>83105622</v>
      </c>
    </row>
    <row r="6227" spans="1:4">
      <c r="A6227" s="2" t="s">
        <v>5830</v>
      </c>
      <c r="B6227" s="2" t="s">
        <v>6575</v>
      </c>
      <c r="C6227" s="2" t="s">
        <v>8005</v>
      </c>
      <c r="D6227" s="2">
        <v>83105623</v>
      </c>
    </row>
    <row r="6228" spans="1:4">
      <c r="A6228" s="2" t="s">
        <v>5831</v>
      </c>
      <c r="B6228" s="2" t="s">
        <v>6575</v>
      </c>
      <c r="C6228" s="2" t="s">
        <v>8005</v>
      </c>
      <c r="D6228" s="2">
        <v>83105624</v>
      </c>
    </row>
    <row r="6229" spans="1:4">
      <c r="A6229" s="2" t="s">
        <v>2384</v>
      </c>
      <c r="B6229" s="2" t="s">
        <v>6575</v>
      </c>
      <c r="C6229" s="2" t="s">
        <v>8005</v>
      </c>
      <c r="D6229" s="2">
        <v>83105625</v>
      </c>
    </row>
    <row r="6230" spans="1:4">
      <c r="A6230" s="2" t="s">
        <v>2385</v>
      </c>
      <c r="B6230" s="2" t="s">
        <v>6575</v>
      </c>
      <c r="C6230" s="2" t="s">
        <v>8006</v>
      </c>
      <c r="D6230" s="2">
        <v>8310562501</v>
      </c>
    </row>
    <row r="6231" spans="1:4">
      <c r="A6231" s="2" t="s">
        <v>2386</v>
      </c>
      <c r="B6231" s="2" t="s">
        <v>6575</v>
      </c>
      <c r="C6231" s="2" t="s">
        <v>8006</v>
      </c>
      <c r="D6231" s="2">
        <v>8310562502</v>
      </c>
    </row>
    <row r="6232" spans="1:4">
      <c r="A6232" s="2" t="s">
        <v>5832</v>
      </c>
      <c r="B6232" s="2" t="s">
        <v>6575</v>
      </c>
      <c r="C6232" s="2" t="s">
        <v>8006</v>
      </c>
      <c r="D6232" s="2">
        <v>8310562503</v>
      </c>
    </row>
    <row r="6233" spans="1:4">
      <c r="A6233" s="2" t="s">
        <v>5833</v>
      </c>
      <c r="B6233" s="2" t="s">
        <v>6575</v>
      </c>
      <c r="C6233" s="2" t="s">
        <v>8005</v>
      </c>
      <c r="D6233" s="2">
        <v>83105626</v>
      </c>
    </row>
    <row r="6234" spans="1:4">
      <c r="A6234" s="2" t="s">
        <v>5834</v>
      </c>
      <c r="B6234" s="2" t="s">
        <v>6575</v>
      </c>
      <c r="C6234" s="2" t="s">
        <v>8006</v>
      </c>
      <c r="D6234" s="2">
        <v>8310562601</v>
      </c>
    </row>
    <row r="6235" spans="1:4">
      <c r="A6235" s="2" t="s">
        <v>2387</v>
      </c>
      <c r="B6235" s="2" t="s">
        <v>6575</v>
      </c>
      <c r="C6235" s="2" t="s">
        <v>8006</v>
      </c>
      <c r="D6235" s="2">
        <v>8310562602</v>
      </c>
    </row>
    <row r="6236" spans="1:4">
      <c r="A6236" s="2" t="s">
        <v>5835</v>
      </c>
      <c r="B6236" s="2" t="s">
        <v>6575</v>
      </c>
      <c r="C6236" s="2" t="s">
        <v>8006</v>
      </c>
      <c r="D6236" s="2">
        <v>8310562603</v>
      </c>
    </row>
    <row r="6237" spans="1:4">
      <c r="A6237" s="2" t="s">
        <v>5836</v>
      </c>
      <c r="B6237" s="2" t="s">
        <v>6575</v>
      </c>
      <c r="C6237" s="2" t="s">
        <v>8005</v>
      </c>
      <c r="D6237" s="2">
        <v>83105627</v>
      </c>
    </row>
    <row r="6238" spans="1:4">
      <c r="A6238" s="2" t="s">
        <v>5837</v>
      </c>
      <c r="B6238" s="2" t="s">
        <v>6575</v>
      </c>
      <c r="C6238" s="2" t="s">
        <v>8006</v>
      </c>
      <c r="D6238" s="2">
        <v>8310562701</v>
      </c>
    </row>
    <row r="6239" spans="1:4">
      <c r="A6239" s="2" t="s">
        <v>2388</v>
      </c>
      <c r="B6239" s="2" t="s">
        <v>6575</v>
      </c>
      <c r="C6239" s="2" t="s">
        <v>8006</v>
      </c>
      <c r="D6239" s="2">
        <v>8310562702</v>
      </c>
    </row>
    <row r="6240" spans="1:4">
      <c r="A6240" s="2" t="s">
        <v>5838</v>
      </c>
      <c r="B6240" s="2" t="s">
        <v>6575</v>
      </c>
      <c r="C6240" s="2" t="s">
        <v>8006</v>
      </c>
      <c r="D6240" s="2">
        <v>8310562703</v>
      </c>
    </row>
    <row r="6241" spans="1:4">
      <c r="A6241" s="2" t="s">
        <v>5840</v>
      </c>
      <c r="B6241" s="2" t="s">
        <v>6575</v>
      </c>
      <c r="C6241" s="2" t="s">
        <v>8005</v>
      </c>
      <c r="D6241" s="2">
        <v>83105628</v>
      </c>
    </row>
    <row r="6242" spans="1:4">
      <c r="A6242" s="2" t="s">
        <v>5841</v>
      </c>
      <c r="B6242" s="2" t="s">
        <v>6575</v>
      </c>
      <c r="C6242" s="2" t="s">
        <v>8006</v>
      </c>
      <c r="D6242" s="2">
        <v>8310562801</v>
      </c>
    </row>
    <row r="6243" spans="1:4">
      <c r="A6243" s="2" t="s">
        <v>2389</v>
      </c>
      <c r="B6243" s="2" t="s">
        <v>6575</v>
      </c>
      <c r="C6243" s="2" t="s">
        <v>8006</v>
      </c>
      <c r="D6243" s="2">
        <v>8310562802</v>
      </c>
    </row>
    <row r="6244" spans="1:4">
      <c r="A6244" s="2" t="s">
        <v>5839</v>
      </c>
      <c r="B6244" s="2" t="s">
        <v>6575</v>
      </c>
      <c r="C6244" s="2" t="s">
        <v>8006</v>
      </c>
      <c r="D6244" s="2">
        <v>8310562803</v>
      </c>
    </row>
    <row r="6245" spans="1:4">
      <c r="A6245" s="2" t="s">
        <v>8124</v>
      </c>
      <c r="B6245" s="2" t="s">
        <v>6575</v>
      </c>
      <c r="C6245" s="2" t="s">
        <v>8005</v>
      </c>
      <c r="D6245" s="2">
        <v>83105629</v>
      </c>
    </row>
    <row r="6246" spans="1:4">
      <c r="A6246" s="2" t="s">
        <v>5842</v>
      </c>
      <c r="B6246" s="2" t="s">
        <v>6575</v>
      </c>
      <c r="C6246" s="2" t="s">
        <v>8005</v>
      </c>
      <c r="D6246" s="2">
        <v>83105630</v>
      </c>
    </row>
    <row r="6247" spans="1:4">
      <c r="A6247" s="2" t="s">
        <v>2390</v>
      </c>
      <c r="B6247" s="2" t="s">
        <v>6575</v>
      </c>
      <c r="C6247" s="2" t="s">
        <v>8005</v>
      </c>
      <c r="D6247" s="2">
        <v>83105631</v>
      </c>
    </row>
    <row r="6248" spans="1:4">
      <c r="A6248" s="2" t="s">
        <v>2391</v>
      </c>
      <c r="B6248" s="2" t="s">
        <v>6575</v>
      </c>
      <c r="C6248" s="2" t="s">
        <v>6545</v>
      </c>
      <c r="D6248" s="2">
        <v>831057</v>
      </c>
    </row>
    <row r="6249" spans="1:4">
      <c r="A6249" s="2" t="s">
        <v>8125</v>
      </c>
      <c r="B6249" s="2" t="s">
        <v>6575</v>
      </c>
      <c r="C6249" s="2" t="s">
        <v>8005</v>
      </c>
      <c r="D6249" s="2">
        <v>83105701</v>
      </c>
    </row>
    <row r="6250" spans="1:4">
      <c r="A6250" s="2" t="s">
        <v>5843</v>
      </c>
      <c r="B6250" s="2" t="s">
        <v>6575</v>
      </c>
      <c r="C6250" s="2" t="s">
        <v>8005</v>
      </c>
      <c r="D6250" s="2">
        <v>83105702</v>
      </c>
    </row>
    <row r="6251" spans="1:4">
      <c r="A6251" s="2" t="s">
        <v>5844</v>
      </c>
      <c r="B6251" s="2" t="s">
        <v>6575</v>
      </c>
      <c r="C6251" s="2" t="s">
        <v>8006</v>
      </c>
      <c r="D6251" s="2">
        <v>8310570201</v>
      </c>
    </row>
    <row r="6252" spans="1:4">
      <c r="A6252" s="2" t="s">
        <v>2393</v>
      </c>
      <c r="B6252" s="2" t="s">
        <v>6575</v>
      </c>
      <c r="C6252" s="2" t="s">
        <v>8006</v>
      </c>
      <c r="D6252" s="2">
        <v>8310570202</v>
      </c>
    </row>
    <row r="6253" spans="1:4">
      <c r="A6253" s="2" t="s">
        <v>2394</v>
      </c>
      <c r="B6253" s="2" t="s">
        <v>6575</v>
      </c>
      <c r="C6253" s="2" t="s">
        <v>8006</v>
      </c>
      <c r="D6253" s="2">
        <v>8310570203</v>
      </c>
    </row>
    <row r="6254" spans="1:4">
      <c r="A6254" s="2" t="s">
        <v>662</v>
      </c>
      <c r="B6254" s="2" t="s">
        <v>6575</v>
      </c>
      <c r="C6254" s="2" t="s">
        <v>8006</v>
      </c>
      <c r="D6254" s="2">
        <v>8310570204</v>
      </c>
    </row>
    <row r="6255" spans="1:4">
      <c r="A6255" s="2" t="s">
        <v>8126</v>
      </c>
      <c r="B6255" s="2" t="s">
        <v>6575</v>
      </c>
      <c r="C6255" s="2" t="s">
        <v>6545</v>
      </c>
      <c r="D6255" s="2">
        <v>831059</v>
      </c>
    </row>
    <row r="6256" spans="1:4">
      <c r="A6256" s="2" t="s">
        <v>2395</v>
      </c>
      <c r="B6256" s="2" t="s">
        <v>6575</v>
      </c>
      <c r="C6256" s="2" t="s">
        <v>8005</v>
      </c>
      <c r="D6256" s="2">
        <v>83105901</v>
      </c>
    </row>
    <row r="6257" spans="1:4">
      <c r="A6257" s="2" t="s">
        <v>5845</v>
      </c>
      <c r="B6257" s="2" t="s">
        <v>6575</v>
      </c>
      <c r="C6257" s="2" t="s">
        <v>8005</v>
      </c>
      <c r="D6257" s="2">
        <v>83105902</v>
      </c>
    </row>
    <row r="6258" spans="1:4">
      <c r="A6258" s="2" t="s">
        <v>2392</v>
      </c>
      <c r="B6258" s="2" t="s">
        <v>6575</v>
      </c>
      <c r="C6258" s="2" t="s">
        <v>8005</v>
      </c>
      <c r="D6258" s="2">
        <v>83105903</v>
      </c>
    </row>
    <row r="6259" spans="1:4">
      <c r="A6259" s="2" t="s">
        <v>5846</v>
      </c>
      <c r="B6259" s="2" t="s">
        <v>6575</v>
      </c>
      <c r="C6259" s="2" t="s">
        <v>8005</v>
      </c>
      <c r="D6259" s="2">
        <v>83105904</v>
      </c>
    </row>
    <row r="6260" spans="1:4">
      <c r="A6260" s="2" t="s">
        <v>5847</v>
      </c>
      <c r="B6260" s="2" t="s">
        <v>6575</v>
      </c>
      <c r="C6260" s="2" t="s">
        <v>8005</v>
      </c>
      <c r="D6260" s="2">
        <v>83105905</v>
      </c>
    </row>
    <row r="6261" spans="1:4">
      <c r="A6261" s="2" t="s">
        <v>663</v>
      </c>
      <c r="B6261" s="2" t="s">
        <v>6575</v>
      </c>
      <c r="C6261" s="2" t="s">
        <v>8005</v>
      </c>
      <c r="D6261" s="2">
        <v>83105906</v>
      </c>
    </row>
    <row r="6262" spans="1:4">
      <c r="A6262" s="2" t="s">
        <v>2396</v>
      </c>
      <c r="B6262" s="2" t="s">
        <v>6575</v>
      </c>
      <c r="C6262" s="2" t="s">
        <v>8005</v>
      </c>
      <c r="D6262" s="2">
        <v>83105907</v>
      </c>
    </row>
    <row r="6263" spans="1:4">
      <c r="A6263" s="2" t="s">
        <v>2397</v>
      </c>
      <c r="B6263" s="2" t="s">
        <v>6575</v>
      </c>
      <c r="C6263" s="2" t="s">
        <v>8005</v>
      </c>
      <c r="D6263" s="2">
        <v>83105908</v>
      </c>
    </row>
    <row r="6264" spans="1:4">
      <c r="A6264" s="2" t="s">
        <v>2398</v>
      </c>
      <c r="B6264" s="2" t="s">
        <v>6575</v>
      </c>
      <c r="C6264" s="2" t="s">
        <v>8005</v>
      </c>
      <c r="D6264" s="2">
        <v>83105909</v>
      </c>
    </row>
    <row r="6265" spans="1:4">
      <c r="A6265" s="2" t="s">
        <v>2399</v>
      </c>
      <c r="B6265" s="2" t="s">
        <v>6575</v>
      </c>
      <c r="C6265" s="2" t="s">
        <v>8005</v>
      </c>
      <c r="D6265" s="2">
        <v>83105910</v>
      </c>
    </row>
    <row r="6266" spans="1:4">
      <c r="A6266" s="2" t="s">
        <v>2400</v>
      </c>
      <c r="B6266" s="2" t="s">
        <v>6575</v>
      </c>
      <c r="C6266" s="2" t="s">
        <v>8005</v>
      </c>
      <c r="D6266" s="2">
        <v>83105911</v>
      </c>
    </row>
    <row r="6267" spans="1:4">
      <c r="A6267" s="2" t="s">
        <v>2401</v>
      </c>
      <c r="B6267" s="2" t="s">
        <v>6575</v>
      </c>
      <c r="C6267" s="2" t="s">
        <v>8005</v>
      </c>
      <c r="D6267" s="2">
        <v>83105912</v>
      </c>
    </row>
    <row r="6268" spans="1:4">
      <c r="A6268" s="1" t="s">
        <v>2402</v>
      </c>
      <c r="B6268" s="1" t="s">
        <v>6575</v>
      </c>
      <c r="C6268" s="2" t="s">
        <v>8005</v>
      </c>
      <c r="D6268" s="2">
        <v>83105913</v>
      </c>
    </row>
    <row r="6269" spans="1:4">
      <c r="A6269" s="2" t="s">
        <v>2403</v>
      </c>
      <c r="B6269" s="2" t="s">
        <v>6575</v>
      </c>
      <c r="C6269" s="2" t="s">
        <v>8005</v>
      </c>
      <c r="D6269" s="2">
        <v>83105914</v>
      </c>
    </row>
    <row r="6270" spans="1:4">
      <c r="A6270" s="2" t="s">
        <v>2404</v>
      </c>
      <c r="B6270" s="2" t="s">
        <v>6575</v>
      </c>
      <c r="C6270" s="2" t="s">
        <v>8005</v>
      </c>
      <c r="D6270" s="2">
        <v>83105915</v>
      </c>
    </row>
    <row r="6271" spans="1:4">
      <c r="A6271" s="2" t="s">
        <v>2405</v>
      </c>
      <c r="B6271" s="2" t="s">
        <v>6575</v>
      </c>
      <c r="C6271" s="2" t="s">
        <v>8005</v>
      </c>
      <c r="D6271" s="2">
        <v>83105916</v>
      </c>
    </row>
    <row r="6272" spans="1:4">
      <c r="A6272" s="2" t="s">
        <v>2406</v>
      </c>
      <c r="B6272" s="2" t="s">
        <v>6575</v>
      </c>
      <c r="C6272" s="2" t="s">
        <v>8005</v>
      </c>
      <c r="D6272" s="2">
        <v>83105917</v>
      </c>
    </row>
    <row r="6273" spans="1:4">
      <c r="A6273" s="2" t="s">
        <v>2407</v>
      </c>
      <c r="B6273" s="2" t="s">
        <v>6575</v>
      </c>
      <c r="C6273" s="2" t="s">
        <v>8005</v>
      </c>
      <c r="D6273" s="2">
        <v>83105918</v>
      </c>
    </row>
    <row r="6274" spans="1:4">
      <c r="A6274" s="2" t="s">
        <v>2408</v>
      </c>
      <c r="B6274" s="2" t="s">
        <v>6575</v>
      </c>
      <c r="C6274" s="2" t="s">
        <v>8005</v>
      </c>
      <c r="D6274" s="2">
        <v>83105919</v>
      </c>
    </row>
    <row r="6275" spans="1:4">
      <c r="A6275" s="2" t="s">
        <v>2409</v>
      </c>
      <c r="B6275" s="2" t="s">
        <v>6575</v>
      </c>
      <c r="C6275" s="2" t="s">
        <v>8005</v>
      </c>
      <c r="D6275" s="2">
        <v>83105920</v>
      </c>
    </row>
    <row r="6276" spans="1:4">
      <c r="A6276" s="2" t="s">
        <v>2410</v>
      </c>
      <c r="B6276" s="2" t="s">
        <v>6575</v>
      </c>
      <c r="C6276" s="2" t="s">
        <v>8005</v>
      </c>
      <c r="D6276" s="2">
        <v>83105921</v>
      </c>
    </row>
    <row r="6277" spans="1:4">
      <c r="A6277" s="2" t="s">
        <v>2411</v>
      </c>
      <c r="B6277" s="2" t="s">
        <v>6575</v>
      </c>
      <c r="C6277" s="2" t="s">
        <v>8005</v>
      </c>
      <c r="D6277" s="2">
        <v>83105922</v>
      </c>
    </row>
    <row r="6278" spans="1:4">
      <c r="A6278" s="2" t="s">
        <v>2412</v>
      </c>
      <c r="B6278" s="2" t="s">
        <v>6575</v>
      </c>
      <c r="C6278" s="2" t="s">
        <v>8005</v>
      </c>
      <c r="D6278" s="2">
        <v>83105923</v>
      </c>
    </row>
    <row r="6279" spans="1:4">
      <c r="A6279" s="2" t="s">
        <v>2413</v>
      </c>
      <c r="B6279" s="2" t="s">
        <v>6575</v>
      </c>
      <c r="C6279" s="2" t="s">
        <v>8005</v>
      </c>
      <c r="D6279" s="2">
        <v>83105924</v>
      </c>
    </row>
    <row r="6280" spans="1:4">
      <c r="A6280" s="2" t="s">
        <v>2414</v>
      </c>
      <c r="B6280" s="2" t="s">
        <v>6575</v>
      </c>
      <c r="C6280" s="2" t="s">
        <v>8005</v>
      </c>
      <c r="D6280" s="2">
        <v>83105925</v>
      </c>
    </row>
    <row r="6281" spans="1:4">
      <c r="A6281" s="2" t="s">
        <v>2415</v>
      </c>
      <c r="B6281" s="2" t="s">
        <v>6575</v>
      </c>
      <c r="C6281" s="2" t="s">
        <v>8005</v>
      </c>
      <c r="D6281" s="2">
        <v>83105926</v>
      </c>
    </row>
    <row r="6282" spans="1:4">
      <c r="A6282" s="1" t="s">
        <v>2416</v>
      </c>
      <c r="B6282" s="1" t="s">
        <v>6575</v>
      </c>
      <c r="C6282" s="2" t="s">
        <v>8005</v>
      </c>
      <c r="D6282" s="2">
        <v>83105927</v>
      </c>
    </row>
    <row r="6283" spans="1:4">
      <c r="A6283" s="2" t="s">
        <v>2417</v>
      </c>
      <c r="B6283" s="2" t="s">
        <v>6575</v>
      </c>
      <c r="C6283" s="2" t="s">
        <v>8005</v>
      </c>
      <c r="D6283" s="2">
        <v>83105928</v>
      </c>
    </row>
    <row r="6284" spans="1:4">
      <c r="A6284" s="2" t="s">
        <v>2418</v>
      </c>
      <c r="B6284" s="2" t="s">
        <v>6575</v>
      </c>
      <c r="C6284" s="2" t="s">
        <v>8005</v>
      </c>
      <c r="D6284" s="2">
        <v>83105930</v>
      </c>
    </row>
    <row r="6285" spans="1:4">
      <c r="A6285" s="2" t="s">
        <v>2419</v>
      </c>
      <c r="B6285" s="2" t="s">
        <v>6575</v>
      </c>
      <c r="C6285" s="2" t="s">
        <v>8005</v>
      </c>
      <c r="D6285" s="2">
        <v>83105931</v>
      </c>
    </row>
    <row r="6286" spans="1:4">
      <c r="A6286" s="2" t="s">
        <v>2420</v>
      </c>
      <c r="B6286" s="2" t="s">
        <v>6575</v>
      </c>
      <c r="C6286" s="2" t="s">
        <v>6545</v>
      </c>
      <c r="D6286" s="2">
        <v>831065</v>
      </c>
    </row>
    <row r="6287" spans="1:4">
      <c r="A6287" s="2" t="s">
        <v>2421</v>
      </c>
      <c r="B6287" s="2" t="s">
        <v>6575</v>
      </c>
      <c r="C6287" s="2" t="s">
        <v>8005</v>
      </c>
      <c r="D6287" s="2">
        <v>83106501</v>
      </c>
    </row>
    <row r="6288" spans="1:4">
      <c r="A6288" s="2" t="s">
        <v>2422</v>
      </c>
      <c r="B6288" s="2" t="s">
        <v>6575</v>
      </c>
      <c r="C6288" s="1" t="s">
        <v>6150</v>
      </c>
      <c r="D6288" s="1">
        <v>831070</v>
      </c>
    </row>
    <row r="6289" spans="1:4">
      <c r="A6289" s="2" t="s">
        <v>2423</v>
      </c>
      <c r="B6289" s="2" t="s">
        <v>6575</v>
      </c>
      <c r="C6289" s="2" t="s">
        <v>6545</v>
      </c>
      <c r="D6289" s="2">
        <v>831071</v>
      </c>
    </row>
    <row r="6290" spans="1:4">
      <c r="A6290" s="2" t="s">
        <v>2424</v>
      </c>
      <c r="B6290" s="2" t="s">
        <v>6575</v>
      </c>
      <c r="C6290" s="2" t="s">
        <v>8005</v>
      </c>
      <c r="D6290" s="2">
        <v>83107101</v>
      </c>
    </row>
    <row r="6291" spans="1:4">
      <c r="A6291" s="2" t="s">
        <v>2425</v>
      </c>
      <c r="B6291" s="2" t="s">
        <v>6575</v>
      </c>
      <c r="C6291" s="2" t="s">
        <v>8006</v>
      </c>
      <c r="D6291" s="2">
        <v>8310710101</v>
      </c>
    </row>
    <row r="6292" spans="1:4">
      <c r="A6292" s="2" t="s">
        <v>664</v>
      </c>
      <c r="B6292" s="2" t="s">
        <v>6575</v>
      </c>
      <c r="C6292" s="2" t="s">
        <v>8006</v>
      </c>
      <c r="D6292" s="2">
        <v>8310710102</v>
      </c>
    </row>
    <row r="6293" spans="1:4">
      <c r="A6293" s="2" t="s">
        <v>2426</v>
      </c>
      <c r="B6293" s="2" t="s">
        <v>6575</v>
      </c>
      <c r="C6293" s="2" t="s">
        <v>8006</v>
      </c>
      <c r="D6293" s="2">
        <v>8310710103</v>
      </c>
    </row>
    <row r="6294" spans="1:4">
      <c r="A6294" s="2" t="s">
        <v>6196</v>
      </c>
      <c r="B6294" s="2" t="s">
        <v>6575</v>
      </c>
      <c r="C6294" s="2" t="s">
        <v>8006</v>
      </c>
      <c r="D6294" s="2">
        <v>8310710130</v>
      </c>
    </row>
    <row r="6295" spans="1:4">
      <c r="A6295" s="2" t="s">
        <v>665</v>
      </c>
      <c r="B6295" s="2" t="s">
        <v>6575</v>
      </c>
      <c r="C6295" s="2" t="s">
        <v>8005</v>
      </c>
      <c r="D6295" s="2">
        <v>83107102</v>
      </c>
    </row>
    <row r="6296" spans="1:4">
      <c r="A6296" s="2" t="s">
        <v>2427</v>
      </c>
      <c r="B6296" s="2" t="s">
        <v>6575</v>
      </c>
      <c r="C6296" s="2" t="s">
        <v>8006</v>
      </c>
      <c r="D6296" s="2">
        <v>8310710201</v>
      </c>
    </row>
    <row r="6297" spans="1:4">
      <c r="A6297" s="2" t="s">
        <v>5848</v>
      </c>
      <c r="B6297" s="2" t="s">
        <v>6575</v>
      </c>
      <c r="C6297" s="2" t="s">
        <v>8005</v>
      </c>
      <c r="D6297" s="2">
        <v>83107103</v>
      </c>
    </row>
    <row r="6298" spans="1:4">
      <c r="A6298" s="2" t="s">
        <v>5849</v>
      </c>
      <c r="B6298" s="2" t="s">
        <v>6575</v>
      </c>
      <c r="C6298" s="2" t="s">
        <v>6545</v>
      </c>
      <c r="D6298" s="2">
        <v>831072</v>
      </c>
    </row>
    <row r="6299" spans="1:4">
      <c r="A6299" s="2" t="s">
        <v>5850</v>
      </c>
      <c r="B6299" s="2" t="s">
        <v>6575</v>
      </c>
      <c r="C6299" s="2" t="s">
        <v>8005</v>
      </c>
      <c r="D6299" s="2">
        <v>83107201</v>
      </c>
    </row>
    <row r="6300" spans="1:4">
      <c r="A6300" s="2" t="s">
        <v>2428</v>
      </c>
      <c r="B6300" s="2" t="s">
        <v>6575</v>
      </c>
      <c r="C6300" s="2" t="s">
        <v>8006</v>
      </c>
      <c r="D6300" s="2">
        <v>8310720101</v>
      </c>
    </row>
    <row r="6301" spans="1:4">
      <c r="A6301" s="2" t="s">
        <v>5852</v>
      </c>
      <c r="B6301" s="2" t="s">
        <v>6575</v>
      </c>
      <c r="C6301" s="2" t="s">
        <v>6545</v>
      </c>
      <c r="D6301" s="2">
        <v>831075</v>
      </c>
    </row>
    <row r="6302" spans="1:4">
      <c r="A6302" s="2" t="s">
        <v>2429</v>
      </c>
      <c r="B6302" s="2" t="s">
        <v>6575</v>
      </c>
      <c r="C6302" s="1" t="s">
        <v>6150</v>
      </c>
      <c r="D6302" s="1">
        <v>831079</v>
      </c>
    </row>
    <row r="6303" spans="1:4">
      <c r="A6303" s="2" t="s">
        <v>5851</v>
      </c>
      <c r="B6303" s="2" t="s">
        <v>6575</v>
      </c>
      <c r="C6303" s="2" t="s">
        <v>6545</v>
      </c>
      <c r="D6303" s="2">
        <v>831080</v>
      </c>
    </row>
    <row r="6304" spans="1:4">
      <c r="A6304" s="2" t="s">
        <v>666</v>
      </c>
      <c r="B6304" s="2" t="s">
        <v>6575</v>
      </c>
      <c r="C6304" s="2" t="s">
        <v>8005</v>
      </c>
      <c r="D6304" s="2">
        <v>83108001</v>
      </c>
    </row>
    <row r="6305" spans="1:4">
      <c r="A6305" s="1" t="s">
        <v>2430</v>
      </c>
      <c r="B6305" s="1" t="s">
        <v>6575</v>
      </c>
      <c r="C6305" s="2" t="s">
        <v>8005</v>
      </c>
      <c r="D6305" s="2">
        <v>83108002</v>
      </c>
    </row>
    <row r="6306" spans="1:4">
      <c r="A6306" s="2" t="s">
        <v>5853</v>
      </c>
      <c r="B6306" s="2" t="s">
        <v>6575</v>
      </c>
      <c r="C6306" s="2" t="s">
        <v>8005</v>
      </c>
      <c r="D6306" s="2">
        <v>83108003</v>
      </c>
    </row>
    <row r="6307" spans="1:4">
      <c r="A6307" s="2" t="s">
        <v>667</v>
      </c>
      <c r="B6307" s="2" t="s">
        <v>6575</v>
      </c>
      <c r="C6307" s="2" t="s">
        <v>8005</v>
      </c>
      <c r="D6307" s="2">
        <v>83108004</v>
      </c>
    </row>
    <row r="6308" spans="1:4">
      <c r="A6308" s="2" t="s">
        <v>6195</v>
      </c>
      <c r="B6308" s="2" t="s">
        <v>6575</v>
      </c>
      <c r="C6308" s="2" t="s">
        <v>8005</v>
      </c>
      <c r="D6308" s="2">
        <v>83108005</v>
      </c>
    </row>
    <row r="6309" spans="1:4">
      <c r="A6309" s="2" t="s">
        <v>669</v>
      </c>
      <c r="B6309" s="2" t="s">
        <v>6575</v>
      </c>
      <c r="C6309" s="2" t="s">
        <v>8005</v>
      </c>
      <c r="D6309" s="2">
        <v>83108006</v>
      </c>
    </row>
    <row r="6310" spans="1:4">
      <c r="A6310" s="2" t="s">
        <v>2442</v>
      </c>
      <c r="B6310" s="2" t="s">
        <v>6575</v>
      </c>
      <c r="C6310" s="2" t="s">
        <v>8005</v>
      </c>
      <c r="D6310" s="2">
        <v>83108007</v>
      </c>
    </row>
    <row r="6311" spans="1:4">
      <c r="A6311" s="2" t="s">
        <v>2434</v>
      </c>
      <c r="B6311" s="2" t="s">
        <v>6575</v>
      </c>
      <c r="C6311" s="2" t="s">
        <v>8005</v>
      </c>
      <c r="D6311" s="2">
        <v>83108008</v>
      </c>
    </row>
    <row r="6312" spans="1:4">
      <c r="A6312" s="2" t="s">
        <v>2435</v>
      </c>
      <c r="B6312" s="2" t="s">
        <v>6575</v>
      </c>
      <c r="C6312" s="2" t="s">
        <v>8005</v>
      </c>
      <c r="D6312" s="2">
        <v>83108009</v>
      </c>
    </row>
    <row r="6313" spans="1:4">
      <c r="A6313" s="2" t="s">
        <v>2436</v>
      </c>
      <c r="B6313" s="2" t="s">
        <v>6575</v>
      </c>
      <c r="C6313" s="2" t="s">
        <v>8005</v>
      </c>
      <c r="D6313" s="2">
        <v>83108030</v>
      </c>
    </row>
    <row r="6314" spans="1:4">
      <c r="A6314" s="2" t="s">
        <v>2437</v>
      </c>
      <c r="B6314" s="2" t="s">
        <v>6575</v>
      </c>
      <c r="C6314" s="2" t="s">
        <v>6545</v>
      </c>
      <c r="D6314" s="2">
        <v>831081</v>
      </c>
    </row>
    <row r="6315" spans="1:4">
      <c r="A6315" s="2" t="s">
        <v>2438</v>
      </c>
      <c r="B6315" s="2" t="s">
        <v>6575</v>
      </c>
      <c r="C6315" s="2" t="s">
        <v>8005</v>
      </c>
      <c r="D6315" s="2">
        <v>83108101</v>
      </c>
    </row>
    <row r="6316" spans="1:4">
      <c r="A6316" s="2" t="s">
        <v>2439</v>
      </c>
      <c r="B6316" s="2" t="s">
        <v>6575</v>
      </c>
      <c r="C6316" s="2" t="s">
        <v>8006</v>
      </c>
      <c r="D6316" s="2">
        <v>8310810101</v>
      </c>
    </row>
    <row r="6317" spans="1:4">
      <c r="A6317" s="2" t="s">
        <v>2440</v>
      </c>
      <c r="B6317" s="2" t="s">
        <v>6575</v>
      </c>
      <c r="C6317" s="2" t="s">
        <v>8006</v>
      </c>
      <c r="D6317" s="2">
        <v>8310810102</v>
      </c>
    </row>
    <row r="6318" spans="1:4">
      <c r="A6318" s="2" t="s">
        <v>2441</v>
      </c>
      <c r="B6318" s="2" t="s">
        <v>6575</v>
      </c>
      <c r="C6318" s="2" t="s">
        <v>8006</v>
      </c>
      <c r="D6318" s="2">
        <v>8310810105</v>
      </c>
    </row>
    <row r="6319" spans="1:4">
      <c r="A6319" s="2" t="s">
        <v>2443</v>
      </c>
      <c r="B6319" s="2" t="s">
        <v>6575</v>
      </c>
      <c r="C6319" s="2" t="s">
        <v>8006</v>
      </c>
      <c r="D6319" s="2">
        <v>8310810106</v>
      </c>
    </row>
    <row r="6320" spans="1:4">
      <c r="A6320" s="2" t="s">
        <v>668</v>
      </c>
      <c r="B6320" s="2" t="s">
        <v>6575</v>
      </c>
      <c r="C6320" s="2" t="s">
        <v>8006</v>
      </c>
      <c r="D6320" s="2">
        <v>8310810201</v>
      </c>
    </row>
    <row r="6321" spans="1:4">
      <c r="A6321" s="2" t="s">
        <v>2431</v>
      </c>
      <c r="B6321" s="2" t="s">
        <v>6575</v>
      </c>
      <c r="C6321" s="2" t="s">
        <v>8006</v>
      </c>
      <c r="D6321" s="2">
        <v>8310810202</v>
      </c>
    </row>
    <row r="6322" spans="1:4">
      <c r="A6322" s="2" t="s">
        <v>5854</v>
      </c>
      <c r="B6322" s="2" t="s">
        <v>6575</v>
      </c>
      <c r="C6322" s="2" t="s">
        <v>8006</v>
      </c>
      <c r="D6322" s="2">
        <v>8310810205</v>
      </c>
    </row>
    <row r="6323" spans="1:4">
      <c r="A6323" s="2" t="s">
        <v>5855</v>
      </c>
      <c r="B6323" s="2" t="s">
        <v>6575</v>
      </c>
      <c r="C6323" s="2" t="s">
        <v>8005</v>
      </c>
      <c r="D6323" s="2">
        <v>83108102</v>
      </c>
    </row>
    <row r="6324" spans="1:4">
      <c r="A6324" s="2" t="s">
        <v>5856</v>
      </c>
      <c r="B6324" s="2" t="s">
        <v>6575</v>
      </c>
      <c r="C6324" s="2" t="s">
        <v>8005</v>
      </c>
      <c r="D6324" s="2">
        <v>83108103</v>
      </c>
    </row>
    <row r="6325" spans="1:4">
      <c r="A6325" s="2" t="s">
        <v>5857</v>
      </c>
      <c r="B6325" s="2" t="s">
        <v>6575</v>
      </c>
      <c r="C6325" s="1" t="s">
        <v>6150</v>
      </c>
      <c r="D6325" s="1">
        <v>831084</v>
      </c>
    </row>
    <row r="6326" spans="1:4">
      <c r="A6326" s="2" t="s">
        <v>2432</v>
      </c>
      <c r="B6326" s="2" t="s">
        <v>6575</v>
      </c>
      <c r="C6326" s="2" t="s">
        <v>6545</v>
      </c>
      <c r="D6326" s="2">
        <v>831085</v>
      </c>
    </row>
    <row r="6327" spans="1:4">
      <c r="A6327" s="2" t="s">
        <v>5858</v>
      </c>
      <c r="B6327" s="2" t="s">
        <v>6575</v>
      </c>
      <c r="C6327" s="2" t="s">
        <v>8005</v>
      </c>
      <c r="D6327" s="2">
        <v>83108501</v>
      </c>
    </row>
    <row r="6328" spans="1:4">
      <c r="A6328" s="2" t="s">
        <v>5859</v>
      </c>
      <c r="B6328" s="2" t="s">
        <v>6575</v>
      </c>
      <c r="C6328" s="2" t="s">
        <v>6545</v>
      </c>
      <c r="D6328" s="2">
        <v>831090</v>
      </c>
    </row>
    <row r="6329" spans="1:4">
      <c r="A6329" s="2" t="s">
        <v>5860</v>
      </c>
      <c r="B6329" s="2" t="s">
        <v>6575</v>
      </c>
      <c r="C6329" s="2" t="s">
        <v>8005</v>
      </c>
      <c r="D6329" s="2">
        <v>83109101</v>
      </c>
    </row>
    <row r="6330" spans="1:4">
      <c r="A6330" s="2" t="s">
        <v>2433</v>
      </c>
      <c r="B6330" s="2" t="s">
        <v>6575</v>
      </c>
      <c r="C6330" s="2" t="s">
        <v>8005</v>
      </c>
      <c r="D6330" s="2">
        <v>83109201</v>
      </c>
    </row>
    <row r="6331" spans="1:4">
      <c r="A6331" s="2" t="s">
        <v>6197</v>
      </c>
      <c r="B6331" s="2" t="s">
        <v>6575</v>
      </c>
      <c r="C6331" s="2" t="s">
        <v>8005</v>
      </c>
      <c r="D6331" s="2">
        <v>83109301</v>
      </c>
    </row>
    <row r="6332" spans="1:4">
      <c r="A6332" s="2" t="s">
        <v>6148</v>
      </c>
      <c r="B6332" s="2" t="s">
        <v>6575</v>
      </c>
      <c r="C6332" s="2" t="s">
        <v>6136</v>
      </c>
      <c r="D6332" s="2">
        <v>8320</v>
      </c>
    </row>
    <row r="6333" spans="1:4">
      <c r="A6333" s="2" t="s">
        <v>6198</v>
      </c>
      <c r="B6333" s="2" t="s">
        <v>6575</v>
      </c>
      <c r="C6333" s="2" t="s">
        <v>6150</v>
      </c>
      <c r="D6333" s="2">
        <v>832001</v>
      </c>
    </row>
    <row r="6334" spans="1:4">
      <c r="A6334" s="2" t="s">
        <v>672</v>
      </c>
      <c r="B6334" s="2" t="s">
        <v>6575</v>
      </c>
      <c r="C6334" s="2" t="s">
        <v>6545</v>
      </c>
      <c r="D6334" s="2">
        <v>832010</v>
      </c>
    </row>
    <row r="6335" spans="1:4">
      <c r="A6335" s="2" t="s">
        <v>2448</v>
      </c>
      <c r="B6335" s="2" t="s">
        <v>6575</v>
      </c>
      <c r="C6335" s="2" t="s">
        <v>8005</v>
      </c>
      <c r="D6335" s="2">
        <v>83201001</v>
      </c>
    </row>
    <row r="6336" spans="1:4">
      <c r="A6336" s="2" t="s">
        <v>5864</v>
      </c>
      <c r="B6336" s="2" t="s">
        <v>6575</v>
      </c>
      <c r="C6336" s="2" t="s">
        <v>8006</v>
      </c>
      <c r="D6336" s="2">
        <v>8320100101</v>
      </c>
    </row>
    <row r="6337" spans="1:4">
      <c r="A6337" s="2" t="s">
        <v>5865</v>
      </c>
      <c r="B6337" s="2" t="s">
        <v>6575</v>
      </c>
      <c r="C6337" s="2" t="s">
        <v>8006</v>
      </c>
      <c r="D6337" s="2">
        <v>8320100102</v>
      </c>
    </row>
    <row r="6338" spans="1:4">
      <c r="A6338" s="2" t="s">
        <v>5866</v>
      </c>
      <c r="B6338" s="2" t="s">
        <v>6575</v>
      </c>
      <c r="C6338" s="2" t="s">
        <v>8006</v>
      </c>
      <c r="D6338" s="2">
        <v>8320100103</v>
      </c>
    </row>
    <row r="6339" spans="1:4">
      <c r="A6339" s="2" t="s">
        <v>5867</v>
      </c>
      <c r="B6339" s="2" t="s">
        <v>6575</v>
      </c>
      <c r="C6339" s="2" t="s">
        <v>8006</v>
      </c>
      <c r="D6339" s="2">
        <v>8320100104</v>
      </c>
    </row>
    <row r="6340" spans="1:4">
      <c r="A6340" s="2" t="s">
        <v>5868</v>
      </c>
      <c r="B6340" s="2" t="s">
        <v>6575</v>
      </c>
      <c r="C6340" s="2" t="s">
        <v>8006</v>
      </c>
      <c r="D6340" s="2">
        <v>8320100105</v>
      </c>
    </row>
    <row r="6341" spans="1:4">
      <c r="A6341" s="2" t="s">
        <v>5869</v>
      </c>
      <c r="B6341" s="2" t="s">
        <v>6575</v>
      </c>
      <c r="C6341" s="2" t="s">
        <v>8006</v>
      </c>
      <c r="D6341" s="2">
        <v>8320100106</v>
      </c>
    </row>
    <row r="6342" spans="1:4">
      <c r="A6342" s="2" t="s">
        <v>5870</v>
      </c>
      <c r="B6342" s="2" t="s">
        <v>6575</v>
      </c>
      <c r="C6342" s="2" t="s">
        <v>8006</v>
      </c>
      <c r="D6342" s="2">
        <v>8320100107</v>
      </c>
    </row>
    <row r="6343" spans="1:4">
      <c r="A6343" s="2" t="s">
        <v>5871</v>
      </c>
      <c r="B6343" s="2" t="s">
        <v>6575</v>
      </c>
      <c r="C6343" s="2" t="s">
        <v>8006</v>
      </c>
      <c r="D6343" s="2">
        <v>8320100108</v>
      </c>
    </row>
    <row r="6344" spans="1:4">
      <c r="A6344" s="2" t="s">
        <v>5872</v>
      </c>
      <c r="B6344" s="2" t="s">
        <v>6575</v>
      </c>
      <c r="C6344" s="2" t="s">
        <v>8006</v>
      </c>
      <c r="D6344" s="2">
        <v>8320100109</v>
      </c>
    </row>
    <row r="6345" spans="1:4">
      <c r="A6345" s="2" t="s">
        <v>5873</v>
      </c>
      <c r="B6345" s="2" t="s">
        <v>6575</v>
      </c>
      <c r="C6345" s="2" t="s">
        <v>8006</v>
      </c>
      <c r="D6345" s="2">
        <v>8320100110</v>
      </c>
    </row>
    <row r="6346" spans="1:4">
      <c r="A6346" s="2" t="s">
        <v>5874</v>
      </c>
      <c r="B6346" s="2" t="s">
        <v>6575</v>
      </c>
      <c r="C6346" s="2" t="s">
        <v>8006</v>
      </c>
      <c r="D6346" s="2">
        <v>8320100111</v>
      </c>
    </row>
    <row r="6347" spans="1:4">
      <c r="A6347" s="2" t="s">
        <v>5875</v>
      </c>
      <c r="B6347" s="2" t="s">
        <v>6575</v>
      </c>
      <c r="C6347" s="2" t="s">
        <v>8006</v>
      </c>
      <c r="D6347" s="2">
        <v>8320100112</v>
      </c>
    </row>
    <row r="6348" spans="1:4">
      <c r="A6348" s="2" t="s">
        <v>5876</v>
      </c>
      <c r="B6348" s="2" t="s">
        <v>6575</v>
      </c>
      <c r="C6348" s="2" t="s">
        <v>8006</v>
      </c>
      <c r="D6348" s="2">
        <v>8320100113</v>
      </c>
    </row>
    <row r="6349" spans="1:4">
      <c r="A6349" s="2" t="s">
        <v>5877</v>
      </c>
      <c r="B6349" s="2" t="s">
        <v>6575</v>
      </c>
      <c r="C6349" s="2" t="s">
        <v>8006</v>
      </c>
      <c r="D6349" s="2">
        <v>8320100114</v>
      </c>
    </row>
    <row r="6350" spans="1:4">
      <c r="A6350" s="2" t="s">
        <v>5878</v>
      </c>
      <c r="B6350" s="2" t="s">
        <v>6575</v>
      </c>
      <c r="C6350" s="2" t="s">
        <v>8006</v>
      </c>
      <c r="D6350" s="2">
        <v>8320100115</v>
      </c>
    </row>
    <row r="6351" spans="1:4">
      <c r="A6351" s="2" t="s">
        <v>5879</v>
      </c>
      <c r="B6351" s="2" t="s">
        <v>6575</v>
      </c>
      <c r="C6351" s="2" t="s">
        <v>8006</v>
      </c>
      <c r="D6351" s="2">
        <v>8320100116</v>
      </c>
    </row>
    <row r="6352" spans="1:4">
      <c r="A6352" s="2" t="s">
        <v>5880</v>
      </c>
      <c r="B6352" s="2" t="s">
        <v>6575</v>
      </c>
      <c r="C6352" s="2" t="s">
        <v>8006</v>
      </c>
      <c r="D6352" s="2">
        <v>8320100130</v>
      </c>
    </row>
    <row r="6353" spans="1:4">
      <c r="A6353" s="2" t="s">
        <v>2449</v>
      </c>
      <c r="B6353" s="2" t="s">
        <v>6575</v>
      </c>
      <c r="C6353" s="2" t="s">
        <v>8005</v>
      </c>
      <c r="D6353" s="2">
        <v>83201002</v>
      </c>
    </row>
    <row r="6354" spans="1:4">
      <c r="A6354" s="2" t="s">
        <v>5881</v>
      </c>
      <c r="B6354" s="2" t="s">
        <v>6575</v>
      </c>
      <c r="C6354" s="2" t="s">
        <v>8006</v>
      </c>
      <c r="D6354" s="2">
        <v>8320100201</v>
      </c>
    </row>
    <row r="6355" spans="1:4">
      <c r="A6355" s="2" t="s">
        <v>5882</v>
      </c>
      <c r="B6355" s="2" t="s">
        <v>6575</v>
      </c>
      <c r="C6355" s="2" t="s">
        <v>8006</v>
      </c>
      <c r="D6355" s="2">
        <v>8320100202</v>
      </c>
    </row>
    <row r="6356" spans="1:4">
      <c r="A6356" s="2" t="s">
        <v>5883</v>
      </c>
      <c r="B6356" s="2" t="s">
        <v>6575</v>
      </c>
      <c r="C6356" s="2" t="s">
        <v>8006</v>
      </c>
      <c r="D6356" s="2">
        <v>8320100203</v>
      </c>
    </row>
    <row r="6357" spans="1:4">
      <c r="A6357" s="2" t="s">
        <v>5884</v>
      </c>
      <c r="B6357" s="2" t="s">
        <v>6575</v>
      </c>
      <c r="C6357" s="2" t="s">
        <v>8006</v>
      </c>
      <c r="D6357" s="2">
        <v>8320100204</v>
      </c>
    </row>
    <row r="6358" spans="1:4">
      <c r="A6358" s="2" t="s">
        <v>5885</v>
      </c>
      <c r="B6358" s="2" t="s">
        <v>6575</v>
      </c>
      <c r="C6358" s="2" t="s">
        <v>8006</v>
      </c>
      <c r="D6358" s="2">
        <v>8320100205</v>
      </c>
    </row>
    <row r="6359" spans="1:4">
      <c r="A6359" s="2" t="s">
        <v>5886</v>
      </c>
      <c r="B6359" s="2" t="s">
        <v>6575</v>
      </c>
      <c r="C6359" s="2" t="s">
        <v>8006</v>
      </c>
      <c r="D6359" s="2">
        <v>8320100206</v>
      </c>
    </row>
    <row r="6360" spans="1:4">
      <c r="A6360" s="2" t="s">
        <v>5887</v>
      </c>
      <c r="B6360" s="2" t="s">
        <v>6575</v>
      </c>
      <c r="C6360" s="2" t="s">
        <v>8006</v>
      </c>
      <c r="D6360" s="2">
        <v>8320100230</v>
      </c>
    </row>
    <row r="6361" spans="1:4">
      <c r="A6361" s="2" t="s">
        <v>2450</v>
      </c>
      <c r="B6361" s="2" t="s">
        <v>6575</v>
      </c>
      <c r="C6361" s="2" t="s">
        <v>8005</v>
      </c>
      <c r="D6361" s="2">
        <v>83201003</v>
      </c>
    </row>
    <row r="6362" spans="1:4">
      <c r="A6362" s="2" t="s">
        <v>5888</v>
      </c>
      <c r="B6362" s="2" t="s">
        <v>6575</v>
      </c>
      <c r="C6362" s="2" t="s">
        <v>8006</v>
      </c>
      <c r="D6362" s="2">
        <v>8320100301</v>
      </c>
    </row>
    <row r="6363" spans="1:4">
      <c r="A6363" s="2" t="s">
        <v>5889</v>
      </c>
      <c r="B6363" s="2" t="s">
        <v>6575</v>
      </c>
      <c r="C6363" s="2" t="s">
        <v>8006</v>
      </c>
      <c r="D6363" s="2">
        <v>8320100302</v>
      </c>
    </row>
    <row r="6364" spans="1:4">
      <c r="A6364" s="2" t="s">
        <v>5890</v>
      </c>
      <c r="B6364" s="2" t="s">
        <v>6575</v>
      </c>
      <c r="C6364" s="2" t="s">
        <v>8006</v>
      </c>
      <c r="D6364" s="2">
        <v>8320100303</v>
      </c>
    </row>
    <row r="6365" spans="1:4">
      <c r="A6365" s="2" t="s">
        <v>5891</v>
      </c>
      <c r="B6365" s="2" t="s">
        <v>6575</v>
      </c>
      <c r="C6365" s="2" t="s">
        <v>8006</v>
      </c>
      <c r="D6365" s="2">
        <v>8320100304</v>
      </c>
    </row>
    <row r="6366" spans="1:4">
      <c r="A6366" s="2" t="s">
        <v>5892</v>
      </c>
      <c r="B6366" s="2" t="s">
        <v>6575</v>
      </c>
      <c r="C6366" s="2" t="s">
        <v>8006</v>
      </c>
      <c r="D6366" s="2">
        <v>8320100305</v>
      </c>
    </row>
    <row r="6367" spans="1:4">
      <c r="A6367" s="2" t="s">
        <v>5893</v>
      </c>
      <c r="B6367" s="2" t="s">
        <v>6575</v>
      </c>
      <c r="C6367" s="2" t="s">
        <v>8006</v>
      </c>
      <c r="D6367" s="2">
        <v>8320100306</v>
      </c>
    </row>
    <row r="6368" spans="1:4">
      <c r="A6368" s="2" t="s">
        <v>673</v>
      </c>
      <c r="B6368" s="2" t="s">
        <v>6575</v>
      </c>
      <c r="C6368" s="2" t="s">
        <v>6545</v>
      </c>
      <c r="D6368" s="2">
        <v>832020</v>
      </c>
    </row>
    <row r="6369" spans="1:4">
      <c r="A6369" s="2" t="s">
        <v>2451</v>
      </c>
      <c r="B6369" s="2" t="s">
        <v>6575</v>
      </c>
      <c r="C6369" s="2" t="s">
        <v>8005</v>
      </c>
      <c r="D6369" s="2">
        <v>83202001</v>
      </c>
    </row>
    <row r="6370" spans="1:4">
      <c r="A6370" s="2" t="s">
        <v>5894</v>
      </c>
      <c r="B6370" s="2" t="s">
        <v>6575</v>
      </c>
      <c r="C6370" s="2" t="s">
        <v>8006</v>
      </c>
      <c r="D6370" s="2">
        <v>8320200101</v>
      </c>
    </row>
    <row r="6371" spans="1:4">
      <c r="A6371" s="2" t="s">
        <v>5895</v>
      </c>
      <c r="B6371" s="2" t="s">
        <v>6575</v>
      </c>
      <c r="C6371" s="2" t="s">
        <v>8006</v>
      </c>
      <c r="D6371" s="2">
        <v>8320200102</v>
      </c>
    </row>
    <row r="6372" spans="1:4">
      <c r="A6372" s="2" t="s">
        <v>5896</v>
      </c>
      <c r="B6372" s="2" t="s">
        <v>6575</v>
      </c>
      <c r="C6372" s="2" t="s">
        <v>8006</v>
      </c>
      <c r="D6372" s="2">
        <v>8320200103</v>
      </c>
    </row>
    <row r="6373" spans="1:4">
      <c r="A6373" s="2" t="s">
        <v>5897</v>
      </c>
      <c r="B6373" s="2" t="s">
        <v>6575</v>
      </c>
      <c r="C6373" s="2" t="s">
        <v>8006</v>
      </c>
      <c r="D6373" s="2">
        <v>8320200104</v>
      </c>
    </row>
    <row r="6374" spans="1:4">
      <c r="A6374" s="2" t="s">
        <v>5898</v>
      </c>
      <c r="B6374" s="2" t="s">
        <v>6575</v>
      </c>
      <c r="C6374" s="2" t="s">
        <v>8006</v>
      </c>
      <c r="D6374" s="2">
        <v>8320200105</v>
      </c>
    </row>
    <row r="6375" spans="1:4">
      <c r="A6375" s="2" t="s">
        <v>5899</v>
      </c>
      <c r="B6375" s="2" t="s">
        <v>6575</v>
      </c>
      <c r="C6375" s="2" t="s">
        <v>8006</v>
      </c>
      <c r="D6375" s="2">
        <v>8320200106</v>
      </c>
    </row>
    <row r="6376" spans="1:4">
      <c r="A6376" s="2" t="s">
        <v>5900</v>
      </c>
      <c r="B6376" s="2" t="s">
        <v>6575</v>
      </c>
      <c r="C6376" s="2" t="s">
        <v>8006</v>
      </c>
      <c r="D6376" s="2">
        <v>8320200107</v>
      </c>
    </row>
    <row r="6377" spans="1:4">
      <c r="A6377" s="2" t="s">
        <v>5901</v>
      </c>
      <c r="B6377" s="2" t="s">
        <v>6575</v>
      </c>
      <c r="C6377" s="2" t="s">
        <v>8006</v>
      </c>
      <c r="D6377" s="2">
        <v>8320200108</v>
      </c>
    </row>
    <row r="6378" spans="1:4">
      <c r="A6378" s="2" t="s">
        <v>5902</v>
      </c>
      <c r="B6378" s="2" t="s">
        <v>6575</v>
      </c>
      <c r="C6378" s="2" t="s">
        <v>8006</v>
      </c>
      <c r="D6378" s="2">
        <v>8320200109</v>
      </c>
    </row>
    <row r="6379" spans="1:4">
      <c r="A6379" s="2" t="s">
        <v>5903</v>
      </c>
      <c r="B6379" s="2" t="s">
        <v>6575</v>
      </c>
      <c r="C6379" s="2" t="s">
        <v>8006</v>
      </c>
      <c r="D6379" s="2">
        <v>8320200130</v>
      </c>
    </row>
    <row r="6380" spans="1:4">
      <c r="A6380" s="2" t="s">
        <v>2452</v>
      </c>
      <c r="B6380" s="2" t="s">
        <v>6575</v>
      </c>
      <c r="C6380" s="2" t="s">
        <v>8005</v>
      </c>
      <c r="D6380" s="2">
        <v>83202002</v>
      </c>
    </row>
    <row r="6381" spans="1:4">
      <c r="A6381" s="2" t="s">
        <v>2453</v>
      </c>
      <c r="B6381" s="2" t="s">
        <v>6575</v>
      </c>
      <c r="C6381" s="2" t="s">
        <v>8005</v>
      </c>
      <c r="D6381" s="2">
        <v>83202003</v>
      </c>
    </row>
    <row r="6382" spans="1:4">
      <c r="A6382" s="2" t="s">
        <v>5904</v>
      </c>
      <c r="B6382" s="2" t="s">
        <v>6575</v>
      </c>
      <c r="C6382" s="2" t="s">
        <v>8006</v>
      </c>
      <c r="D6382" s="2">
        <v>8320200301</v>
      </c>
    </row>
    <row r="6383" spans="1:4">
      <c r="A6383" s="2" t="s">
        <v>5905</v>
      </c>
      <c r="B6383" s="2" t="s">
        <v>6575</v>
      </c>
      <c r="C6383" s="2" t="s">
        <v>8006</v>
      </c>
      <c r="D6383" s="2">
        <v>8320200302</v>
      </c>
    </row>
    <row r="6384" spans="1:4">
      <c r="A6384" s="2" t="s">
        <v>2454</v>
      </c>
      <c r="B6384" s="2" t="s">
        <v>6575</v>
      </c>
      <c r="C6384" s="2" t="s">
        <v>8005</v>
      </c>
      <c r="D6384" s="2">
        <v>83202004</v>
      </c>
    </row>
    <row r="6385" spans="1:4">
      <c r="A6385" s="2" t="s">
        <v>5906</v>
      </c>
      <c r="B6385" s="2" t="s">
        <v>6575</v>
      </c>
      <c r="C6385" s="2" t="s">
        <v>8006</v>
      </c>
      <c r="D6385" s="2">
        <v>8320200401</v>
      </c>
    </row>
    <row r="6386" spans="1:4">
      <c r="A6386" s="2" t="s">
        <v>5907</v>
      </c>
      <c r="B6386" s="2" t="s">
        <v>6575</v>
      </c>
      <c r="C6386" s="2" t="s">
        <v>8006</v>
      </c>
      <c r="D6386" s="2">
        <v>8320200402</v>
      </c>
    </row>
    <row r="6387" spans="1:4">
      <c r="A6387" s="2" t="s">
        <v>5908</v>
      </c>
      <c r="B6387" s="2" t="s">
        <v>6575</v>
      </c>
      <c r="C6387" s="2" t="s">
        <v>8006</v>
      </c>
      <c r="D6387" s="2">
        <v>8320200403</v>
      </c>
    </row>
    <row r="6388" spans="1:4">
      <c r="A6388" s="2" t="s">
        <v>8127</v>
      </c>
      <c r="B6388" s="2" t="s">
        <v>6575</v>
      </c>
      <c r="C6388" s="2" t="s">
        <v>8006</v>
      </c>
      <c r="D6388" s="2">
        <v>8320200404</v>
      </c>
    </row>
    <row r="6389" spans="1:4">
      <c r="A6389" s="2" t="s">
        <v>2455</v>
      </c>
      <c r="B6389" s="2" t="s">
        <v>6575</v>
      </c>
      <c r="C6389" s="2" t="s">
        <v>8005</v>
      </c>
      <c r="D6389" s="2">
        <v>83202005</v>
      </c>
    </row>
    <row r="6390" spans="1:4">
      <c r="A6390" s="2" t="s">
        <v>5909</v>
      </c>
      <c r="B6390" s="2" t="s">
        <v>6575</v>
      </c>
      <c r="C6390" s="2" t="s">
        <v>8006</v>
      </c>
      <c r="D6390" s="2">
        <v>8320200501</v>
      </c>
    </row>
    <row r="6391" spans="1:4">
      <c r="A6391" s="2" t="s">
        <v>5910</v>
      </c>
      <c r="B6391" s="2" t="s">
        <v>6575</v>
      </c>
      <c r="C6391" s="2" t="s">
        <v>8006</v>
      </c>
      <c r="D6391" s="2">
        <v>8320200503</v>
      </c>
    </row>
    <row r="6392" spans="1:4">
      <c r="A6392" s="2" t="s">
        <v>8128</v>
      </c>
      <c r="B6392" s="2" t="s">
        <v>6575</v>
      </c>
      <c r="C6392" s="2" t="s">
        <v>8006</v>
      </c>
      <c r="D6392" s="2">
        <v>8320200530</v>
      </c>
    </row>
    <row r="6393" spans="1:4">
      <c r="A6393" s="2" t="s">
        <v>2456</v>
      </c>
      <c r="B6393" s="2" t="s">
        <v>6575</v>
      </c>
      <c r="C6393" s="2" t="s">
        <v>8005</v>
      </c>
      <c r="D6393" s="2">
        <v>83202006</v>
      </c>
    </row>
    <row r="6394" spans="1:4">
      <c r="A6394" s="2" t="s">
        <v>5911</v>
      </c>
      <c r="B6394" s="2" t="s">
        <v>6575</v>
      </c>
      <c r="C6394" s="2" t="s">
        <v>8006</v>
      </c>
      <c r="D6394" s="2">
        <v>8320200601</v>
      </c>
    </row>
    <row r="6395" spans="1:4">
      <c r="A6395" s="2" t="s">
        <v>5912</v>
      </c>
      <c r="B6395" s="2" t="s">
        <v>6575</v>
      </c>
      <c r="C6395" s="2" t="s">
        <v>8006</v>
      </c>
      <c r="D6395" s="2">
        <v>8320200602</v>
      </c>
    </row>
    <row r="6396" spans="1:4">
      <c r="A6396" s="2" t="s">
        <v>2457</v>
      </c>
      <c r="B6396" s="2" t="s">
        <v>6575</v>
      </c>
      <c r="C6396" s="2" t="s">
        <v>8005</v>
      </c>
      <c r="D6396" s="2">
        <v>83202009</v>
      </c>
    </row>
    <row r="6397" spans="1:4">
      <c r="A6397" s="2" t="s">
        <v>2458</v>
      </c>
      <c r="B6397" s="2" t="s">
        <v>6575</v>
      </c>
      <c r="C6397" s="2" t="s">
        <v>8005</v>
      </c>
      <c r="D6397" s="2">
        <v>83202010</v>
      </c>
    </row>
    <row r="6398" spans="1:4">
      <c r="A6398" s="2" t="s">
        <v>8129</v>
      </c>
      <c r="B6398" s="2" t="s">
        <v>6575</v>
      </c>
      <c r="C6398" s="2" t="s">
        <v>8005</v>
      </c>
      <c r="D6398" s="2">
        <v>83202011</v>
      </c>
    </row>
    <row r="6399" spans="1:4">
      <c r="A6399" s="2" t="s">
        <v>2460</v>
      </c>
      <c r="B6399" s="2" t="s">
        <v>6575</v>
      </c>
      <c r="C6399" s="2" t="s">
        <v>8005</v>
      </c>
      <c r="D6399" s="2">
        <v>83202012</v>
      </c>
    </row>
    <row r="6400" spans="1:4">
      <c r="A6400" s="2" t="s">
        <v>2461</v>
      </c>
      <c r="B6400" s="2" t="s">
        <v>6575</v>
      </c>
      <c r="C6400" s="2" t="s">
        <v>8005</v>
      </c>
      <c r="D6400" s="2">
        <v>83202013</v>
      </c>
    </row>
    <row r="6401" spans="1:4">
      <c r="A6401" s="2" t="s">
        <v>2459</v>
      </c>
      <c r="B6401" s="2" t="s">
        <v>6575</v>
      </c>
      <c r="C6401" s="2" t="s">
        <v>8005</v>
      </c>
      <c r="D6401" s="2">
        <v>83202014</v>
      </c>
    </row>
    <row r="6402" spans="1:4">
      <c r="A6402" s="2" t="s">
        <v>2462</v>
      </c>
      <c r="B6402" s="2" t="s">
        <v>6575</v>
      </c>
      <c r="C6402" s="2" t="s">
        <v>8005</v>
      </c>
      <c r="D6402" s="2">
        <v>83202015</v>
      </c>
    </row>
    <row r="6403" spans="1:4">
      <c r="A6403" s="2" t="s">
        <v>2463</v>
      </c>
      <c r="B6403" s="2" t="s">
        <v>6575</v>
      </c>
      <c r="C6403" s="2" t="s">
        <v>8005</v>
      </c>
      <c r="D6403" s="2">
        <v>83202016</v>
      </c>
    </row>
    <row r="6404" spans="1:4">
      <c r="A6404" s="2" t="s">
        <v>2464</v>
      </c>
      <c r="B6404" s="2" t="s">
        <v>6575</v>
      </c>
      <c r="C6404" s="2" t="s">
        <v>8005</v>
      </c>
      <c r="D6404" s="2">
        <v>83202018</v>
      </c>
    </row>
    <row r="6405" spans="1:4">
      <c r="A6405" s="2" t="s">
        <v>2465</v>
      </c>
      <c r="B6405" s="2" t="s">
        <v>6575</v>
      </c>
      <c r="C6405" s="2" t="s">
        <v>8005</v>
      </c>
      <c r="D6405" s="2">
        <v>83202019</v>
      </c>
    </row>
    <row r="6406" spans="1:4">
      <c r="A6406" s="2" t="s">
        <v>2466</v>
      </c>
      <c r="B6406" s="2" t="s">
        <v>6575</v>
      </c>
      <c r="C6406" s="2" t="s">
        <v>8005</v>
      </c>
      <c r="D6406" s="2">
        <v>83202020</v>
      </c>
    </row>
    <row r="6407" spans="1:4">
      <c r="A6407" s="2" t="s">
        <v>2467</v>
      </c>
      <c r="B6407" s="2" t="s">
        <v>6575</v>
      </c>
      <c r="C6407" s="2" t="s">
        <v>8005</v>
      </c>
      <c r="D6407" s="2">
        <v>83202021</v>
      </c>
    </row>
    <row r="6408" spans="1:4">
      <c r="A6408" s="2" t="s">
        <v>2468</v>
      </c>
      <c r="B6408" s="2" t="s">
        <v>6575</v>
      </c>
      <c r="C6408" s="2" t="s">
        <v>8005</v>
      </c>
      <c r="D6408" s="2">
        <v>83202022</v>
      </c>
    </row>
    <row r="6409" spans="1:4">
      <c r="A6409" s="2" t="s">
        <v>2469</v>
      </c>
      <c r="B6409" s="2" t="s">
        <v>6575</v>
      </c>
      <c r="C6409" s="2" t="s">
        <v>8005</v>
      </c>
      <c r="D6409" s="2">
        <v>83202023</v>
      </c>
    </row>
    <row r="6410" spans="1:4">
      <c r="A6410" s="2" t="s">
        <v>2470</v>
      </c>
      <c r="B6410" s="2" t="s">
        <v>6575</v>
      </c>
      <c r="C6410" s="2" t="s">
        <v>8005</v>
      </c>
      <c r="D6410" s="2">
        <v>83202024</v>
      </c>
    </row>
    <row r="6411" spans="1:4">
      <c r="A6411" s="2" t="s">
        <v>5913</v>
      </c>
      <c r="B6411" s="2" t="s">
        <v>6575</v>
      </c>
      <c r="C6411" s="2" t="s">
        <v>8006</v>
      </c>
      <c r="D6411" s="2">
        <v>8320202401</v>
      </c>
    </row>
    <row r="6412" spans="1:4">
      <c r="A6412" s="2" t="s">
        <v>5914</v>
      </c>
      <c r="B6412" s="2" t="s">
        <v>6575</v>
      </c>
      <c r="C6412" s="2" t="s">
        <v>8006</v>
      </c>
      <c r="D6412" s="2">
        <v>8320202402</v>
      </c>
    </row>
    <row r="6413" spans="1:4">
      <c r="A6413" s="2" t="s">
        <v>5915</v>
      </c>
      <c r="B6413" s="2" t="s">
        <v>6575</v>
      </c>
      <c r="C6413" s="2" t="s">
        <v>8006</v>
      </c>
      <c r="D6413" s="2">
        <v>8320202403</v>
      </c>
    </row>
    <row r="6414" spans="1:4">
      <c r="A6414" s="2" t="s">
        <v>5916</v>
      </c>
      <c r="B6414" s="2" t="s">
        <v>6575</v>
      </c>
      <c r="C6414" s="2" t="s">
        <v>8006</v>
      </c>
      <c r="D6414" s="2">
        <v>8320202404</v>
      </c>
    </row>
    <row r="6415" spans="1:4">
      <c r="A6415" s="2" t="s">
        <v>2471</v>
      </c>
      <c r="B6415" s="2" t="s">
        <v>6575</v>
      </c>
      <c r="C6415" s="2" t="s">
        <v>8005</v>
      </c>
      <c r="D6415" s="2">
        <v>83202025</v>
      </c>
    </row>
    <row r="6416" spans="1:4">
      <c r="A6416" s="2" t="s">
        <v>2472</v>
      </c>
      <c r="B6416" s="2" t="s">
        <v>6575</v>
      </c>
      <c r="C6416" s="2" t="s">
        <v>8005</v>
      </c>
      <c r="D6416" s="2">
        <v>83202027</v>
      </c>
    </row>
    <row r="6417" spans="1:4">
      <c r="A6417" s="2" t="s">
        <v>2473</v>
      </c>
      <c r="B6417" s="2" t="s">
        <v>6575</v>
      </c>
      <c r="C6417" s="2" t="s">
        <v>8005</v>
      </c>
      <c r="D6417" s="2">
        <v>83202028</v>
      </c>
    </row>
    <row r="6418" spans="1:4">
      <c r="A6418" s="2" t="s">
        <v>2474</v>
      </c>
      <c r="B6418" s="2" t="s">
        <v>6575</v>
      </c>
      <c r="C6418" s="2" t="s">
        <v>8005</v>
      </c>
      <c r="D6418" s="2">
        <v>83202030</v>
      </c>
    </row>
    <row r="6419" spans="1:4">
      <c r="A6419" s="2" t="s">
        <v>5917</v>
      </c>
      <c r="B6419" s="2" t="s">
        <v>6575</v>
      </c>
      <c r="C6419" s="2" t="s">
        <v>8006</v>
      </c>
      <c r="D6419" s="2">
        <v>8320203001</v>
      </c>
    </row>
    <row r="6420" spans="1:4">
      <c r="A6420" s="2" t="s">
        <v>5918</v>
      </c>
      <c r="B6420" s="2" t="s">
        <v>6575</v>
      </c>
      <c r="C6420" s="2" t="s">
        <v>8006</v>
      </c>
      <c r="D6420" s="2">
        <v>8320203002</v>
      </c>
    </row>
    <row r="6421" spans="1:4">
      <c r="A6421" s="2" t="s">
        <v>5919</v>
      </c>
      <c r="B6421" s="2" t="s">
        <v>6575</v>
      </c>
      <c r="C6421" s="2" t="s">
        <v>8006</v>
      </c>
      <c r="D6421" s="2">
        <v>8320203003</v>
      </c>
    </row>
    <row r="6422" spans="1:4">
      <c r="A6422" s="2" t="s">
        <v>5920</v>
      </c>
      <c r="B6422" s="2" t="s">
        <v>6575</v>
      </c>
      <c r="C6422" s="2" t="s">
        <v>8006</v>
      </c>
      <c r="D6422" s="2">
        <v>8320203004</v>
      </c>
    </row>
    <row r="6423" spans="1:4">
      <c r="A6423" s="2" t="s">
        <v>5921</v>
      </c>
      <c r="B6423" s="2" t="s">
        <v>6575</v>
      </c>
      <c r="C6423" s="2" t="s">
        <v>8006</v>
      </c>
      <c r="D6423" s="2">
        <v>8320203006</v>
      </c>
    </row>
    <row r="6424" spans="1:4">
      <c r="A6424" s="2" t="s">
        <v>5922</v>
      </c>
      <c r="B6424" s="2" t="s">
        <v>6575</v>
      </c>
      <c r="C6424" s="2" t="s">
        <v>8006</v>
      </c>
      <c r="D6424" s="2">
        <v>8320203007</v>
      </c>
    </row>
    <row r="6425" spans="1:4">
      <c r="A6425" s="2" t="s">
        <v>5923</v>
      </c>
      <c r="B6425" s="2" t="s">
        <v>6575</v>
      </c>
      <c r="C6425" s="2" t="s">
        <v>8006</v>
      </c>
      <c r="D6425" s="2">
        <v>8320203008</v>
      </c>
    </row>
    <row r="6426" spans="1:4">
      <c r="A6426" s="2" t="s">
        <v>5924</v>
      </c>
      <c r="B6426" s="2" t="s">
        <v>6575</v>
      </c>
      <c r="C6426" s="2" t="s">
        <v>8006</v>
      </c>
      <c r="D6426" s="2">
        <v>8320203009</v>
      </c>
    </row>
    <row r="6427" spans="1:4">
      <c r="A6427" s="2" t="s">
        <v>5925</v>
      </c>
      <c r="B6427" s="2" t="s">
        <v>6575</v>
      </c>
      <c r="C6427" s="2" t="s">
        <v>8006</v>
      </c>
      <c r="D6427" s="2">
        <v>8320203030</v>
      </c>
    </row>
    <row r="6428" spans="1:4">
      <c r="A6428" s="2" t="s">
        <v>674</v>
      </c>
      <c r="B6428" s="2" t="s">
        <v>6575</v>
      </c>
      <c r="C6428" s="2" t="s">
        <v>6545</v>
      </c>
      <c r="D6428" s="2">
        <v>832030</v>
      </c>
    </row>
    <row r="6429" spans="1:4">
      <c r="A6429" s="2" t="s">
        <v>2475</v>
      </c>
      <c r="B6429" s="2" t="s">
        <v>6575</v>
      </c>
      <c r="C6429" s="2" t="s">
        <v>8005</v>
      </c>
      <c r="D6429" s="2">
        <v>83203001</v>
      </c>
    </row>
    <row r="6430" spans="1:4">
      <c r="A6430" s="2" t="s">
        <v>5926</v>
      </c>
      <c r="B6430" s="2" t="s">
        <v>6575</v>
      </c>
      <c r="C6430" s="2" t="s">
        <v>8006</v>
      </c>
      <c r="D6430" s="2">
        <v>8320300101</v>
      </c>
    </row>
    <row r="6431" spans="1:4">
      <c r="A6431" s="2" t="s">
        <v>5927</v>
      </c>
      <c r="B6431" s="2" t="s">
        <v>6575</v>
      </c>
      <c r="C6431" s="2" t="s">
        <v>8006</v>
      </c>
      <c r="D6431" s="2">
        <v>8320300102</v>
      </c>
    </row>
    <row r="6432" spans="1:4">
      <c r="A6432" s="2" t="s">
        <v>2476</v>
      </c>
      <c r="B6432" s="2" t="s">
        <v>6575</v>
      </c>
      <c r="C6432" s="2" t="s">
        <v>8005</v>
      </c>
      <c r="D6432" s="2">
        <v>83203002</v>
      </c>
    </row>
    <row r="6433" spans="1:4">
      <c r="A6433" s="2" t="s">
        <v>5928</v>
      </c>
      <c r="B6433" s="2" t="s">
        <v>6575</v>
      </c>
      <c r="C6433" s="2" t="s">
        <v>8006</v>
      </c>
      <c r="D6433" s="2">
        <v>8320300201</v>
      </c>
    </row>
    <row r="6434" spans="1:4">
      <c r="A6434" s="2" t="s">
        <v>5929</v>
      </c>
      <c r="B6434" s="2" t="s">
        <v>6575</v>
      </c>
      <c r="C6434" s="2" t="s">
        <v>8006</v>
      </c>
      <c r="D6434" s="2">
        <v>8320300202</v>
      </c>
    </row>
    <row r="6435" spans="1:4">
      <c r="A6435" s="2" t="s">
        <v>5930</v>
      </c>
      <c r="B6435" s="2" t="s">
        <v>6575</v>
      </c>
      <c r="C6435" s="2" t="s">
        <v>8006</v>
      </c>
      <c r="D6435" s="2">
        <v>8320300203</v>
      </c>
    </row>
    <row r="6436" spans="1:4">
      <c r="A6436" s="2" t="s">
        <v>5931</v>
      </c>
      <c r="B6436" s="2" t="s">
        <v>6575</v>
      </c>
      <c r="C6436" s="2" t="s">
        <v>8006</v>
      </c>
      <c r="D6436" s="2">
        <v>8320300205</v>
      </c>
    </row>
    <row r="6437" spans="1:4">
      <c r="A6437" s="2" t="s">
        <v>2477</v>
      </c>
      <c r="B6437" s="2" t="s">
        <v>6575</v>
      </c>
      <c r="C6437" s="2" t="s">
        <v>8005</v>
      </c>
      <c r="D6437" s="2">
        <v>83203003</v>
      </c>
    </row>
    <row r="6438" spans="1:4">
      <c r="A6438" s="2" t="s">
        <v>5932</v>
      </c>
      <c r="B6438" s="2" t="s">
        <v>6575</v>
      </c>
      <c r="C6438" s="2" t="s">
        <v>8006</v>
      </c>
      <c r="D6438" s="2">
        <v>8320300301</v>
      </c>
    </row>
    <row r="6439" spans="1:4">
      <c r="A6439" s="2" t="s">
        <v>5933</v>
      </c>
      <c r="B6439" s="2" t="s">
        <v>6575</v>
      </c>
      <c r="C6439" s="2" t="s">
        <v>8006</v>
      </c>
      <c r="D6439" s="2">
        <v>8320300302</v>
      </c>
    </row>
    <row r="6440" spans="1:4">
      <c r="A6440" s="2" t="s">
        <v>5934</v>
      </c>
      <c r="B6440" s="2" t="s">
        <v>6575</v>
      </c>
      <c r="C6440" s="2" t="s">
        <v>8006</v>
      </c>
      <c r="D6440" s="2">
        <v>8320300303</v>
      </c>
    </row>
    <row r="6441" spans="1:4">
      <c r="A6441" s="2" t="s">
        <v>5935</v>
      </c>
      <c r="B6441" s="2" t="s">
        <v>6575</v>
      </c>
      <c r="C6441" s="2" t="s">
        <v>8006</v>
      </c>
      <c r="D6441" s="2">
        <v>8320300304</v>
      </c>
    </row>
    <row r="6442" spans="1:4">
      <c r="A6442" s="2" t="s">
        <v>5936</v>
      </c>
      <c r="B6442" s="2" t="s">
        <v>6575</v>
      </c>
      <c r="C6442" s="2" t="s">
        <v>8006</v>
      </c>
      <c r="D6442" s="2">
        <v>8320300305</v>
      </c>
    </row>
    <row r="6443" spans="1:4">
      <c r="A6443" s="2" t="s">
        <v>2478</v>
      </c>
      <c r="B6443" s="2" t="s">
        <v>6575</v>
      </c>
      <c r="C6443" s="2" t="s">
        <v>8005</v>
      </c>
      <c r="D6443" s="2">
        <v>83203004</v>
      </c>
    </row>
    <row r="6444" spans="1:4">
      <c r="A6444" s="2" t="s">
        <v>675</v>
      </c>
      <c r="B6444" s="2" t="s">
        <v>6575</v>
      </c>
      <c r="C6444" s="2" t="s">
        <v>6545</v>
      </c>
      <c r="D6444" s="2">
        <v>832040</v>
      </c>
    </row>
    <row r="6445" spans="1:4">
      <c r="A6445" s="2" t="s">
        <v>2479</v>
      </c>
      <c r="B6445" s="2" t="s">
        <v>6575</v>
      </c>
      <c r="C6445" s="2" t="s">
        <v>8005</v>
      </c>
      <c r="D6445" s="2">
        <v>83204001</v>
      </c>
    </row>
    <row r="6446" spans="1:4">
      <c r="A6446" s="2" t="s">
        <v>2480</v>
      </c>
      <c r="B6446" s="2" t="s">
        <v>6575</v>
      </c>
      <c r="C6446" s="2" t="s">
        <v>8005</v>
      </c>
      <c r="D6446" s="2">
        <v>83204002</v>
      </c>
    </row>
    <row r="6447" spans="1:4">
      <c r="A6447" s="2" t="s">
        <v>2481</v>
      </c>
      <c r="B6447" s="2" t="s">
        <v>6575</v>
      </c>
      <c r="C6447" s="2" t="s">
        <v>8005</v>
      </c>
      <c r="D6447" s="2">
        <v>83204003</v>
      </c>
    </row>
    <row r="6448" spans="1:4">
      <c r="A6448" s="2" t="s">
        <v>2482</v>
      </c>
      <c r="B6448" s="2" t="s">
        <v>6575</v>
      </c>
      <c r="C6448" s="2" t="s">
        <v>8005</v>
      </c>
      <c r="D6448" s="2">
        <v>83204004</v>
      </c>
    </row>
    <row r="6449" spans="1:4">
      <c r="A6449" s="2" t="s">
        <v>2483</v>
      </c>
      <c r="B6449" s="2" t="s">
        <v>6575</v>
      </c>
      <c r="C6449" s="2" t="s">
        <v>8005</v>
      </c>
      <c r="D6449" s="2">
        <v>83204005</v>
      </c>
    </row>
    <row r="6450" spans="1:4">
      <c r="A6450" s="2" t="s">
        <v>2484</v>
      </c>
      <c r="B6450" s="2" t="s">
        <v>6575</v>
      </c>
      <c r="C6450" s="2" t="s">
        <v>8005</v>
      </c>
      <c r="D6450" s="2">
        <v>83204006</v>
      </c>
    </row>
    <row r="6451" spans="1:4">
      <c r="A6451" s="2" t="s">
        <v>2485</v>
      </c>
      <c r="B6451" s="2" t="s">
        <v>6575</v>
      </c>
      <c r="C6451" s="2" t="s">
        <v>8005</v>
      </c>
      <c r="D6451" s="2">
        <v>83204007</v>
      </c>
    </row>
    <row r="6452" spans="1:4">
      <c r="A6452" s="2" t="s">
        <v>2486</v>
      </c>
      <c r="B6452" s="2" t="s">
        <v>6575</v>
      </c>
      <c r="C6452" s="2" t="s">
        <v>8005</v>
      </c>
      <c r="D6452" s="2">
        <v>83204008</v>
      </c>
    </row>
    <row r="6453" spans="1:4">
      <c r="A6453" s="2" t="s">
        <v>2487</v>
      </c>
      <c r="B6453" s="2" t="s">
        <v>6575</v>
      </c>
      <c r="C6453" s="2" t="s">
        <v>8005</v>
      </c>
      <c r="D6453" s="2">
        <v>83204009</v>
      </c>
    </row>
    <row r="6454" spans="1:4">
      <c r="A6454" s="2" t="s">
        <v>2488</v>
      </c>
      <c r="B6454" s="2" t="s">
        <v>6575</v>
      </c>
      <c r="C6454" s="2" t="s">
        <v>8005</v>
      </c>
      <c r="D6454" s="2">
        <v>83204010</v>
      </c>
    </row>
    <row r="6455" spans="1:4">
      <c r="A6455" s="2" t="s">
        <v>2489</v>
      </c>
      <c r="B6455" s="2" t="s">
        <v>6575</v>
      </c>
      <c r="C6455" s="2" t="s">
        <v>8005</v>
      </c>
      <c r="D6455" s="2">
        <v>83204011</v>
      </c>
    </row>
    <row r="6456" spans="1:4">
      <c r="A6456" s="2" t="s">
        <v>2490</v>
      </c>
      <c r="B6456" s="2" t="s">
        <v>6575</v>
      </c>
      <c r="C6456" s="2" t="s">
        <v>8005</v>
      </c>
      <c r="D6456" s="2">
        <v>83204012</v>
      </c>
    </row>
    <row r="6457" spans="1:4">
      <c r="A6457" s="2" t="s">
        <v>2491</v>
      </c>
      <c r="B6457" s="2" t="s">
        <v>6575</v>
      </c>
      <c r="C6457" s="2" t="s">
        <v>8005</v>
      </c>
      <c r="D6457" s="2">
        <v>83204013</v>
      </c>
    </row>
    <row r="6458" spans="1:4">
      <c r="A6458" s="2" t="s">
        <v>2492</v>
      </c>
      <c r="B6458" s="2" t="s">
        <v>6575</v>
      </c>
      <c r="C6458" s="2" t="s">
        <v>8005</v>
      </c>
      <c r="D6458" s="2">
        <v>83204014</v>
      </c>
    </row>
    <row r="6459" spans="1:4">
      <c r="A6459" s="2" t="s">
        <v>2493</v>
      </c>
      <c r="B6459" s="2" t="s">
        <v>6575</v>
      </c>
      <c r="C6459" s="2" t="s">
        <v>8005</v>
      </c>
      <c r="D6459" s="2">
        <v>83204015</v>
      </c>
    </row>
    <row r="6460" spans="1:4">
      <c r="A6460" s="2" t="s">
        <v>2494</v>
      </c>
      <c r="B6460" s="2" t="s">
        <v>6575</v>
      </c>
      <c r="C6460" s="2" t="s">
        <v>8005</v>
      </c>
      <c r="D6460" s="2">
        <v>83204016</v>
      </c>
    </row>
    <row r="6461" spans="1:4">
      <c r="A6461" s="2" t="s">
        <v>2495</v>
      </c>
      <c r="B6461" s="2" t="s">
        <v>6575</v>
      </c>
      <c r="C6461" s="2" t="s">
        <v>8005</v>
      </c>
      <c r="D6461" s="2">
        <v>83204017</v>
      </c>
    </row>
    <row r="6462" spans="1:4">
      <c r="A6462" s="2" t="s">
        <v>2496</v>
      </c>
      <c r="B6462" s="2" t="s">
        <v>6575</v>
      </c>
      <c r="C6462" s="2" t="s">
        <v>8005</v>
      </c>
      <c r="D6462" s="2">
        <v>83204018</v>
      </c>
    </row>
    <row r="6463" spans="1:4">
      <c r="A6463" s="2" t="s">
        <v>2497</v>
      </c>
      <c r="B6463" s="2" t="s">
        <v>6575</v>
      </c>
      <c r="C6463" s="2" t="s">
        <v>8005</v>
      </c>
      <c r="D6463" s="2">
        <v>83204019</v>
      </c>
    </row>
    <row r="6464" spans="1:4">
      <c r="A6464" s="2" t="s">
        <v>2498</v>
      </c>
      <c r="B6464" s="2" t="s">
        <v>6575</v>
      </c>
      <c r="C6464" s="2" t="s">
        <v>8005</v>
      </c>
      <c r="D6464" s="2">
        <v>83204020</v>
      </c>
    </row>
    <row r="6465" spans="1:4">
      <c r="A6465" s="2" t="s">
        <v>2499</v>
      </c>
      <c r="B6465" s="2" t="s">
        <v>6575</v>
      </c>
      <c r="C6465" s="2" t="s">
        <v>8005</v>
      </c>
      <c r="D6465" s="2">
        <v>83204030</v>
      </c>
    </row>
    <row r="6466" spans="1:4">
      <c r="A6466" s="2" t="s">
        <v>676</v>
      </c>
      <c r="B6466" s="2" t="s">
        <v>6575</v>
      </c>
      <c r="C6466" s="2" t="s">
        <v>6545</v>
      </c>
      <c r="D6466" s="2">
        <v>832050</v>
      </c>
    </row>
    <row r="6467" spans="1:4">
      <c r="A6467" s="2" t="s">
        <v>2500</v>
      </c>
      <c r="B6467" s="2" t="s">
        <v>6575</v>
      </c>
      <c r="C6467" s="2" t="s">
        <v>8005</v>
      </c>
      <c r="D6467" s="2">
        <v>83205001</v>
      </c>
    </row>
    <row r="6468" spans="1:4">
      <c r="A6468" s="2" t="s">
        <v>2501</v>
      </c>
      <c r="B6468" s="2" t="s">
        <v>6575</v>
      </c>
      <c r="C6468" s="2" t="s">
        <v>8005</v>
      </c>
      <c r="D6468" s="2">
        <v>83205002</v>
      </c>
    </row>
    <row r="6469" spans="1:4">
      <c r="A6469" s="2" t="s">
        <v>2502</v>
      </c>
      <c r="B6469" s="2" t="s">
        <v>6575</v>
      </c>
      <c r="C6469" s="2" t="s">
        <v>8005</v>
      </c>
      <c r="D6469" s="2">
        <v>83205004</v>
      </c>
    </row>
    <row r="6470" spans="1:4">
      <c r="A6470" s="2" t="s">
        <v>677</v>
      </c>
      <c r="B6470" s="2" t="s">
        <v>6575</v>
      </c>
      <c r="C6470" s="2" t="s">
        <v>6545</v>
      </c>
      <c r="D6470" s="2">
        <v>832051</v>
      </c>
    </row>
    <row r="6471" spans="1:4">
      <c r="A6471" s="2" t="s">
        <v>2503</v>
      </c>
      <c r="B6471" s="2" t="s">
        <v>6575</v>
      </c>
      <c r="C6471" s="2" t="s">
        <v>8005</v>
      </c>
      <c r="D6471" s="2">
        <v>83205101</v>
      </c>
    </row>
    <row r="6472" spans="1:4">
      <c r="A6472" s="2" t="s">
        <v>5937</v>
      </c>
      <c r="B6472" s="2" t="s">
        <v>6575</v>
      </c>
      <c r="C6472" s="2" t="s">
        <v>8006</v>
      </c>
      <c r="D6472" s="2">
        <v>8320510101</v>
      </c>
    </row>
    <row r="6473" spans="1:4">
      <c r="A6473" s="2" t="s">
        <v>5938</v>
      </c>
      <c r="B6473" s="2" t="s">
        <v>6575</v>
      </c>
      <c r="C6473" s="2" t="s">
        <v>8006</v>
      </c>
      <c r="D6473" s="2">
        <v>8320510102</v>
      </c>
    </row>
    <row r="6474" spans="1:4">
      <c r="A6474" s="2" t="s">
        <v>5939</v>
      </c>
      <c r="B6474" s="2" t="s">
        <v>6575</v>
      </c>
      <c r="C6474" s="2" t="s">
        <v>8006</v>
      </c>
      <c r="D6474" s="2">
        <v>8320510103</v>
      </c>
    </row>
    <row r="6475" spans="1:4">
      <c r="A6475" s="2" t="s">
        <v>5940</v>
      </c>
      <c r="B6475" s="2" t="s">
        <v>6575</v>
      </c>
      <c r="C6475" s="2" t="s">
        <v>8006</v>
      </c>
      <c r="D6475" s="2">
        <v>8320510104</v>
      </c>
    </row>
    <row r="6476" spans="1:4">
      <c r="A6476" s="2" t="s">
        <v>5941</v>
      </c>
      <c r="B6476" s="2" t="s">
        <v>6575</v>
      </c>
      <c r="C6476" s="2" t="s">
        <v>8006</v>
      </c>
      <c r="D6476" s="2">
        <v>8320510105</v>
      </c>
    </row>
    <row r="6477" spans="1:4">
      <c r="A6477" s="2" t="s">
        <v>5942</v>
      </c>
      <c r="B6477" s="2" t="s">
        <v>6575</v>
      </c>
      <c r="C6477" s="2" t="s">
        <v>8006</v>
      </c>
      <c r="D6477" s="2">
        <v>8320510106</v>
      </c>
    </row>
    <row r="6478" spans="1:4">
      <c r="A6478" s="2" t="s">
        <v>5943</v>
      </c>
      <c r="B6478" s="2" t="s">
        <v>6575</v>
      </c>
      <c r="C6478" s="2" t="s">
        <v>8006</v>
      </c>
      <c r="D6478" s="2">
        <v>8320510107</v>
      </c>
    </row>
    <row r="6479" spans="1:4">
      <c r="A6479" s="2" t="s">
        <v>5944</v>
      </c>
      <c r="B6479" s="2" t="s">
        <v>6575</v>
      </c>
      <c r="C6479" s="2" t="s">
        <v>8006</v>
      </c>
      <c r="D6479" s="2">
        <v>8320510108</v>
      </c>
    </row>
    <row r="6480" spans="1:4">
      <c r="A6480" s="2" t="s">
        <v>5945</v>
      </c>
      <c r="B6480" s="2" t="s">
        <v>6575</v>
      </c>
      <c r="C6480" s="2" t="s">
        <v>8006</v>
      </c>
      <c r="D6480" s="2">
        <v>8320510109</v>
      </c>
    </row>
    <row r="6481" spans="1:4">
      <c r="A6481" s="2" t="s">
        <v>5946</v>
      </c>
      <c r="B6481" s="2" t="s">
        <v>6575</v>
      </c>
      <c r="C6481" s="2" t="s">
        <v>8006</v>
      </c>
      <c r="D6481" s="2">
        <v>8320510110</v>
      </c>
    </row>
    <row r="6482" spans="1:4">
      <c r="A6482" s="2" t="s">
        <v>5947</v>
      </c>
      <c r="B6482" s="2" t="s">
        <v>6575</v>
      </c>
      <c r="C6482" s="2" t="s">
        <v>8006</v>
      </c>
      <c r="D6482" s="2">
        <v>8320510111</v>
      </c>
    </row>
    <row r="6483" spans="1:4">
      <c r="A6483" s="2" t="s">
        <v>5948</v>
      </c>
      <c r="B6483" s="2" t="s">
        <v>6575</v>
      </c>
      <c r="C6483" s="2" t="s">
        <v>8006</v>
      </c>
      <c r="D6483" s="2">
        <v>8320510112</v>
      </c>
    </row>
    <row r="6484" spans="1:4">
      <c r="A6484" s="2" t="s">
        <v>5949</v>
      </c>
      <c r="B6484" s="2" t="s">
        <v>6575</v>
      </c>
      <c r="C6484" s="2" t="s">
        <v>8006</v>
      </c>
      <c r="D6484" s="2">
        <v>8320510113</v>
      </c>
    </row>
    <row r="6485" spans="1:4">
      <c r="A6485" s="2" t="s">
        <v>5950</v>
      </c>
      <c r="B6485" s="2" t="s">
        <v>6575</v>
      </c>
      <c r="C6485" s="2" t="s">
        <v>8006</v>
      </c>
      <c r="D6485" s="2">
        <v>8320510114</v>
      </c>
    </row>
    <row r="6486" spans="1:4">
      <c r="A6486" s="2" t="s">
        <v>5951</v>
      </c>
      <c r="B6486" s="2" t="s">
        <v>6575</v>
      </c>
      <c r="C6486" s="2" t="s">
        <v>8006</v>
      </c>
      <c r="D6486" s="2">
        <v>8320510115</v>
      </c>
    </row>
    <row r="6487" spans="1:4">
      <c r="A6487" s="2" t="s">
        <v>5952</v>
      </c>
      <c r="B6487" s="2" t="s">
        <v>6575</v>
      </c>
      <c r="C6487" s="2" t="s">
        <v>8006</v>
      </c>
      <c r="D6487" s="2">
        <v>8320510116</v>
      </c>
    </row>
    <row r="6488" spans="1:4">
      <c r="A6488" s="2" t="s">
        <v>8130</v>
      </c>
      <c r="B6488" s="2" t="s">
        <v>6575</v>
      </c>
      <c r="C6488" s="2" t="s">
        <v>8006</v>
      </c>
      <c r="D6488" s="2">
        <v>8320510117</v>
      </c>
    </row>
    <row r="6489" spans="1:4">
      <c r="A6489" s="2" t="s">
        <v>5954</v>
      </c>
      <c r="B6489" s="2" t="s">
        <v>6575</v>
      </c>
      <c r="C6489" s="2" t="s">
        <v>8006</v>
      </c>
      <c r="D6489" s="2">
        <v>8320510118</v>
      </c>
    </row>
    <row r="6490" spans="1:4">
      <c r="A6490" s="2" t="s">
        <v>5955</v>
      </c>
      <c r="B6490" s="2" t="s">
        <v>6575</v>
      </c>
      <c r="C6490" s="2" t="s">
        <v>8006</v>
      </c>
      <c r="D6490" s="2">
        <v>8320510119</v>
      </c>
    </row>
    <row r="6491" spans="1:4">
      <c r="A6491" s="2" t="s">
        <v>5956</v>
      </c>
      <c r="B6491" s="2" t="s">
        <v>6575</v>
      </c>
      <c r="C6491" s="2" t="s">
        <v>8006</v>
      </c>
      <c r="D6491" s="2">
        <v>8320510120</v>
      </c>
    </row>
    <row r="6492" spans="1:4">
      <c r="A6492" s="2" t="s">
        <v>8131</v>
      </c>
      <c r="B6492" s="2" t="s">
        <v>6575</v>
      </c>
      <c r="C6492" s="2" t="s">
        <v>8006</v>
      </c>
      <c r="D6492" s="2">
        <v>8320510121</v>
      </c>
    </row>
    <row r="6493" spans="1:4">
      <c r="A6493" s="2" t="s">
        <v>5957</v>
      </c>
      <c r="B6493" s="2" t="s">
        <v>6575</v>
      </c>
      <c r="C6493" s="2" t="s">
        <v>8006</v>
      </c>
      <c r="D6493" s="2">
        <v>8320510122</v>
      </c>
    </row>
    <row r="6494" spans="1:4">
      <c r="A6494" s="2" t="s">
        <v>5958</v>
      </c>
      <c r="B6494" s="2" t="s">
        <v>6575</v>
      </c>
      <c r="C6494" s="2" t="s">
        <v>8006</v>
      </c>
      <c r="D6494" s="2">
        <v>8320510123</v>
      </c>
    </row>
    <row r="6495" spans="1:4">
      <c r="A6495" s="2" t="s">
        <v>5959</v>
      </c>
      <c r="B6495" s="2" t="s">
        <v>6575</v>
      </c>
      <c r="C6495" s="2" t="s">
        <v>8006</v>
      </c>
      <c r="D6495" s="2">
        <v>8320510124</v>
      </c>
    </row>
    <row r="6496" spans="1:4">
      <c r="A6496" s="2" t="s">
        <v>5960</v>
      </c>
      <c r="B6496" s="2" t="s">
        <v>6575</v>
      </c>
      <c r="C6496" s="2" t="s">
        <v>8006</v>
      </c>
      <c r="D6496" s="2">
        <v>8320510125</v>
      </c>
    </row>
    <row r="6497" spans="1:4">
      <c r="A6497" s="2" t="s">
        <v>5961</v>
      </c>
      <c r="B6497" s="2" t="s">
        <v>6575</v>
      </c>
      <c r="C6497" s="2" t="s">
        <v>8006</v>
      </c>
      <c r="D6497" s="2">
        <v>8320510126</v>
      </c>
    </row>
    <row r="6498" spans="1:4">
      <c r="A6498" s="2" t="s">
        <v>8132</v>
      </c>
      <c r="B6498" s="2" t="s">
        <v>6575</v>
      </c>
      <c r="C6498" s="2" t="s">
        <v>8006</v>
      </c>
      <c r="D6498" s="2">
        <v>8320510127</v>
      </c>
    </row>
    <row r="6499" spans="1:4">
      <c r="A6499" s="2" t="s">
        <v>5962</v>
      </c>
      <c r="B6499" s="2" t="s">
        <v>6575</v>
      </c>
      <c r="C6499" s="2" t="s">
        <v>8006</v>
      </c>
      <c r="D6499" s="2">
        <v>8320510128</v>
      </c>
    </row>
    <row r="6500" spans="1:4">
      <c r="A6500" s="2" t="s">
        <v>5963</v>
      </c>
      <c r="B6500" s="2" t="s">
        <v>6575</v>
      </c>
      <c r="C6500" s="2" t="s">
        <v>8006</v>
      </c>
      <c r="D6500" s="2">
        <v>8320510130</v>
      </c>
    </row>
    <row r="6501" spans="1:4">
      <c r="A6501" s="2" t="s">
        <v>5953</v>
      </c>
      <c r="B6501" s="2" t="s">
        <v>6575</v>
      </c>
      <c r="C6501" s="2" t="s">
        <v>8006</v>
      </c>
      <c r="D6501" s="2">
        <v>8320510131</v>
      </c>
    </row>
    <row r="6502" spans="1:4">
      <c r="A6502" s="2" t="s">
        <v>5964</v>
      </c>
      <c r="B6502" s="2" t="s">
        <v>6575</v>
      </c>
      <c r="C6502" s="2" t="s">
        <v>8006</v>
      </c>
      <c r="D6502" s="2">
        <v>8320510132</v>
      </c>
    </row>
    <row r="6503" spans="1:4">
      <c r="A6503" s="2" t="s">
        <v>5965</v>
      </c>
      <c r="B6503" s="2" t="s">
        <v>6575</v>
      </c>
      <c r="C6503" s="2" t="s">
        <v>8006</v>
      </c>
      <c r="D6503" s="2">
        <v>8320510134</v>
      </c>
    </row>
    <row r="6504" spans="1:4">
      <c r="A6504" s="2" t="s">
        <v>5966</v>
      </c>
      <c r="B6504" s="2" t="s">
        <v>6575</v>
      </c>
      <c r="C6504" s="2" t="s">
        <v>8006</v>
      </c>
      <c r="D6504" s="2">
        <v>8320510135</v>
      </c>
    </row>
    <row r="6505" spans="1:4">
      <c r="A6505" s="2" t="s">
        <v>5967</v>
      </c>
      <c r="B6505" s="2" t="s">
        <v>6575</v>
      </c>
      <c r="C6505" s="2" t="s">
        <v>8006</v>
      </c>
      <c r="D6505" s="2">
        <v>8320510136</v>
      </c>
    </row>
    <row r="6506" spans="1:4">
      <c r="A6506" s="2" t="s">
        <v>5968</v>
      </c>
      <c r="B6506" s="2" t="s">
        <v>6575</v>
      </c>
      <c r="C6506" s="2" t="s">
        <v>8006</v>
      </c>
      <c r="D6506" s="2">
        <v>8320510137</v>
      </c>
    </row>
    <row r="6507" spans="1:4">
      <c r="A6507" s="2" t="s">
        <v>5969</v>
      </c>
      <c r="B6507" s="2" t="s">
        <v>6575</v>
      </c>
      <c r="C6507" s="2" t="s">
        <v>8006</v>
      </c>
      <c r="D6507" s="2">
        <v>8320510138</v>
      </c>
    </row>
    <row r="6508" spans="1:4">
      <c r="A6508" s="2" t="s">
        <v>5970</v>
      </c>
      <c r="B6508" s="2" t="s">
        <v>6575</v>
      </c>
      <c r="C6508" s="2" t="s">
        <v>8006</v>
      </c>
      <c r="D6508" s="2">
        <v>8320510139</v>
      </c>
    </row>
    <row r="6509" spans="1:4">
      <c r="A6509" s="2" t="s">
        <v>5971</v>
      </c>
      <c r="B6509" s="2" t="s">
        <v>6575</v>
      </c>
      <c r="C6509" s="2" t="s">
        <v>8006</v>
      </c>
      <c r="D6509" s="2">
        <v>8320510140</v>
      </c>
    </row>
    <row r="6510" spans="1:4">
      <c r="A6510" s="2" t="s">
        <v>5972</v>
      </c>
      <c r="B6510" s="2" t="s">
        <v>6575</v>
      </c>
      <c r="C6510" s="2" t="s">
        <v>8006</v>
      </c>
      <c r="D6510" s="2">
        <v>8320510141</v>
      </c>
    </row>
    <row r="6511" spans="1:4">
      <c r="A6511" s="2" t="s">
        <v>5973</v>
      </c>
      <c r="B6511" s="2" t="s">
        <v>6575</v>
      </c>
      <c r="C6511" s="2" t="s">
        <v>8006</v>
      </c>
      <c r="D6511" s="2">
        <v>8320510142</v>
      </c>
    </row>
    <row r="6512" spans="1:4">
      <c r="A6512" s="2" t="s">
        <v>5974</v>
      </c>
      <c r="B6512" s="2" t="s">
        <v>6575</v>
      </c>
      <c r="C6512" s="2" t="s">
        <v>8006</v>
      </c>
      <c r="D6512" s="2">
        <v>8320510143</v>
      </c>
    </row>
    <row r="6513" spans="1:4">
      <c r="A6513" s="2" t="s">
        <v>5975</v>
      </c>
      <c r="B6513" s="2" t="s">
        <v>6575</v>
      </c>
      <c r="C6513" s="2" t="s">
        <v>8006</v>
      </c>
      <c r="D6513" s="2">
        <v>8320510144</v>
      </c>
    </row>
    <row r="6514" spans="1:4">
      <c r="A6514" s="2" t="s">
        <v>5976</v>
      </c>
      <c r="B6514" s="2" t="s">
        <v>6575</v>
      </c>
      <c r="C6514" s="2" t="s">
        <v>8006</v>
      </c>
      <c r="D6514" s="2">
        <v>8320510145</v>
      </c>
    </row>
    <row r="6515" spans="1:4">
      <c r="A6515" s="2" t="s">
        <v>5977</v>
      </c>
      <c r="B6515" s="2" t="s">
        <v>6575</v>
      </c>
      <c r="C6515" s="2" t="s">
        <v>8006</v>
      </c>
      <c r="D6515" s="2">
        <v>8320510146</v>
      </c>
    </row>
    <row r="6516" spans="1:4">
      <c r="A6516" s="2" t="s">
        <v>5978</v>
      </c>
      <c r="B6516" s="2" t="s">
        <v>6575</v>
      </c>
      <c r="C6516" s="2" t="s">
        <v>8006</v>
      </c>
      <c r="D6516" s="2">
        <v>8320510147</v>
      </c>
    </row>
    <row r="6517" spans="1:4">
      <c r="A6517" s="2" t="s">
        <v>2504</v>
      </c>
      <c r="B6517" s="2" t="s">
        <v>6575</v>
      </c>
      <c r="C6517" s="2" t="s">
        <v>8005</v>
      </c>
      <c r="D6517" s="2">
        <v>83205102</v>
      </c>
    </row>
    <row r="6518" spans="1:4">
      <c r="A6518" s="2" t="s">
        <v>5979</v>
      </c>
      <c r="B6518" s="2" t="s">
        <v>6575</v>
      </c>
      <c r="C6518" s="2" t="s">
        <v>8006</v>
      </c>
      <c r="D6518" s="2">
        <v>8320510201</v>
      </c>
    </row>
    <row r="6519" spans="1:4">
      <c r="A6519" s="2" t="s">
        <v>5980</v>
      </c>
      <c r="B6519" s="2" t="s">
        <v>6575</v>
      </c>
      <c r="C6519" s="2" t="s">
        <v>8006</v>
      </c>
      <c r="D6519" s="2">
        <v>8320510202</v>
      </c>
    </row>
    <row r="6520" spans="1:4">
      <c r="A6520" s="2" t="s">
        <v>5981</v>
      </c>
      <c r="B6520" s="2" t="s">
        <v>6575</v>
      </c>
      <c r="C6520" s="2" t="s">
        <v>8006</v>
      </c>
      <c r="D6520" s="2">
        <v>8320510203</v>
      </c>
    </row>
    <row r="6521" spans="1:4">
      <c r="A6521" s="2" t="s">
        <v>5982</v>
      </c>
      <c r="B6521" s="2" t="s">
        <v>6575</v>
      </c>
      <c r="C6521" s="2" t="s">
        <v>8006</v>
      </c>
      <c r="D6521" s="2">
        <v>8320510204</v>
      </c>
    </row>
    <row r="6522" spans="1:4">
      <c r="A6522" s="2" t="s">
        <v>5983</v>
      </c>
      <c r="B6522" s="2" t="s">
        <v>6575</v>
      </c>
      <c r="C6522" s="2" t="s">
        <v>8006</v>
      </c>
      <c r="D6522" s="2">
        <v>8320510205</v>
      </c>
    </row>
    <row r="6523" spans="1:4">
      <c r="A6523" s="2" t="s">
        <v>5984</v>
      </c>
      <c r="B6523" s="2" t="s">
        <v>6575</v>
      </c>
      <c r="C6523" s="2" t="s">
        <v>8006</v>
      </c>
      <c r="D6523" s="2">
        <v>8320510206</v>
      </c>
    </row>
    <row r="6524" spans="1:4">
      <c r="A6524" s="2" t="s">
        <v>5985</v>
      </c>
      <c r="B6524" s="2" t="s">
        <v>6575</v>
      </c>
      <c r="C6524" s="2" t="s">
        <v>8006</v>
      </c>
      <c r="D6524" s="2">
        <v>8320510207</v>
      </c>
    </row>
    <row r="6525" spans="1:4">
      <c r="A6525" s="2" t="s">
        <v>5986</v>
      </c>
      <c r="B6525" s="2" t="s">
        <v>6575</v>
      </c>
      <c r="C6525" s="2" t="s">
        <v>8006</v>
      </c>
      <c r="D6525" s="2">
        <v>8320510208</v>
      </c>
    </row>
    <row r="6526" spans="1:4">
      <c r="A6526" s="2" t="s">
        <v>5987</v>
      </c>
      <c r="B6526" s="2" t="s">
        <v>6575</v>
      </c>
      <c r="C6526" s="2" t="s">
        <v>8006</v>
      </c>
      <c r="D6526" s="2">
        <v>8320510209</v>
      </c>
    </row>
    <row r="6527" spans="1:4">
      <c r="A6527" s="2" t="s">
        <v>5988</v>
      </c>
      <c r="B6527" s="2" t="s">
        <v>6575</v>
      </c>
      <c r="C6527" s="2" t="s">
        <v>8006</v>
      </c>
      <c r="D6527" s="2">
        <v>8320510210</v>
      </c>
    </row>
    <row r="6528" spans="1:4">
      <c r="A6528" s="2" t="s">
        <v>5989</v>
      </c>
      <c r="B6528" s="2" t="s">
        <v>6575</v>
      </c>
      <c r="C6528" s="2" t="s">
        <v>8006</v>
      </c>
      <c r="D6528" s="2">
        <v>8320510211</v>
      </c>
    </row>
    <row r="6529" spans="1:4">
      <c r="A6529" s="2" t="s">
        <v>5990</v>
      </c>
      <c r="B6529" s="2" t="s">
        <v>6575</v>
      </c>
      <c r="C6529" s="2" t="s">
        <v>8006</v>
      </c>
      <c r="D6529" s="2">
        <v>8320510212</v>
      </c>
    </row>
    <row r="6530" spans="1:4">
      <c r="A6530" s="2" t="s">
        <v>5991</v>
      </c>
      <c r="B6530" s="2" t="s">
        <v>6575</v>
      </c>
      <c r="C6530" s="2" t="s">
        <v>8006</v>
      </c>
      <c r="D6530" s="2">
        <v>8320510213</v>
      </c>
    </row>
    <row r="6531" spans="1:4">
      <c r="A6531" s="2" t="s">
        <v>5992</v>
      </c>
      <c r="B6531" s="2" t="s">
        <v>6575</v>
      </c>
      <c r="C6531" s="2" t="s">
        <v>8006</v>
      </c>
      <c r="D6531" s="2">
        <v>8320510214</v>
      </c>
    </row>
    <row r="6532" spans="1:4">
      <c r="A6532" s="2" t="s">
        <v>5993</v>
      </c>
      <c r="B6532" s="2" t="s">
        <v>6575</v>
      </c>
      <c r="C6532" s="2" t="s">
        <v>8006</v>
      </c>
      <c r="D6532" s="2">
        <v>8320510215</v>
      </c>
    </row>
    <row r="6533" spans="1:4">
      <c r="A6533" s="2" t="s">
        <v>5994</v>
      </c>
      <c r="B6533" s="2" t="s">
        <v>6575</v>
      </c>
      <c r="C6533" s="2" t="s">
        <v>8006</v>
      </c>
      <c r="D6533" s="2">
        <v>8320510216</v>
      </c>
    </row>
    <row r="6534" spans="1:4">
      <c r="A6534" s="2" t="s">
        <v>5995</v>
      </c>
      <c r="B6534" s="2" t="s">
        <v>6575</v>
      </c>
      <c r="C6534" s="2" t="s">
        <v>8006</v>
      </c>
      <c r="D6534" s="2">
        <v>8320510217</v>
      </c>
    </row>
    <row r="6535" spans="1:4">
      <c r="A6535" s="2" t="s">
        <v>5996</v>
      </c>
      <c r="B6535" s="2" t="s">
        <v>6575</v>
      </c>
      <c r="C6535" s="2" t="s">
        <v>8006</v>
      </c>
      <c r="D6535" s="2">
        <v>8320510218</v>
      </c>
    </row>
    <row r="6536" spans="1:4">
      <c r="A6536" s="2" t="s">
        <v>5997</v>
      </c>
      <c r="B6536" s="2" t="s">
        <v>6575</v>
      </c>
      <c r="C6536" s="2" t="s">
        <v>8006</v>
      </c>
      <c r="D6536" s="2">
        <v>8320510220</v>
      </c>
    </row>
    <row r="6537" spans="1:4">
      <c r="A6537" s="2" t="s">
        <v>5998</v>
      </c>
      <c r="B6537" s="2" t="s">
        <v>6575</v>
      </c>
      <c r="C6537" s="2" t="s">
        <v>8006</v>
      </c>
      <c r="D6537" s="2">
        <v>8320510221</v>
      </c>
    </row>
    <row r="6538" spans="1:4">
      <c r="A6538" s="2" t="s">
        <v>678</v>
      </c>
      <c r="B6538" s="2" t="s">
        <v>6575</v>
      </c>
      <c r="C6538" s="2" t="s">
        <v>6545</v>
      </c>
      <c r="D6538" s="2">
        <v>832055</v>
      </c>
    </row>
    <row r="6539" spans="1:4">
      <c r="A6539" s="2" t="s">
        <v>2505</v>
      </c>
      <c r="B6539" s="2" t="s">
        <v>6575</v>
      </c>
      <c r="C6539" s="2" t="s">
        <v>8005</v>
      </c>
      <c r="D6539" s="2">
        <v>83205501</v>
      </c>
    </row>
    <row r="6540" spans="1:4">
      <c r="A6540" s="2" t="s">
        <v>5999</v>
      </c>
      <c r="B6540" s="2" t="s">
        <v>6575</v>
      </c>
      <c r="C6540" s="2" t="s">
        <v>8006</v>
      </c>
      <c r="D6540" s="2">
        <v>8320583201</v>
      </c>
    </row>
    <row r="6541" spans="1:4">
      <c r="A6541" s="2" t="s">
        <v>6000</v>
      </c>
      <c r="B6541" s="2" t="s">
        <v>6575</v>
      </c>
      <c r="C6541" s="2" t="s">
        <v>8006</v>
      </c>
      <c r="D6541" s="2">
        <v>8320583202</v>
      </c>
    </row>
    <row r="6542" spans="1:4">
      <c r="A6542" s="2" t="s">
        <v>6001</v>
      </c>
      <c r="B6542" s="2" t="s">
        <v>6575</v>
      </c>
      <c r="C6542" s="2" t="s">
        <v>8006</v>
      </c>
      <c r="D6542" s="2">
        <v>8320583203</v>
      </c>
    </row>
    <row r="6543" spans="1:4">
      <c r="A6543" s="2" t="s">
        <v>6002</v>
      </c>
      <c r="B6543" s="2" t="s">
        <v>6575</v>
      </c>
      <c r="C6543" s="2" t="s">
        <v>8006</v>
      </c>
      <c r="D6543" s="2">
        <v>8320583204</v>
      </c>
    </row>
    <row r="6544" spans="1:4">
      <c r="A6544" s="2" t="s">
        <v>6003</v>
      </c>
      <c r="B6544" s="2" t="s">
        <v>6575</v>
      </c>
      <c r="C6544" s="2" t="s">
        <v>8006</v>
      </c>
      <c r="D6544" s="2">
        <v>8320583205</v>
      </c>
    </row>
    <row r="6545" spans="1:4">
      <c r="A6545" s="2" t="s">
        <v>6004</v>
      </c>
      <c r="B6545" s="2" t="s">
        <v>6575</v>
      </c>
      <c r="C6545" s="2" t="s">
        <v>8006</v>
      </c>
      <c r="D6545" s="2">
        <v>8320583206</v>
      </c>
    </row>
    <row r="6546" spans="1:4">
      <c r="A6546" s="2" t="s">
        <v>6005</v>
      </c>
      <c r="B6546" s="2" t="s">
        <v>6575</v>
      </c>
      <c r="C6546" s="2" t="s">
        <v>8006</v>
      </c>
      <c r="D6546" s="2">
        <v>8320583207</v>
      </c>
    </row>
    <row r="6547" spans="1:4">
      <c r="A6547" s="2" t="s">
        <v>6006</v>
      </c>
      <c r="B6547" s="2" t="s">
        <v>6575</v>
      </c>
      <c r="C6547" s="2" t="s">
        <v>8006</v>
      </c>
      <c r="D6547" s="2">
        <v>8320583208</v>
      </c>
    </row>
    <row r="6548" spans="1:4">
      <c r="A6548" s="2" t="s">
        <v>6007</v>
      </c>
      <c r="B6548" s="2" t="s">
        <v>6575</v>
      </c>
      <c r="C6548" s="2" t="s">
        <v>8006</v>
      </c>
      <c r="D6548" s="2">
        <v>8320583209</v>
      </c>
    </row>
    <row r="6549" spans="1:4">
      <c r="A6549" s="2" t="s">
        <v>6008</v>
      </c>
      <c r="B6549" s="2" t="s">
        <v>6575</v>
      </c>
      <c r="C6549" s="2" t="s">
        <v>8006</v>
      </c>
      <c r="D6549" s="2">
        <v>8320550110</v>
      </c>
    </row>
    <row r="6550" spans="1:4">
      <c r="A6550" s="2" t="s">
        <v>6009</v>
      </c>
      <c r="B6550" s="2" t="s">
        <v>6575</v>
      </c>
      <c r="C6550" s="2" t="s">
        <v>8006</v>
      </c>
      <c r="D6550" s="2">
        <v>8320550111</v>
      </c>
    </row>
    <row r="6551" spans="1:4">
      <c r="A6551" s="2" t="s">
        <v>6010</v>
      </c>
      <c r="B6551" s="2" t="s">
        <v>6575</v>
      </c>
      <c r="C6551" s="2" t="s">
        <v>8006</v>
      </c>
      <c r="D6551" s="2">
        <v>8320550112</v>
      </c>
    </row>
    <row r="6552" spans="1:4">
      <c r="A6552" s="2" t="s">
        <v>6011</v>
      </c>
      <c r="B6552" s="2" t="s">
        <v>6575</v>
      </c>
      <c r="C6552" s="2" t="s">
        <v>8006</v>
      </c>
      <c r="D6552" s="2">
        <v>8320550113</v>
      </c>
    </row>
    <row r="6553" spans="1:4">
      <c r="A6553" s="2" t="s">
        <v>6012</v>
      </c>
      <c r="B6553" s="2" t="s">
        <v>6575</v>
      </c>
      <c r="C6553" s="2" t="s">
        <v>8006</v>
      </c>
      <c r="D6553" s="2">
        <v>8320550114</v>
      </c>
    </row>
    <row r="6554" spans="1:4">
      <c r="A6554" s="2" t="s">
        <v>6013</v>
      </c>
      <c r="B6554" s="2" t="s">
        <v>6575</v>
      </c>
      <c r="C6554" s="2" t="s">
        <v>8006</v>
      </c>
      <c r="D6554" s="2">
        <v>8320550115</v>
      </c>
    </row>
    <row r="6555" spans="1:4">
      <c r="A6555" s="2" t="s">
        <v>6014</v>
      </c>
      <c r="B6555" s="2" t="s">
        <v>6575</v>
      </c>
      <c r="C6555" s="2" t="s">
        <v>8006</v>
      </c>
      <c r="D6555" s="2">
        <v>8320550116</v>
      </c>
    </row>
    <row r="6556" spans="1:4">
      <c r="A6556" s="2" t="s">
        <v>6015</v>
      </c>
      <c r="B6556" s="2" t="s">
        <v>6575</v>
      </c>
      <c r="C6556" s="2" t="s">
        <v>8006</v>
      </c>
      <c r="D6556" s="2">
        <v>8320550117</v>
      </c>
    </row>
    <row r="6557" spans="1:4">
      <c r="A6557" s="2" t="s">
        <v>6016</v>
      </c>
      <c r="B6557" s="2" t="s">
        <v>6575</v>
      </c>
      <c r="C6557" s="2" t="s">
        <v>8006</v>
      </c>
      <c r="D6557" s="2">
        <v>8320550118</v>
      </c>
    </row>
    <row r="6558" spans="1:4">
      <c r="A6558" s="2" t="s">
        <v>6017</v>
      </c>
      <c r="B6558" s="2" t="s">
        <v>6575</v>
      </c>
      <c r="C6558" s="2" t="s">
        <v>8006</v>
      </c>
      <c r="D6558" s="2">
        <v>8320550119</v>
      </c>
    </row>
    <row r="6559" spans="1:4">
      <c r="A6559" s="2" t="s">
        <v>6018</v>
      </c>
      <c r="B6559" s="2" t="s">
        <v>6575</v>
      </c>
      <c r="C6559" s="2" t="s">
        <v>8006</v>
      </c>
      <c r="D6559" s="2">
        <v>8320550120</v>
      </c>
    </row>
    <row r="6560" spans="1:4">
      <c r="A6560" s="2" t="s">
        <v>6019</v>
      </c>
      <c r="B6560" s="2" t="s">
        <v>6575</v>
      </c>
      <c r="C6560" s="2" t="s">
        <v>8006</v>
      </c>
      <c r="D6560" s="2">
        <v>8320550126</v>
      </c>
    </row>
    <row r="6561" spans="1:4">
      <c r="A6561" s="2" t="s">
        <v>6020</v>
      </c>
      <c r="B6561" s="2" t="s">
        <v>6575</v>
      </c>
      <c r="C6561" s="2" t="s">
        <v>8006</v>
      </c>
      <c r="D6561" s="2">
        <v>8320550128</v>
      </c>
    </row>
    <row r="6562" spans="1:4">
      <c r="A6562" s="2" t="s">
        <v>6021</v>
      </c>
      <c r="B6562" s="2" t="s">
        <v>6575</v>
      </c>
      <c r="C6562" s="2" t="s">
        <v>8006</v>
      </c>
      <c r="D6562" s="2">
        <v>8320550129</v>
      </c>
    </row>
    <row r="6563" spans="1:4">
      <c r="A6563" s="2" t="s">
        <v>6022</v>
      </c>
      <c r="B6563" s="2" t="s">
        <v>6575</v>
      </c>
      <c r="C6563" s="2" t="s">
        <v>8006</v>
      </c>
      <c r="D6563" s="2">
        <v>8320550141</v>
      </c>
    </row>
    <row r="6564" spans="1:4">
      <c r="A6564" s="2" t="s">
        <v>6023</v>
      </c>
      <c r="B6564" s="2" t="s">
        <v>6575</v>
      </c>
      <c r="C6564" s="2" t="s">
        <v>8006</v>
      </c>
      <c r="D6564" s="2">
        <v>8320550142</v>
      </c>
    </row>
    <row r="6565" spans="1:4">
      <c r="A6565" s="2" t="s">
        <v>6024</v>
      </c>
      <c r="B6565" s="2" t="s">
        <v>6575</v>
      </c>
      <c r="C6565" s="2" t="s">
        <v>8006</v>
      </c>
      <c r="D6565" s="2">
        <v>8320550146</v>
      </c>
    </row>
    <row r="6566" spans="1:4">
      <c r="A6566" s="2" t="s">
        <v>6025</v>
      </c>
      <c r="B6566" s="2" t="s">
        <v>6575</v>
      </c>
      <c r="C6566" s="2" t="s">
        <v>8006</v>
      </c>
      <c r="D6566" s="2">
        <v>8320550147</v>
      </c>
    </row>
    <row r="6567" spans="1:4">
      <c r="A6567" s="2" t="s">
        <v>6026</v>
      </c>
      <c r="B6567" s="2" t="s">
        <v>6575</v>
      </c>
      <c r="C6567" s="2" t="s">
        <v>8006</v>
      </c>
      <c r="D6567" s="2">
        <v>8320550148</v>
      </c>
    </row>
    <row r="6568" spans="1:4">
      <c r="A6568" s="2" t="s">
        <v>6027</v>
      </c>
      <c r="B6568" s="2" t="s">
        <v>6575</v>
      </c>
      <c r="C6568" s="2" t="s">
        <v>8006</v>
      </c>
      <c r="D6568" s="2">
        <v>8320550151</v>
      </c>
    </row>
    <row r="6569" spans="1:4">
      <c r="A6569" s="2" t="s">
        <v>6028</v>
      </c>
      <c r="B6569" s="2" t="s">
        <v>6575</v>
      </c>
      <c r="C6569" s="2" t="s">
        <v>8006</v>
      </c>
      <c r="D6569" s="2">
        <v>8320550152</v>
      </c>
    </row>
    <row r="6570" spans="1:4">
      <c r="A6570" s="2" t="s">
        <v>2506</v>
      </c>
      <c r="B6570" s="2" t="s">
        <v>6575</v>
      </c>
      <c r="C6570" s="2" t="s">
        <v>8005</v>
      </c>
      <c r="D6570" s="2">
        <v>83205502</v>
      </c>
    </row>
    <row r="6571" spans="1:4">
      <c r="A6571" s="2" t="s">
        <v>6029</v>
      </c>
      <c r="B6571" s="2" t="s">
        <v>6575</v>
      </c>
      <c r="C6571" s="2" t="s">
        <v>8006</v>
      </c>
      <c r="D6571" s="2">
        <v>8320550201</v>
      </c>
    </row>
    <row r="6572" spans="1:4">
      <c r="A6572" s="2" t="s">
        <v>6030</v>
      </c>
      <c r="B6572" s="2" t="s">
        <v>6575</v>
      </c>
      <c r="C6572" s="2" t="s">
        <v>8006</v>
      </c>
      <c r="D6572" s="2">
        <v>8320550202</v>
      </c>
    </row>
    <row r="6573" spans="1:4">
      <c r="A6573" s="2" t="s">
        <v>6031</v>
      </c>
      <c r="B6573" s="2" t="s">
        <v>6575</v>
      </c>
      <c r="C6573" s="2" t="s">
        <v>8006</v>
      </c>
      <c r="D6573" s="2">
        <v>8320550203</v>
      </c>
    </row>
    <row r="6574" spans="1:4">
      <c r="A6574" s="2" t="s">
        <v>6032</v>
      </c>
      <c r="B6574" s="2" t="s">
        <v>6575</v>
      </c>
      <c r="C6574" s="2" t="s">
        <v>8006</v>
      </c>
      <c r="D6574" s="2">
        <v>8320550204</v>
      </c>
    </row>
    <row r="6575" spans="1:4">
      <c r="A6575" s="2" t="s">
        <v>2507</v>
      </c>
      <c r="B6575" s="2" t="s">
        <v>6575</v>
      </c>
      <c r="C6575" s="2" t="s">
        <v>8005</v>
      </c>
      <c r="D6575" s="2">
        <v>83205503</v>
      </c>
    </row>
    <row r="6576" spans="1:4">
      <c r="A6576" s="2" t="s">
        <v>6033</v>
      </c>
      <c r="B6576" s="2" t="s">
        <v>6575</v>
      </c>
      <c r="C6576" s="2" t="s">
        <v>8006</v>
      </c>
      <c r="D6576" s="2">
        <v>8320550301</v>
      </c>
    </row>
    <row r="6577" spans="1:4">
      <c r="A6577" s="2" t="s">
        <v>6034</v>
      </c>
      <c r="B6577" s="2" t="s">
        <v>6575</v>
      </c>
      <c r="C6577" s="2" t="s">
        <v>8006</v>
      </c>
      <c r="D6577" s="2">
        <v>8320550303</v>
      </c>
    </row>
    <row r="6578" spans="1:4">
      <c r="A6578" s="2" t="s">
        <v>6035</v>
      </c>
      <c r="B6578" s="2" t="s">
        <v>6575</v>
      </c>
      <c r="C6578" s="2" t="s">
        <v>8006</v>
      </c>
      <c r="D6578" s="2">
        <v>8320550304</v>
      </c>
    </row>
    <row r="6579" spans="1:4">
      <c r="A6579" s="2" t="s">
        <v>6036</v>
      </c>
      <c r="B6579" s="2" t="s">
        <v>6575</v>
      </c>
      <c r="C6579" s="2" t="s">
        <v>8006</v>
      </c>
      <c r="D6579" s="2">
        <v>8320550305</v>
      </c>
    </row>
    <row r="6580" spans="1:4">
      <c r="A6580" s="2" t="s">
        <v>6037</v>
      </c>
      <c r="B6580" s="2" t="s">
        <v>6575</v>
      </c>
      <c r="C6580" s="2" t="s">
        <v>8006</v>
      </c>
      <c r="D6580" s="2">
        <v>8320550306</v>
      </c>
    </row>
    <row r="6581" spans="1:4">
      <c r="A6581" s="2" t="s">
        <v>6038</v>
      </c>
      <c r="B6581" s="2" t="s">
        <v>6575</v>
      </c>
      <c r="C6581" s="2" t="s">
        <v>8006</v>
      </c>
      <c r="D6581" s="2">
        <v>8320550307</v>
      </c>
    </row>
    <row r="6582" spans="1:4">
      <c r="A6582" s="2" t="s">
        <v>6039</v>
      </c>
      <c r="B6582" s="2" t="s">
        <v>6575</v>
      </c>
      <c r="C6582" s="2" t="s">
        <v>8006</v>
      </c>
      <c r="D6582" s="2">
        <v>8320550310</v>
      </c>
    </row>
    <row r="6583" spans="1:4">
      <c r="A6583" s="2" t="s">
        <v>2508</v>
      </c>
      <c r="B6583" s="2" t="s">
        <v>6575</v>
      </c>
      <c r="C6583" s="2" t="s">
        <v>8005</v>
      </c>
      <c r="D6583" s="2">
        <v>83205504</v>
      </c>
    </row>
    <row r="6584" spans="1:4">
      <c r="A6584" s="2" t="s">
        <v>6040</v>
      </c>
      <c r="B6584" s="2" t="s">
        <v>6575</v>
      </c>
      <c r="C6584" s="2" t="s">
        <v>8006</v>
      </c>
      <c r="D6584" s="2">
        <v>8320550401</v>
      </c>
    </row>
    <row r="6585" spans="1:4">
      <c r="A6585" s="2" t="s">
        <v>6041</v>
      </c>
      <c r="B6585" s="2" t="s">
        <v>6575</v>
      </c>
      <c r="C6585" s="2" t="s">
        <v>8006</v>
      </c>
      <c r="D6585" s="2">
        <v>8320550402</v>
      </c>
    </row>
    <row r="6586" spans="1:4">
      <c r="A6586" s="2" t="s">
        <v>6042</v>
      </c>
      <c r="B6586" s="2" t="s">
        <v>6575</v>
      </c>
      <c r="C6586" s="2" t="s">
        <v>8006</v>
      </c>
      <c r="D6586" s="2">
        <v>8320550403</v>
      </c>
    </row>
    <row r="6587" spans="1:4">
      <c r="A6587" s="2" t="s">
        <v>679</v>
      </c>
      <c r="B6587" s="2" t="s">
        <v>6575</v>
      </c>
      <c r="C6587" s="2" t="s">
        <v>6545</v>
      </c>
      <c r="D6587" s="2">
        <v>832056</v>
      </c>
    </row>
    <row r="6588" spans="1:4">
      <c r="A6588" s="2" t="s">
        <v>8133</v>
      </c>
      <c r="B6588" s="2" t="s">
        <v>6575</v>
      </c>
      <c r="C6588" s="2" t="s">
        <v>8005</v>
      </c>
      <c r="D6588" s="2">
        <v>83205601</v>
      </c>
    </row>
    <row r="6589" spans="1:4">
      <c r="A6589" s="2" t="s">
        <v>6043</v>
      </c>
      <c r="B6589" s="2" t="s">
        <v>6575</v>
      </c>
      <c r="C6589" s="2" t="s">
        <v>8006</v>
      </c>
      <c r="D6589" s="2">
        <v>8320560101</v>
      </c>
    </row>
    <row r="6590" spans="1:4">
      <c r="A6590" s="2" t="s">
        <v>6044</v>
      </c>
      <c r="B6590" s="2" t="s">
        <v>6575</v>
      </c>
      <c r="C6590" s="2" t="s">
        <v>8006</v>
      </c>
      <c r="D6590" s="2">
        <v>8320560102</v>
      </c>
    </row>
    <row r="6591" spans="1:4">
      <c r="A6591" s="2" t="s">
        <v>6045</v>
      </c>
      <c r="B6591" s="2" t="s">
        <v>6575</v>
      </c>
      <c r="C6591" s="2" t="s">
        <v>8006</v>
      </c>
      <c r="D6591" s="2">
        <v>8320560103</v>
      </c>
    </row>
    <row r="6592" spans="1:4">
      <c r="A6592" s="2" t="s">
        <v>8134</v>
      </c>
      <c r="B6592" s="2" t="s">
        <v>6575</v>
      </c>
      <c r="C6592" s="2" t="s">
        <v>8005</v>
      </c>
      <c r="D6592" s="2">
        <v>83205602</v>
      </c>
    </row>
    <row r="6593" spans="1:4">
      <c r="A6593" s="2" t="s">
        <v>6046</v>
      </c>
      <c r="B6593" s="2" t="s">
        <v>6575</v>
      </c>
      <c r="C6593" s="2" t="s">
        <v>8006</v>
      </c>
      <c r="D6593" s="2">
        <v>8320560201</v>
      </c>
    </row>
    <row r="6594" spans="1:4">
      <c r="A6594" s="2" t="s">
        <v>6047</v>
      </c>
      <c r="B6594" s="2" t="s">
        <v>6575</v>
      </c>
      <c r="C6594" s="2" t="s">
        <v>8006</v>
      </c>
      <c r="D6594" s="2">
        <v>8320560202</v>
      </c>
    </row>
    <row r="6595" spans="1:4">
      <c r="A6595" s="2" t="s">
        <v>6048</v>
      </c>
      <c r="B6595" s="2" t="s">
        <v>6575</v>
      </c>
      <c r="C6595" s="2" t="s">
        <v>8006</v>
      </c>
      <c r="D6595" s="2">
        <v>8320560203</v>
      </c>
    </row>
    <row r="6596" spans="1:4">
      <c r="A6596" s="2" t="s">
        <v>2510</v>
      </c>
      <c r="B6596" s="2" t="s">
        <v>6575</v>
      </c>
      <c r="C6596" s="2" t="s">
        <v>8005</v>
      </c>
      <c r="D6596" s="2">
        <v>83205603</v>
      </c>
    </row>
    <row r="6597" spans="1:4">
      <c r="A6597" s="2" t="s">
        <v>6049</v>
      </c>
      <c r="B6597" s="2" t="s">
        <v>6575</v>
      </c>
      <c r="C6597" s="2" t="s">
        <v>8006</v>
      </c>
      <c r="D6597" s="2">
        <v>8320560301</v>
      </c>
    </row>
    <row r="6598" spans="1:4">
      <c r="A6598" s="2" t="s">
        <v>8135</v>
      </c>
      <c r="B6598" s="2" t="s">
        <v>6575</v>
      </c>
      <c r="C6598" s="2" t="s">
        <v>8006</v>
      </c>
      <c r="D6598" s="2">
        <v>8320560302</v>
      </c>
    </row>
    <row r="6599" spans="1:4">
      <c r="A6599" s="2" t="s">
        <v>6050</v>
      </c>
      <c r="B6599" s="2" t="s">
        <v>6575</v>
      </c>
      <c r="C6599" s="2" t="s">
        <v>8006</v>
      </c>
      <c r="D6599" s="2">
        <v>8320560303</v>
      </c>
    </row>
    <row r="6600" spans="1:4">
      <c r="A6600" s="2" t="s">
        <v>2511</v>
      </c>
      <c r="B6600" s="2" t="s">
        <v>6575</v>
      </c>
      <c r="C6600" s="2" t="s">
        <v>8005</v>
      </c>
      <c r="D6600" s="2">
        <v>83205604</v>
      </c>
    </row>
    <row r="6601" spans="1:4">
      <c r="A6601" s="2" t="s">
        <v>2509</v>
      </c>
      <c r="B6601" s="2" t="s">
        <v>6575</v>
      </c>
      <c r="C6601" s="2" t="s">
        <v>8006</v>
      </c>
      <c r="D6601" s="2">
        <v>8320560401</v>
      </c>
    </row>
    <row r="6602" spans="1:4">
      <c r="A6602" s="2" t="s">
        <v>6051</v>
      </c>
      <c r="B6602" s="2" t="s">
        <v>6575</v>
      </c>
      <c r="C6602" s="2" t="s">
        <v>8006</v>
      </c>
      <c r="D6602" s="2">
        <v>8320560402</v>
      </c>
    </row>
    <row r="6603" spans="1:4">
      <c r="A6603" s="2" t="s">
        <v>6052</v>
      </c>
      <c r="B6603" s="2" t="s">
        <v>6575</v>
      </c>
      <c r="C6603" s="2" t="s">
        <v>8006</v>
      </c>
      <c r="D6603" s="2">
        <v>8320560403</v>
      </c>
    </row>
    <row r="6604" spans="1:4">
      <c r="A6604" s="2" t="s">
        <v>2512</v>
      </c>
      <c r="B6604" s="2" t="s">
        <v>6575</v>
      </c>
      <c r="C6604" s="2" t="s">
        <v>8005</v>
      </c>
      <c r="D6604" s="2">
        <v>83205605</v>
      </c>
    </row>
    <row r="6605" spans="1:4">
      <c r="A6605" s="2" t="s">
        <v>6053</v>
      </c>
      <c r="B6605" s="2" t="s">
        <v>6575</v>
      </c>
      <c r="C6605" s="2" t="s">
        <v>8006</v>
      </c>
      <c r="D6605" s="2">
        <v>8320560501</v>
      </c>
    </row>
    <row r="6606" spans="1:4">
      <c r="A6606" s="2" t="s">
        <v>6054</v>
      </c>
      <c r="B6606" s="2" t="s">
        <v>6575</v>
      </c>
      <c r="C6606" s="2" t="s">
        <v>8006</v>
      </c>
      <c r="D6606" s="2">
        <v>8320560502</v>
      </c>
    </row>
    <row r="6607" spans="1:4">
      <c r="A6607" s="2" t="s">
        <v>6055</v>
      </c>
      <c r="B6607" s="2" t="s">
        <v>6575</v>
      </c>
      <c r="C6607" s="2" t="s">
        <v>8006</v>
      </c>
      <c r="D6607" s="2">
        <v>8320560503</v>
      </c>
    </row>
    <row r="6608" spans="1:4">
      <c r="A6608" s="2" t="s">
        <v>2513</v>
      </c>
      <c r="B6608" s="2" t="s">
        <v>6575</v>
      </c>
      <c r="C6608" s="2" t="s">
        <v>8005</v>
      </c>
      <c r="D6608" s="2">
        <v>83205606</v>
      </c>
    </row>
    <row r="6609" spans="1:4">
      <c r="A6609" s="2" t="s">
        <v>6056</v>
      </c>
      <c r="B6609" s="2" t="s">
        <v>6575</v>
      </c>
      <c r="C6609" s="2" t="s">
        <v>8006</v>
      </c>
      <c r="D6609" s="2">
        <v>8320560601</v>
      </c>
    </row>
    <row r="6610" spans="1:4">
      <c r="A6610" s="2" t="s">
        <v>6057</v>
      </c>
      <c r="B6610" s="2" t="s">
        <v>6575</v>
      </c>
      <c r="C6610" s="2" t="s">
        <v>8006</v>
      </c>
      <c r="D6610" s="2">
        <v>8320560602</v>
      </c>
    </row>
    <row r="6611" spans="1:4">
      <c r="A6611" s="2" t="s">
        <v>6058</v>
      </c>
      <c r="B6611" s="2" t="s">
        <v>6575</v>
      </c>
      <c r="C6611" s="2" t="s">
        <v>8006</v>
      </c>
      <c r="D6611" s="2">
        <v>8320560603</v>
      </c>
    </row>
    <row r="6612" spans="1:4">
      <c r="A6612" s="2" t="s">
        <v>2514</v>
      </c>
      <c r="B6612" s="2" t="s">
        <v>6575</v>
      </c>
      <c r="C6612" s="2" t="s">
        <v>8005</v>
      </c>
      <c r="D6612" s="2">
        <v>83205607</v>
      </c>
    </row>
    <row r="6613" spans="1:4">
      <c r="A6613" s="2" t="s">
        <v>6059</v>
      </c>
      <c r="B6613" s="2" t="s">
        <v>6575</v>
      </c>
      <c r="C6613" s="2" t="s">
        <v>8006</v>
      </c>
      <c r="D6613" s="2">
        <v>8320560701</v>
      </c>
    </row>
    <row r="6614" spans="1:4">
      <c r="A6614" s="2" t="s">
        <v>6061</v>
      </c>
      <c r="B6614" s="2" t="s">
        <v>6575</v>
      </c>
      <c r="C6614" s="2" t="s">
        <v>8006</v>
      </c>
      <c r="D6614" s="2">
        <v>8320560702</v>
      </c>
    </row>
    <row r="6615" spans="1:4">
      <c r="A6615" s="2" t="s">
        <v>6063</v>
      </c>
      <c r="B6615" s="2" t="s">
        <v>6575</v>
      </c>
      <c r="C6615" s="2" t="s">
        <v>8006</v>
      </c>
      <c r="D6615" s="2">
        <v>8320560703</v>
      </c>
    </row>
    <row r="6616" spans="1:4">
      <c r="A6616" s="2" t="s">
        <v>2515</v>
      </c>
      <c r="B6616" s="2" t="s">
        <v>6575</v>
      </c>
      <c r="C6616" s="2" t="s">
        <v>8005</v>
      </c>
      <c r="D6616" s="2">
        <v>83205608</v>
      </c>
    </row>
    <row r="6617" spans="1:4">
      <c r="A6617" s="2" t="s">
        <v>6060</v>
      </c>
      <c r="B6617" s="2" t="s">
        <v>6575</v>
      </c>
      <c r="C6617" s="2" t="s">
        <v>8006</v>
      </c>
      <c r="D6617" s="2">
        <v>8320560801</v>
      </c>
    </row>
    <row r="6618" spans="1:4">
      <c r="A6618" s="2" t="s">
        <v>6062</v>
      </c>
      <c r="B6618" s="2" t="s">
        <v>6575</v>
      </c>
      <c r="C6618" s="2" t="s">
        <v>8006</v>
      </c>
      <c r="D6618" s="2">
        <v>8320560802</v>
      </c>
    </row>
    <row r="6619" spans="1:4">
      <c r="A6619" s="2" t="s">
        <v>6064</v>
      </c>
      <c r="B6619" s="2" t="s">
        <v>6575</v>
      </c>
      <c r="C6619" s="2" t="s">
        <v>8006</v>
      </c>
      <c r="D6619" s="2">
        <v>8320560803</v>
      </c>
    </row>
    <row r="6620" spans="1:4">
      <c r="A6620" s="2" t="s">
        <v>2516</v>
      </c>
      <c r="B6620" s="2" t="s">
        <v>6575</v>
      </c>
      <c r="C6620" s="2" t="s">
        <v>8005</v>
      </c>
      <c r="D6620" s="2">
        <v>83205609</v>
      </c>
    </row>
    <row r="6621" spans="1:4">
      <c r="A6621" s="2" t="s">
        <v>6065</v>
      </c>
      <c r="B6621" s="2" t="s">
        <v>6575</v>
      </c>
      <c r="C6621" s="2" t="s">
        <v>8006</v>
      </c>
      <c r="D6621" s="2">
        <v>8320560901</v>
      </c>
    </row>
    <row r="6622" spans="1:4">
      <c r="A6622" s="2" t="s">
        <v>6066</v>
      </c>
      <c r="B6622" s="2" t="s">
        <v>6575</v>
      </c>
      <c r="C6622" s="2" t="s">
        <v>8006</v>
      </c>
      <c r="D6622" s="2">
        <v>8320560902</v>
      </c>
    </row>
    <row r="6623" spans="1:4">
      <c r="A6623" s="2" t="s">
        <v>6067</v>
      </c>
      <c r="B6623" s="2" t="s">
        <v>6575</v>
      </c>
      <c r="C6623" s="2" t="s">
        <v>8006</v>
      </c>
      <c r="D6623" s="2">
        <v>8320560903</v>
      </c>
    </row>
    <row r="6624" spans="1:4">
      <c r="A6624" s="2" t="s">
        <v>2517</v>
      </c>
      <c r="B6624" s="2" t="s">
        <v>6575</v>
      </c>
      <c r="C6624" s="2" t="s">
        <v>8005</v>
      </c>
      <c r="D6624" s="2">
        <v>83205610</v>
      </c>
    </row>
    <row r="6625" spans="1:4">
      <c r="A6625" s="2" t="s">
        <v>6068</v>
      </c>
      <c r="B6625" s="2" t="s">
        <v>6575</v>
      </c>
      <c r="C6625" s="2" t="s">
        <v>8006</v>
      </c>
      <c r="D6625" s="2">
        <v>8320561001</v>
      </c>
    </row>
    <row r="6626" spans="1:4">
      <c r="A6626" s="2" t="s">
        <v>6069</v>
      </c>
      <c r="B6626" s="2" t="s">
        <v>6575</v>
      </c>
      <c r="C6626" s="2" t="s">
        <v>8006</v>
      </c>
      <c r="D6626" s="2">
        <v>8320561002</v>
      </c>
    </row>
    <row r="6627" spans="1:4">
      <c r="A6627" s="2" t="s">
        <v>6070</v>
      </c>
      <c r="B6627" s="2" t="s">
        <v>6575</v>
      </c>
      <c r="C6627" s="2" t="s">
        <v>8006</v>
      </c>
      <c r="D6627" s="2">
        <v>8320561003</v>
      </c>
    </row>
    <row r="6628" spans="1:4">
      <c r="A6628" s="2" t="s">
        <v>2518</v>
      </c>
      <c r="B6628" s="2" t="s">
        <v>6575</v>
      </c>
      <c r="C6628" s="2" t="s">
        <v>8005</v>
      </c>
      <c r="D6628" s="2">
        <v>83205611</v>
      </c>
    </row>
    <row r="6629" spans="1:4">
      <c r="A6629" s="2" t="s">
        <v>6071</v>
      </c>
      <c r="B6629" s="2" t="s">
        <v>6575</v>
      </c>
      <c r="C6629" s="2" t="s">
        <v>8006</v>
      </c>
      <c r="D6629" s="2">
        <v>8320561101</v>
      </c>
    </row>
    <row r="6630" spans="1:4">
      <c r="A6630" s="2" t="s">
        <v>6072</v>
      </c>
      <c r="B6630" s="2" t="s">
        <v>6575</v>
      </c>
      <c r="C6630" s="2" t="s">
        <v>8006</v>
      </c>
      <c r="D6630" s="2">
        <v>8320561102</v>
      </c>
    </row>
    <row r="6631" spans="1:4">
      <c r="A6631" s="2" t="s">
        <v>6073</v>
      </c>
      <c r="B6631" s="2" t="s">
        <v>6575</v>
      </c>
      <c r="C6631" s="2" t="s">
        <v>8006</v>
      </c>
      <c r="D6631" s="2">
        <v>8320561103</v>
      </c>
    </row>
    <row r="6632" spans="1:4">
      <c r="A6632" s="2" t="s">
        <v>2519</v>
      </c>
      <c r="B6632" s="2" t="s">
        <v>6575</v>
      </c>
      <c r="C6632" s="2" t="s">
        <v>8005</v>
      </c>
      <c r="D6632" s="2">
        <v>83205612</v>
      </c>
    </row>
    <row r="6633" spans="1:4">
      <c r="A6633" s="2" t="s">
        <v>6074</v>
      </c>
      <c r="B6633" s="2" t="s">
        <v>6575</v>
      </c>
      <c r="C6633" s="2" t="s">
        <v>8006</v>
      </c>
      <c r="D6633" s="2">
        <v>8320561201</v>
      </c>
    </row>
    <row r="6634" spans="1:4">
      <c r="A6634" s="2" t="s">
        <v>6075</v>
      </c>
      <c r="B6634" s="2" t="s">
        <v>6575</v>
      </c>
      <c r="C6634" s="2" t="s">
        <v>8006</v>
      </c>
      <c r="D6634" s="2">
        <v>8320561202</v>
      </c>
    </row>
    <row r="6635" spans="1:4">
      <c r="A6635" s="2" t="s">
        <v>6076</v>
      </c>
      <c r="B6635" s="2" t="s">
        <v>6575</v>
      </c>
      <c r="C6635" s="2" t="s">
        <v>8006</v>
      </c>
      <c r="D6635" s="2">
        <v>8320561203</v>
      </c>
    </row>
    <row r="6636" spans="1:4">
      <c r="A6636" s="2" t="s">
        <v>2520</v>
      </c>
      <c r="B6636" s="2" t="s">
        <v>6575</v>
      </c>
      <c r="C6636" s="2" t="s">
        <v>8005</v>
      </c>
      <c r="D6636" s="2">
        <v>83205613</v>
      </c>
    </row>
    <row r="6637" spans="1:4">
      <c r="A6637" s="2" t="s">
        <v>6077</v>
      </c>
      <c r="B6637" s="2" t="s">
        <v>6575</v>
      </c>
      <c r="C6637" s="2" t="s">
        <v>8006</v>
      </c>
      <c r="D6637" s="2">
        <v>8320561301</v>
      </c>
    </row>
    <row r="6638" spans="1:4">
      <c r="A6638" s="2" t="s">
        <v>6078</v>
      </c>
      <c r="B6638" s="2" t="s">
        <v>6575</v>
      </c>
      <c r="C6638" s="2" t="s">
        <v>8006</v>
      </c>
      <c r="D6638" s="2">
        <v>8320561302</v>
      </c>
    </row>
    <row r="6639" spans="1:4">
      <c r="A6639" s="2" t="s">
        <v>6079</v>
      </c>
      <c r="B6639" s="2" t="s">
        <v>6575</v>
      </c>
      <c r="C6639" s="2" t="s">
        <v>8006</v>
      </c>
      <c r="D6639" s="2">
        <v>8320561303</v>
      </c>
    </row>
    <row r="6640" spans="1:4">
      <c r="A6640" s="2" t="s">
        <v>2521</v>
      </c>
      <c r="B6640" s="2" t="s">
        <v>6575</v>
      </c>
      <c r="C6640" s="2" t="s">
        <v>8005</v>
      </c>
      <c r="D6640" s="2">
        <v>83205614</v>
      </c>
    </row>
    <row r="6641" spans="1:4">
      <c r="A6641" s="2" t="s">
        <v>6080</v>
      </c>
      <c r="B6641" s="2" t="s">
        <v>6575</v>
      </c>
      <c r="C6641" s="2" t="s">
        <v>8006</v>
      </c>
      <c r="D6641" s="2">
        <v>8320561401</v>
      </c>
    </row>
    <row r="6642" spans="1:4">
      <c r="A6642" s="2" t="s">
        <v>6081</v>
      </c>
      <c r="B6642" s="2" t="s">
        <v>6575</v>
      </c>
      <c r="C6642" s="2" t="s">
        <v>8006</v>
      </c>
      <c r="D6642" s="2">
        <v>8320561402</v>
      </c>
    </row>
    <row r="6643" spans="1:4">
      <c r="A6643" s="2" t="s">
        <v>6082</v>
      </c>
      <c r="B6643" s="2" t="s">
        <v>6575</v>
      </c>
      <c r="C6643" s="2" t="s">
        <v>8006</v>
      </c>
      <c r="D6643" s="2">
        <v>8320561403</v>
      </c>
    </row>
    <row r="6644" spans="1:4">
      <c r="A6644" s="2" t="s">
        <v>2522</v>
      </c>
      <c r="B6644" s="2" t="s">
        <v>6575</v>
      </c>
      <c r="C6644" s="2" t="s">
        <v>8005</v>
      </c>
      <c r="D6644" s="2">
        <v>83205615</v>
      </c>
    </row>
    <row r="6645" spans="1:4">
      <c r="A6645" s="2" t="s">
        <v>6083</v>
      </c>
      <c r="B6645" s="2" t="s">
        <v>6575</v>
      </c>
      <c r="C6645" s="2" t="s">
        <v>8006</v>
      </c>
      <c r="D6645" s="2">
        <v>8320561501</v>
      </c>
    </row>
    <row r="6646" spans="1:4">
      <c r="A6646" s="2" t="s">
        <v>6084</v>
      </c>
      <c r="B6646" s="2" t="s">
        <v>6575</v>
      </c>
      <c r="C6646" s="2" t="s">
        <v>8006</v>
      </c>
      <c r="D6646" s="2">
        <v>8320561502</v>
      </c>
    </row>
    <row r="6647" spans="1:4">
      <c r="A6647" s="2" t="s">
        <v>6085</v>
      </c>
      <c r="B6647" s="2" t="s">
        <v>6575</v>
      </c>
      <c r="C6647" s="2" t="s">
        <v>8006</v>
      </c>
      <c r="D6647" s="2">
        <v>8320561503</v>
      </c>
    </row>
    <row r="6648" spans="1:4">
      <c r="A6648" s="2" t="s">
        <v>2523</v>
      </c>
      <c r="B6648" s="2" t="s">
        <v>6575</v>
      </c>
      <c r="C6648" s="2" t="s">
        <v>8005</v>
      </c>
      <c r="D6648" s="2">
        <v>83205616</v>
      </c>
    </row>
    <row r="6649" spans="1:4">
      <c r="A6649" s="2" t="s">
        <v>6086</v>
      </c>
      <c r="B6649" s="2" t="s">
        <v>6575</v>
      </c>
      <c r="C6649" s="2" t="s">
        <v>8006</v>
      </c>
      <c r="D6649" s="2">
        <v>8320561601</v>
      </c>
    </row>
    <row r="6650" spans="1:4">
      <c r="A6650" s="2" t="s">
        <v>6087</v>
      </c>
      <c r="B6650" s="2" t="s">
        <v>6575</v>
      </c>
      <c r="C6650" s="2" t="s">
        <v>8006</v>
      </c>
      <c r="D6650" s="2">
        <v>8320561602</v>
      </c>
    </row>
    <row r="6651" spans="1:4">
      <c r="A6651" s="2" t="s">
        <v>6088</v>
      </c>
      <c r="B6651" s="2" t="s">
        <v>6575</v>
      </c>
      <c r="C6651" s="2" t="s">
        <v>8006</v>
      </c>
      <c r="D6651" s="2">
        <v>8320561603</v>
      </c>
    </row>
    <row r="6652" spans="1:4">
      <c r="A6652" s="2" t="s">
        <v>2524</v>
      </c>
      <c r="B6652" s="2" t="s">
        <v>6575</v>
      </c>
      <c r="C6652" s="2" t="s">
        <v>8005</v>
      </c>
      <c r="D6652" s="2">
        <v>83205617</v>
      </c>
    </row>
    <row r="6653" spans="1:4">
      <c r="A6653" s="2" t="s">
        <v>6089</v>
      </c>
      <c r="B6653" s="2" t="s">
        <v>6575</v>
      </c>
      <c r="C6653" s="2" t="s">
        <v>8006</v>
      </c>
      <c r="D6653" s="2">
        <v>8320561701</v>
      </c>
    </row>
    <row r="6654" spans="1:4">
      <c r="A6654" s="2" t="s">
        <v>6091</v>
      </c>
      <c r="B6654" s="2" t="s">
        <v>6575</v>
      </c>
      <c r="C6654" s="2" t="s">
        <v>8006</v>
      </c>
      <c r="D6654" s="2">
        <v>8320561702</v>
      </c>
    </row>
    <row r="6655" spans="1:4">
      <c r="A6655" s="2" t="s">
        <v>6093</v>
      </c>
      <c r="B6655" s="2" t="s">
        <v>6575</v>
      </c>
      <c r="C6655" s="2" t="s">
        <v>8006</v>
      </c>
      <c r="D6655" s="2">
        <v>8320561703</v>
      </c>
    </row>
    <row r="6656" spans="1:4">
      <c r="A6656" s="2" t="s">
        <v>2525</v>
      </c>
      <c r="B6656" s="2" t="s">
        <v>6575</v>
      </c>
      <c r="C6656" s="2" t="s">
        <v>8005</v>
      </c>
      <c r="D6656" s="2">
        <v>83205618</v>
      </c>
    </row>
    <row r="6657" spans="1:4">
      <c r="A6657" s="2" t="s">
        <v>6090</v>
      </c>
      <c r="B6657" s="2" t="s">
        <v>6575</v>
      </c>
      <c r="C6657" s="2" t="s">
        <v>8006</v>
      </c>
      <c r="D6657" s="2">
        <v>8320561801</v>
      </c>
    </row>
    <row r="6658" spans="1:4">
      <c r="A6658" s="2" t="s">
        <v>6092</v>
      </c>
      <c r="B6658" s="2" t="s">
        <v>6575</v>
      </c>
      <c r="C6658" s="2" t="s">
        <v>8006</v>
      </c>
      <c r="D6658" s="2">
        <v>8320561802</v>
      </c>
    </row>
    <row r="6659" spans="1:4">
      <c r="A6659" s="2" t="s">
        <v>6094</v>
      </c>
      <c r="B6659" s="2" t="s">
        <v>6575</v>
      </c>
      <c r="C6659" s="2" t="s">
        <v>8006</v>
      </c>
      <c r="D6659" s="2">
        <v>8320561803</v>
      </c>
    </row>
    <row r="6660" spans="1:4">
      <c r="A6660" s="2" t="s">
        <v>2526</v>
      </c>
      <c r="B6660" s="2" t="s">
        <v>6575</v>
      </c>
      <c r="C6660" s="2" t="s">
        <v>8005</v>
      </c>
      <c r="D6660" s="2">
        <v>83205619</v>
      </c>
    </row>
    <row r="6661" spans="1:4">
      <c r="A6661" s="2" t="s">
        <v>6095</v>
      </c>
      <c r="B6661" s="2" t="s">
        <v>6575</v>
      </c>
      <c r="C6661" s="2" t="s">
        <v>8006</v>
      </c>
      <c r="D6661" s="2">
        <v>8320561901</v>
      </c>
    </row>
    <row r="6662" spans="1:4">
      <c r="A6662" s="2" t="s">
        <v>6096</v>
      </c>
      <c r="B6662" s="2" t="s">
        <v>6575</v>
      </c>
      <c r="C6662" s="2" t="s">
        <v>8006</v>
      </c>
      <c r="D6662" s="2">
        <v>8320561902</v>
      </c>
    </row>
    <row r="6663" spans="1:4">
      <c r="A6663" s="2" t="s">
        <v>6097</v>
      </c>
      <c r="B6663" s="2" t="s">
        <v>6575</v>
      </c>
      <c r="C6663" s="2" t="s">
        <v>8006</v>
      </c>
      <c r="D6663" s="2">
        <v>8320561903</v>
      </c>
    </row>
    <row r="6664" spans="1:4">
      <c r="A6664" s="2" t="s">
        <v>2527</v>
      </c>
      <c r="B6664" s="2" t="s">
        <v>6575</v>
      </c>
      <c r="C6664" s="2" t="s">
        <v>8005</v>
      </c>
      <c r="D6664" s="2">
        <v>83205620</v>
      </c>
    </row>
    <row r="6665" spans="1:4">
      <c r="A6665" s="2" t="s">
        <v>6098</v>
      </c>
      <c r="B6665" s="2" t="s">
        <v>6575</v>
      </c>
      <c r="C6665" s="2" t="s">
        <v>8006</v>
      </c>
      <c r="D6665" s="2">
        <v>8320562001</v>
      </c>
    </row>
    <row r="6666" spans="1:4">
      <c r="A6666" s="2" t="s">
        <v>6099</v>
      </c>
      <c r="B6666" s="2" t="s">
        <v>6575</v>
      </c>
      <c r="C6666" s="2" t="s">
        <v>8006</v>
      </c>
      <c r="D6666" s="2">
        <v>8320562002</v>
      </c>
    </row>
    <row r="6667" spans="1:4">
      <c r="A6667" s="2" t="s">
        <v>6100</v>
      </c>
      <c r="B6667" s="2" t="s">
        <v>6575</v>
      </c>
      <c r="C6667" s="2" t="s">
        <v>8006</v>
      </c>
      <c r="D6667" s="2">
        <v>8320562003</v>
      </c>
    </row>
    <row r="6668" spans="1:4">
      <c r="A6668" s="2" t="s">
        <v>2528</v>
      </c>
      <c r="B6668" s="2" t="s">
        <v>6575</v>
      </c>
      <c r="C6668" s="2" t="s">
        <v>8005</v>
      </c>
      <c r="D6668" s="2">
        <v>83205621</v>
      </c>
    </row>
    <row r="6669" spans="1:4">
      <c r="A6669" s="2" t="s">
        <v>2529</v>
      </c>
      <c r="B6669" s="2" t="s">
        <v>6575</v>
      </c>
      <c r="C6669" s="2" t="s">
        <v>8005</v>
      </c>
      <c r="D6669" s="2">
        <v>83205622</v>
      </c>
    </row>
    <row r="6670" spans="1:4">
      <c r="A6670" s="2" t="s">
        <v>6101</v>
      </c>
      <c r="B6670" s="2" t="s">
        <v>6575</v>
      </c>
      <c r="C6670" s="2" t="s">
        <v>8005</v>
      </c>
      <c r="D6670" s="2">
        <v>83205623</v>
      </c>
    </row>
    <row r="6671" spans="1:4">
      <c r="A6671" s="2" t="s">
        <v>6102</v>
      </c>
      <c r="B6671" s="2" t="s">
        <v>6575</v>
      </c>
      <c r="C6671" s="2" t="s">
        <v>8005</v>
      </c>
      <c r="D6671" s="2">
        <v>83205624</v>
      </c>
    </row>
    <row r="6672" spans="1:4">
      <c r="A6672" s="2" t="s">
        <v>2530</v>
      </c>
      <c r="B6672" s="2" t="s">
        <v>6575</v>
      </c>
      <c r="C6672" s="2" t="s">
        <v>8005</v>
      </c>
      <c r="D6672" s="2">
        <v>83205625</v>
      </c>
    </row>
    <row r="6673" spans="1:4">
      <c r="A6673" s="2" t="s">
        <v>2531</v>
      </c>
      <c r="B6673" s="2" t="s">
        <v>6575</v>
      </c>
      <c r="C6673" s="2" t="s">
        <v>8006</v>
      </c>
      <c r="D6673" s="2">
        <v>8320562501</v>
      </c>
    </row>
    <row r="6674" spans="1:4">
      <c r="A6674" s="2" t="s">
        <v>2532</v>
      </c>
      <c r="B6674" s="2" t="s">
        <v>6575</v>
      </c>
      <c r="C6674" s="2" t="s">
        <v>8006</v>
      </c>
      <c r="D6674" s="2">
        <v>8320562502</v>
      </c>
    </row>
    <row r="6675" spans="1:4">
      <c r="A6675" s="2" t="s">
        <v>6103</v>
      </c>
      <c r="B6675" s="2" t="s">
        <v>6575</v>
      </c>
      <c r="C6675" s="2" t="s">
        <v>8006</v>
      </c>
      <c r="D6675" s="2">
        <v>8320562503</v>
      </c>
    </row>
    <row r="6676" spans="1:4">
      <c r="A6676" s="2" t="s">
        <v>6104</v>
      </c>
      <c r="B6676" s="2" t="s">
        <v>6575</v>
      </c>
      <c r="C6676" s="2" t="s">
        <v>8005</v>
      </c>
      <c r="D6676" s="2">
        <v>83205626</v>
      </c>
    </row>
    <row r="6677" spans="1:4">
      <c r="A6677" s="2" t="s">
        <v>6105</v>
      </c>
      <c r="B6677" s="2" t="s">
        <v>6575</v>
      </c>
      <c r="C6677" s="2" t="s">
        <v>8006</v>
      </c>
      <c r="D6677" s="2">
        <v>8320562601</v>
      </c>
    </row>
    <row r="6678" spans="1:4">
      <c r="A6678" s="2" t="s">
        <v>2533</v>
      </c>
      <c r="B6678" s="2" t="s">
        <v>6575</v>
      </c>
      <c r="C6678" s="2" t="s">
        <v>8006</v>
      </c>
      <c r="D6678" s="2">
        <v>8320562602</v>
      </c>
    </row>
    <row r="6679" spans="1:4">
      <c r="A6679" s="2" t="s">
        <v>6106</v>
      </c>
      <c r="B6679" s="2" t="s">
        <v>6575</v>
      </c>
      <c r="C6679" s="2" t="s">
        <v>8006</v>
      </c>
      <c r="D6679" s="2">
        <v>8320562603</v>
      </c>
    </row>
    <row r="6680" spans="1:4">
      <c r="A6680" s="2" t="s">
        <v>6107</v>
      </c>
      <c r="B6680" s="2" t="s">
        <v>6575</v>
      </c>
      <c r="C6680" s="2" t="s">
        <v>8005</v>
      </c>
      <c r="D6680" s="2">
        <v>83205627</v>
      </c>
    </row>
    <row r="6681" spans="1:4">
      <c r="A6681" s="2" t="s">
        <v>6108</v>
      </c>
      <c r="B6681" s="2" t="s">
        <v>6575</v>
      </c>
      <c r="C6681" s="2" t="s">
        <v>8006</v>
      </c>
      <c r="D6681" s="2">
        <v>8320562701</v>
      </c>
    </row>
    <row r="6682" spans="1:4">
      <c r="A6682" s="2" t="s">
        <v>2534</v>
      </c>
      <c r="B6682" s="2" t="s">
        <v>6575</v>
      </c>
      <c r="C6682" s="2" t="s">
        <v>8006</v>
      </c>
      <c r="D6682" s="2">
        <v>8320562702</v>
      </c>
    </row>
    <row r="6683" spans="1:4">
      <c r="A6683" s="2" t="s">
        <v>6109</v>
      </c>
      <c r="B6683" s="2" t="s">
        <v>6575</v>
      </c>
      <c r="C6683" s="2" t="s">
        <v>8006</v>
      </c>
      <c r="D6683" s="2">
        <v>8320562703</v>
      </c>
    </row>
    <row r="6684" spans="1:4">
      <c r="A6684" s="2" t="s">
        <v>6111</v>
      </c>
      <c r="B6684" s="2" t="s">
        <v>6575</v>
      </c>
      <c r="C6684" s="2" t="s">
        <v>8005</v>
      </c>
      <c r="D6684" s="2">
        <v>83205628</v>
      </c>
    </row>
    <row r="6685" spans="1:4">
      <c r="A6685" s="2" t="s">
        <v>6112</v>
      </c>
      <c r="B6685" s="2" t="s">
        <v>6575</v>
      </c>
      <c r="C6685" s="2" t="s">
        <v>8006</v>
      </c>
      <c r="D6685" s="2">
        <v>8320562801</v>
      </c>
    </row>
    <row r="6686" spans="1:4">
      <c r="A6686" s="2" t="s">
        <v>2535</v>
      </c>
      <c r="B6686" s="2" t="s">
        <v>6575</v>
      </c>
      <c r="C6686" s="2" t="s">
        <v>8006</v>
      </c>
      <c r="D6686" s="2">
        <v>8320562802</v>
      </c>
    </row>
    <row r="6687" spans="1:4">
      <c r="A6687" s="2" t="s">
        <v>6110</v>
      </c>
      <c r="B6687" s="2" t="s">
        <v>6575</v>
      </c>
      <c r="C6687" s="2" t="s">
        <v>8006</v>
      </c>
      <c r="D6687" s="2">
        <v>8320562803</v>
      </c>
    </row>
    <row r="6688" spans="1:4">
      <c r="A6688" s="2" t="s">
        <v>8136</v>
      </c>
      <c r="B6688" s="2" t="s">
        <v>6575</v>
      </c>
      <c r="C6688" s="2" t="s">
        <v>8005</v>
      </c>
      <c r="D6688" s="2">
        <v>83205629</v>
      </c>
    </row>
    <row r="6689" spans="1:4">
      <c r="A6689" s="2" t="s">
        <v>6113</v>
      </c>
      <c r="B6689" s="2" t="s">
        <v>6575</v>
      </c>
      <c r="C6689" s="2" t="s">
        <v>8005</v>
      </c>
      <c r="D6689" s="2">
        <v>83205630</v>
      </c>
    </row>
    <row r="6690" spans="1:4">
      <c r="A6690" s="2" t="s">
        <v>2536</v>
      </c>
      <c r="B6690" s="2" t="s">
        <v>6575</v>
      </c>
      <c r="C6690" s="2" t="s">
        <v>8005</v>
      </c>
      <c r="D6690" s="2">
        <v>83205631</v>
      </c>
    </row>
    <row r="6691" spans="1:4">
      <c r="A6691" s="2" t="s">
        <v>2537</v>
      </c>
      <c r="B6691" s="2" t="s">
        <v>6575</v>
      </c>
      <c r="C6691" s="2" t="s">
        <v>6545</v>
      </c>
      <c r="D6691" s="2">
        <v>832057</v>
      </c>
    </row>
    <row r="6692" spans="1:4">
      <c r="A6692" s="2" t="s">
        <v>8137</v>
      </c>
      <c r="B6692" s="2" t="s">
        <v>6575</v>
      </c>
      <c r="C6692" s="2" t="s">
        <v>8005</v>
      </c>
      <c r="D6692" s="2">
        <v>83205701</v>
      </c>
    </row>
    <row r="6693" spans="1:4">
      <c r="A6693" s="2" t="s">
        <v>6114</v>
      </c>
      <c r="B6693" s="2" t="s">
        <v>6575</v>
      </c>
      <c r="C6693" s="2" t="s">
        <v>8005</v>
      </c>
      <c r="D6693" s="2">
        <v>83205702</v>
      </c>
    </row>
    <row r="6694" spans="1:4">
      <c r="A6694" s="2" t="s">
        <v>6115</v>
      </c>
      <c r="B6694" s="2" t="s">
        <v>6575</v>
      </c>
      <c r="C6694" s="2" t="s">
        <v>8006</v>
      </c>
      <c r="D6694" s="2">
        <v>8320570201</v>
      </c>
    </row>
    <row r="6695" spans="1:4">
      <c r="A6695" s="2" t="s">
        <v>2539</v>
      </c>
      <c r="B6695" s="2" t="s">
        <v>6575</v>
      </c>
      <c r="C6695" s="2" t="s">
        <v>8006</v>
      </c>
      <c r="D6695" s="2">
        <v>8320570202</v>
      </c>
    </row>
    <row r="6696" spans="1:4">
      <c r="A6696" s="2" t="s">
        <v>2540</v>
      </c>
      <c r="B6696" s="2" t="s">
        <v>6575</v>
      </c>
      <c r="C6696" s="2" t="s">
        <v>8006</v>
      </c>
      <c r="D6696" s="2">
        <v>8320570203</v>
      </c>
    </row>
    <row r="6697" spans="1:4">
      <c r="A6697" s="2" t="s">
        <v>680</v>
      </c>
      <c r="B6697" s="2" t="s">
        <v>6575</v>
      </c>
      <c r="C6697" s="2" t="s">
        <v>8006</v>
      </c>
      <c r="D6697" s="2">
        <v>8320570204</v>
      </c>
    </row>
    <row r="6698" spans="1:4">
      <c r="A6698" s="2" t="s">
        <v>8138</v>
      </c>
      <c r="B6698" s="2" t="s">
        <v>6575</v>
      </c>
      <c r="C6698" s="2" t="s">
        <v>6545</v>
      </c>
      <c r="D6698" s="2">
        <v>832059</v>
      </c>
    </row>
    <row r="6699" spans="1:4">
      <c r="A6699" s="2" t="s">
        <v>2541</v>
      </c>
      <c r="B6699" s="2" t="s">
        <v>6575</v>
      </c>
      <c r="C6699" s="2" t="s">
        <v>8005</v>
      </c>
      <c r="D6699" s="2">
        <v>83205901</v>
      </c>
    </row>
    <row r="6700" spans="1:4">
      <c r="A6700" s="2" t="s">
        <v>6116</v>
      </c>
      <c r="B6700" s="2" t="s">
        <v>6575</v>
      </c>
      <c r="C6700" s="2" t="s">
        <v>8005</v>
      </c>
      <c r="D6700" s="2">
        <v>83205902</v>
      </c>
    </row>
    <row r="6701" spans="1:4">
      <c r="A6701" s="2" t="s">
        <v>2538</v>
      </c>
      <c r="B6701" s="2" t="s">
        <v>6575</v>
      </c>
      <c r="C6701" s="2" t="s">
        <v>8005</v>
      </c>
      <c r="D6701" s="2">
        <v>83205903</v>
      </c>
    </row>
    <row r="6702" spans="1:4">
      <c r="A6702" s="2" t="s">
        <v>6117</v>
      </c>
      <c r="B6702" s="2" t="s">
        <v>6575</v>
      </c>
      <c r="C6702" s="2" t="s">
        <v>8005</v>
      </c>
      <c r="D6702" s="2">
        <v>83205904</v>
      </c>
    </row>
    <row r="6703" spans="1:4">
      <c r="A6703" s="2" t="s">
        <v>6118</v>
      </c>
      <c r="B6703" s="2" t="s">
        <v>6575</v>
      </c>
      <c r="C6703" s="2" t="s">
        <v>8005</v>
      </c>
      <c r="D6703" s="2">
        <v>83205905</v>
      </c>
    </row>
    <row r="6704" spans="1:4">
      <c r="A6704" s="2" t="s">
        <v>681</v>
      </c>
      <c r="B6704" s="2" t="s">
        <v>6575</v>
      </c>
      <c r="C6704" s="2" t="s">
        <v>8005</v>
      </c>
      <c r="D6704" s="2">
        <v>83205906</v>
      </c>
    </row>
    <row r="6705" spans="1:4">
      <c r="A6705" s="2" t="s">
        <v>2542</v>
      </c>
      <c r="B6705" s="2" t="s">
        <v>6575</v>
      </c>
      <c r="C6705" s="2" t="s">
        <v>8005</v>
      </c>
      <c r="D6705" s="2">
        <v>83205907</v>
      </c>
    </row>
    <row r="6706" spans="1:4">
      <c r="A6706" s="2" t="s">
        <v>2543</v>
      </c>
      <c r="B6706" s="2" t="s">
        <v>6575</v>
      </c>
      <c r="C6706" s="2" t="s">
        <v>8005</v>
      </c>
      <c r="D6706" s="2">
        <v>83205908</v>
      </c>
    </row>
    <row r="6707" spans="1:4">
      <c r="A6707" s="2" t="s">
        <v>2544</v>
      </c>
      <c r="B6707" s="2" t="s">
        <v>6575</v>
      </c>
      <c r="C6707" s="2" t="s">
        <v>8005</v>
      </c>
      <c r="D6707" s="2">
        <v>83205909</v>
      </c>
    </row>
    <row r="6708" spans="1:4">
      <c r="A6708" s="2" t="s">
        <v>2545</v>
      </c>
      <c r="B6708" s="2" t="s">
        <v>6575</v>
      </c>
      <c r="C6708" s="2" t="s">
        <v>8005</v>
      </c>
      <c r="D6708" s="2">
        <v>83205910</v>
      </c>
    </row>
    <row r="6709" spans="1:4">
      <c r="A6709" s="2" t="s">
        <v>2546</v>
      </c>
      <c r="B6709" s="2" t="s">
        <v>6575</v>
      </c>
      <c r="C6709" s="2" t="s">
        <v>8005</v>
      </c>
      <c r="D6709" s="2">
        <v>83205911</v>
      </c>
    </row>
    <row r="6710" spans="1:4">
      <c r="A6710" s="2" t="s">
        <v>2547</v>
      </c>
      <c r="B6710" s="2" t="s">
        <v>6575</v>
      </c>
      <c r="C6710" s="2" t="s">
        <v>8005</v>
      </c>
      <c r="D6710" s="2">
        <v>83205912</v>
      </c>
    </row>
    <row r="6711" spans="1:4">
      <c r="A6711" s="1" t="s">
        <v>2548</v>
      </c>
      <c r="B6711" s="1" t="s">
        <v>6575</v>
      </c>
      <c r="C6711" s="2" t="s">
        <v>8005</v>
      </c>
      <c r="D6711" s="2">
        <v>83205913</v>
      </c>
    </row>
    <row r="6712" spans="1:4">
      <c r="A6712" s="2" t="s">
        <v>2549</v>
      </c>
      <c r="B6712" s="2" t="s">
        <v>6575</v>
      </c>
      <c r="C6712" s="2" t="s">
        <v>8005</v>
      </c>
      <c r="D6712" s="2">
        <v>83205914</v>
      </c>
    </row>
    <row r="6713" spans="1:4">
      <c r="A6713" s="2" t="s">
        <v>2550</v>
      </c>
      <c r="B6713" s="2" t="s">
        <v>6575</v>
      </c>
      <c r="C6713" s="2" t="s">
        <v>8005</v>
      </c>
      <c r="D6713" s="2">
        <v>83205915</v>
      </c>
    </row>
    <row r="6714" spans="1:4">
      <c r="A6714" s="2" t="s">
        <v>2551</v>
      </c>
      <c r="B6714" s="2" t="s">
        <v>6575</v>
      </c>
      <c r="C6714" s="2" t="s">
        <v>8005</v>
      </c>
      <c r="D6714" s="2">
        <v>83205916</v>
      </c>
    </row>
    <row r="6715" spans="1:4">
      <c r="A6715" s="2" t="s">
        <v>2552</v>
      </c>
      <c r="B6715" s="2" t="s">
        <v>6575</v>
      </c>
      <c r="C6715" s="2" t="s">
        <v>8005</v>
      </c>
      <c r="D6715" s="2">
        <v>83205917</v>
      </c>
    </row>
    <row r="6716" spans="1:4">
      <c r="A6716" s="2" t="s">
        <v>2553</v>
      </c>
      <c r="B6716" s="2" t="s">
        <v>6575</v>
      </c>
      <c r="C6716" s="2" t="s">
        <v>8005</v>
      </c>
      <c r="D6716" s="2">
        <v>83205918</v>
      </c>
    </row>
    <row r="6717" spans="1:4">
      <c r="A6717" s="2" t="s">
        <v>2554</v>
      </c>
      <c r="B6717" s="2" t="s">
        <v>6575</v>
      </c>
      <c r="C6717" s="2" t="s">
        <v>8005</v>
      </c>
      <c r="D6717" s="2">
        <v>83205919</v>
      </c>
    </row>
    <row r="6718" spans="1:4">
      <c r="A6718" s="2" t="s">
        <v>2555</v>
      </c>
      <c r="B6718" s="2" t="s">
        <v>6575</v>
      </c>
      <c r="C6718" s="2" t="s">
        <v>8005</v>
      </c>
      <c r="D6718" s="2">
        <v>83205920</v>
      </c>
    </row>
    <row r="6719" spans="1:4">
      <c r="A6719" s="2" t="s">
        <v>2556</v>
      </c>
      <c r="B6719" s="2" t="s">
        <v>6575</v>
      </c>
      <c r="C6719" s="2" t="s">
        <v>8005</v>
      </c>
      <c r="D6719" s="2">
        <v>83205921</v>
      </c>
    </row>
    <row r="6720" spans="1:4">
      <c r="A6720" s="2" t="s">
        <v>2557</v>
      </c>
      <c r="B6720" s="2" t="s">
        <v>6575</v>
      </c>
      <c r="C6720" s="2" t="s">
        <v>8005</v>
      </c>
      <c r="D6720" s="2">
        <v>83205922</v>
      </c>
    </row>
    <row r="6721" spans="1:4">
      <c r="A6721" s="2" t="s">
        <v>2558</v>
      </c>
      <c r="B6721" s="2" t="s">
        <v>6575</v>
      </c>
      <c r="C6721" s="2" t="s">
        <v>8005</v>
      </c>
      <c r="D6721" s="2">
        <v>83205923</v>
      </c>
    </row>
    <row r="6722" spans="1:4">
      <c r="A6722" s="2" t="s">
        <v>2559</v>
      </c>
      <c r="B6722" s="2" t="s">
        <v>6575</v>
      </c>
      <c r="C6722" s="2" t="s">
        <v>8005</v>
      </c>
      <c r="D6722" s="2">
        <v>83205924</v>
      </c>
    </row>
    <row r="6723" spans="1:4">
      <c r="A6723" s="2" t="s">
        <v>2560</v>
      </c>
      <c r="B6723" s="2" t="s">
        <v>6575</v>
      </c>
      <c r="C6723" s="2" t="s">
        <v>8005</v>
      </c>
      <c r="D6723" s="2">
        <v>83205925</v>
      </c>
    </row>
    <row r="6724" spans="1:4">
      <c r="A6724" s="2" t="s">
        <v>2561</v>
      </c>
      <c r="B6724" s="2" t="s">
        <v>6575</v>
      </c>
      <c r="C6724" s="2" t="s">
        <v>8005</v>
      </c>
      <c r="D6724" s="2">
        <v>83205926</v>
      </c>
    </row>
    <row r="6725" spans="1:4">
      <c r="A6725" s="1" t="s">
        <v>2562</v>
      </c>
      <c r="B6725" s="1" t="s">
        <v>6575</v>
      </c>
      <c r="C6725" s="2" t="s">
        <v>8005</v>
      </c>
      <c r="D6725" s="2">
        <v>83205927</v>
      </c>
    </row>
    <row r="6726" spans="1:4">
      <c r="A6726" s="2" t="s">
        <v>2563</v>
      </c>
      <c r="B6726" s="2" t="s">
        <v>6575</v>
      </c>
      <c r="C6726" s="2" t="s">
        <v>8005</v>
      </c>
      <c r="D6726" s="2">
        <v>83205928</v>
      </c>
    </row>
    <row r="6727" spans="1:4">
      <c r="A6727" s="2" t="s">
        <v>2564</v>
      </c>
      <c r="B6727" s="2" t="s">
        <v>6575</v>
      </c>
      <c r="C6727" s="2" t="s">
        <v>8005</v>
      </c>
      <c r="D6727" s="2">
        <v>83205930</v>
      </c>
    </row>
    <row r="6728" spans="1:4">
      <c r="A6728" s="2" t="s">
        <v>2565</v>
      </c>
      <c r="B6728" s="2" t="s">
        <v>6575</v>
      </c>
      <c r="C6728" s="2" t="s">
        <v>8005</v>
      </c>
      <c r="D6728" s="2">
        <v>83205931</v>
      </c>
    </row>
    <row r="6729" spans="1:4">
      <c r="A6729" s="2" t="s">
        <v>2566</v>
      </c>
      <c r="B6729" s="2" t="s">
        <v>6575</v>
      </c>
      <c r="C6729" s="2" t="s">
        <v>6545</v>
      </c>
      <c r="D6729" s="2">
        <v>832065</v>
      </c>
    </row>
    <row r="6730" spans="1:4">
      <c r="A6730" s="2" t="s">
        <v>2567</v>
      </c>
      <c r="B6730" s="2" t="s">
        <v>6575</v>
      </c>
      <c r="C6730" s="2" t="s">
        <v>8005</v>
      </c>
      <c r="D6730" s="2">
        <v>83206501</v>
      </c>
    </row>
    <row r="6731" spans="1:4">
      <c r="A6731" s="2" t="s">
        <v>2568</v>
      </c>
      <c r="B6731" s="2" t="s">
        <v>6575</v>
      </c>
      <c r="C6731" s="1" t="s">
        <v>6150</v>
      </c>
      <c r="D6731" s="1">
        <v>832070</v>
      </c>
    </row>
    <row r="6732" spans="1:4">
      <c r="A6732" s="2" t="s">
        <v>2569</v>
      </c>
      <c r="B6732" s="2" t="s">
        <v>6575</v>
      </c>
      <c r="C6732" s="2" t="s">
        <v>6545</v>
      </c>
      <c r="D6732" s="2">
        <v>832071</v>
      </c>
    </row>
    <row r="6733" spans="1:4">
      <c r="A6733" s="2" t="s">
        <v>2570</v>
      </c>
      <c r="B6733" s="2" t="s">
        <v>6575</v>
      </c>
      <c r="C6733" s="2" t="s">
        <v>8005</v>
      </c>
      <c r="D6733" s="2">
        <v>83207101</v>
      </c>
    </row>
    <row r="6734" spans="1:4">
      <c r="A6734" s="2" t="s">
        <v>2571</v>
      </c>
      <c r="B6734" s="2" t="s">
        <v>6575</v>
      </c>
      <c r="C6734" s="2" t="s">
        <v>8006</v>
      </c>
      <c r="D6734" s="2">
        <v>8320710101</v>
      </c>
    </row>
    <row r="6735" spans="1:4">
      <c r="A6735" s="2" t="s">
        <v>682</v>
      </c>
      <c r="B6735" s="2" t="s">
        <v>6575</v>
      </c>
      <c r="C6735" s="2" t="s">
        <v>8006</v>
      </c>
      <c r="D6735" s="2">
        <v>8320710102</v>
      </c>
    </row>
    <row r="6736" spans="1:4">
      <c r="A6736" s="2" t="s">
        <v>2572</v>
      </c>
      <c r="B6736" s="2" t="s">
        <v>6575</v>
      </c>
      <c r="C6736" s="2" t="s">
        <v>8006</v>
      </c>
      <c r="D6736" s="2">
        <v>8320710103</v>
      </c>
    </row>
    <row r="6737" spans="1:4">
      <c r="A6737" s="2" t="s">
        <v>6200</v>
      </c>
      <c r="B6737" s="2" t="s">
        <v>6575</v>
      </c>
      <c r="C6737" s="2" t="s">
        <v>8006</v>
      </c>
      <c r="D6737" s="2">
        <v>8320710130</v>
      </c>
    </row>
    <row r="6738" spans="1:4">
      <c r="A6738" s="2" t="s">
        <v>683</v>
      </c>
      <c r="B6738" s="2" t="s">
        <v>6575</v>
      </c>
      <c r="C6738" s="2" t="s">
        <v>8005</v>
      </c>
      <c r="D6738" s="2">
        <v>83207102</v>
      </c>
    </row>
    <row r="6739" spans="1:4">
      <c r="A6739" s="2" t="s">
        <v>2573</v>
      </c>
      <c r="B6739" s="2" t="s">
        <v>6575</v>
      </c>
      <c r="C6739" s="2" t="s">
        <v>8006</v>
      </c>
      <c r="D6739" s="2">
        <v>8320710201</v>
      </c>
    </row>
    <row r="6740" spans="1:4">
      <c r="A6740" s="2" t="s">
        <v>6119</v>
      </c>
      <c r="B6740" s="2" t="s">
        <v>6575</v>
      </c>
      <c r="C6740" s="2" t="s">
        <v>8005</v>
      </c>
      <c r="D6740" s="2">
        <v>83207103</v>
      </c>
    </row>
    <row r="6741" spans="1:4">
      <c r="A6741" s="2" t="s">
        <v>6120</v>
      </c>
      <c r="B6741" s="2" t="s">
        <v>6575</v>
      </c>
      <c r="C6741" s="2" t="s">
        <v>6545</v>
      </c>
      <c r="D6741" s="2">
        <v>832072</v>
      </c>
    </row>
    <row r="6742" spans="1:4">
      <c r="A6742" s="2" t="s">
        <v>6121</v>
      </c>
      <c r="B6742" s="2" t="s">
        <v>6575</v>
      </c>
      <c r="C6742" s="2" t="s">
        <v>8005</v>
      </c>
      <c r="D6742" s="2">
        <v>83207201</v>
      </c>
    </row>
    <row r="6743" spans="1:4">
      <c r="A6743" s="2" t="s">
        <v>2574</v>
      </c>
      <c r="B6743" s="2" t="s">
        <v>6575</v>
      </c>
      <c r="C6743" s="2" t="s">
        <v>8006</v>
      </c>
      <c r="D6743" s="2">
        <v>8320720101</v>
      </c>
    </row>
    <row r="6744" spans="1:4">
      <c r="A6744" s="2" t="s">
        <v>6123</v>
      </c>
      <c r="B6744" s="2" t="s">
        <v>6575</v>
      </c>
      <c r="C6744" s="2" t="s">
        <v>6545</v>
      </c>
      <c r="D6744" s="2">
        <v>832075</v>
      </c>
    </row>
    <row r="6745" spans="1:4">
      <c r="A6745" s="2" t="s">
        <v>2575</v>
      </c>
      <c r="B6745" s="2" t="s">
        <v>6575</v>
      </c>
      <c r="C6745" s="1" t="s">
        <v>6150</v>
      </c>
      <c r="D6745" s="1">
        <v>832079</v>
      </c>
    </row>
    <row r="6746" spans="1:4">
      <c r="A6746" s="2" t="s">
        <v>6122</v>
      </c>
      <c r="B6746" s="2" t="s">
        <v>6575</v>
      </c>
      <c r="C6746" s="2" t="s">
        <v>6545</v>
      </c>
      <c r="D6746" s="2">
        <v>832080</v>
      </c>
    </row>
    <row r="6747" spans="1:4">
      <c r="A6747" s="2" t="s">
        <v>684</v>
      </c>
      <c r="B6747" s="2" t="s">
        <v>6575</v>
      </c>
      <c r="C6747" s="2" t="s">
        <v>8005</v>
      </c>
      <c r="D6747" s="2">
        <v>83208001</v>
      </c>
    </row>
    <row r="6748" spans="1:4">
      <c r="A6748" s="1" t="s">
        <v>2576</v>
      </c>
      <c r="B6748" s="1" t="s">
        <v>6575</v>
      </c>
      <c r="C6748" s="2" t="s">
        <v>8005</v>
      </c>
      <c r="D6748" s="2">
        <v>83208002</v>
      </c>
    </row>
    <row r="6749" spans="1:4">
      <c r="A6749" s="2" t="s">
        <v>6124</v>
      </c>
      <c r="B6749" s="2" t="s">
        <v>6575</v>
      </c>
      <c r="C6749" s="2" t="s">
        <v>8005</v>
      </c>
      <c r="D6749" s="2">
        <v>83208003</v>
      </c>
    </row>
    <row r="6750" spans="1:4">
      <c r="A6750" s="2" t="s">
        <v>685</v>
      </c>
      <c r="B6750" s="2" t="s">
        <v>6575</v>
      </c>
      <c r="C6750" s="2" t="s">
        <v>8005</v>
      </c>
      <c r="D6750" s="2">
        <v>83208004</v>
      </c>
    </row>
    <row r="6751" spans="1:4">
      <c r="A6751" s="2" t="s">
        <v>6199</v>
      </c>
      <c r="B6751" s="2" t="s">
        <v>6575</v>
      </c>
      <c r="C6751" s="2" t="s">
        <v>8005</v>
      </c>
      <c r="D6751" s="2">
        <v>83208005</v>
      </c>
    </row>
    <row r="6752" spans="1:4">
      <c r="A6752" s="2" t="s">
        <v>687</v>
      </c>
      <c r="B6752" s="2" t="s">
        <v>6575</v>
      </c>
      <c r="C6752" s="2" t="s">
        <v>8005</v>
      </c>
      <c r="D6752" s="2">
        <v>83208006</v>
      </c>
    </row>
    <row r="6753" spans="1:4">
      <c r="A6753" s="2" t="s">
        <v>2588</v>
      </c>
      <c r="B6753" s="2" t="s">
        <v>6575</v>
      </c>
      <c r="C6753" s="2" t="s">
        <v>8005</v>
      </c>
      <c r="D6753" s="2">
        <v>83208007</v>
      </c>
    </row>
    <row r="6754" spans="1:4">
      <c r="A6754" s="2" t="s">
        <v>2580</v>
      </c>
      <c r="B6754" s="2" t="s">
        <v>6575</v>
      </c>
      <c r="C6754" s="2" t="s">
        <v>8005</v>
      </c>
      <c r="D6754" s="2">
        <v>83208008</v>
      </c>
    </row>
    <row r="6755" spans="1:4">
      <c r="A6755" s="2" t="s">
        <v>2581</v>
      </c>
      <c r="B6755" s="2" t="s">
        <v>6575</v>
      </c>
      <c r="C6755" s="2" t="s">
        <v>8005</v>
      </c>
      <c r="D6755" s="2">
        <v>83208009</v>
      </c>
    </row>
    <row r="6756" spans="1:4">
      <c r="A6756" s="2" t="s">
        <v>2582</v>
      </c>
      <c r="B6756" s="2" t="s">
        <v>6575</v>
      </c>
      <c r="C6756" s="2" t="s">
        <v>8005</v>
      </c>
      <c r="D6756" s="2">
        <v>83208030</v>
      </c>
    </row>
    <row r="6757" spans="1:4">
      <c r="A6757" s="2" t="s">
        <v>2583</v>
      </c>
      <c r="B6757" s="2" t="s">
        <v>6575</v>
      </c>
      <c r="C6757" s="2" t="s">
        <v>6545</v>
      </c>
      <c r="D6757" s="2">
        <v>832081</v>
      </c>
    </row>
    <row r="6758" spans="1:4">
      <c r="A6758" s="2" t="s">
        <v>2584</v>
      </c>
      <c r="B6758" s="2" t="s">
        <v>6575</v>
      </c>
      <c r="C6758" s="2" t="s">
        <v>8005</v>
      </c>
      <c r="D6758" s="2">
        <v>83208101</v>
      </c>
    </row>
    <row r="6759" spans="1:4">
      <c r="A6759" s="2" t="s">
        <v>2585</v>
      </c>
      <c r="B6759" s="2" t="s">
        <v>6575</v>
      </c>
      <c r="C6759" s="2" t="s">
        <v>8006</v>
      </c>
      <c r="D6759" s="2">
        <v>8320810101</v>
      </c>
    </row>
    <row r="6760" spans="1:4">
      <c r="A6760" s="2" t="s">
        <v>2586</v>
      </c>
      <c r="B6760" s="2" t="s">
        <v>6575</v>
      </c>
      <c r="C6760" s="2" t="s">
        <v>8006</v>
      </c>
      <c r="D6760" s="2">
        <v>8320810102</v>
      </c>
    </row>
    <row r="6761" spans="1:4">
      <c r="A6761" s="2" t="s">
        <v>2587</v>
      </c>
      <c r="B6761" s="2" t="s">
        <v>6575</v>
      </c>
      <c r="C6761" s="2" t="s">
        <v>8006</v>
      </c>
      <c r="D6761" s="2">
        <v>8320810105</v>
      </c>
    </row>
    <row r="6762" spans="1:4">
      <c r="A6762" s="2" t="s">
        <v>2589</v>
      </c>
      <c r="B6762" s="2" t="s">
        <v>6575</v>
      </c>
      <c r="C6762" s="2" t="s">
        <v>8006</v>
      </c>
      <c r="D6762" s="2">
        <v>8320810106</v>
      </c>
    </row>
    <row r="6763" spans="1:4">
      <c r="A6763" s="2" t="s">
        <v>686</v>
      </c>
      <c r="B6763" s="2" t="s">
        <v>6575</v>
      </c>
      <c r="C6763" s="2" t="s">
        <v>8006</v>
      </c>
      <c r="D6763" s="2">
        <v>8320810201</v>
      </c>
    </row>
    <row r="6764" spans="1:4">
      <c r="A6764" s="2" t="s">
        <v>2577</v>
      </c>
      <c r="B6764" s="2" t="s">
        <v>6575</v>
      </c>
      <c r="C6764" s="2" t="s">
        <v>8006</v>
      </c>
      <c r="D6764" s="2">
        <v>8320810202</v>
      </c>
    </row>
    <row r="6765" spans="1:4">
      <c r="A6765" s="2" t="s">
        <v>6125</v>
      </c>
      <c r="B6765" s="2" t="s">
        <v>6575</v>
      </c>
      <c r="C6765" s="2" t="s">
        <v>8006</v>
      </c>
      <c r="D6765" s="2">
        <v>8320810205</v>
      </c>
    </row>
    <row r="6766" spans="1:4">
      <c r="A6766" s="2" t="s">
        <v>6126</v>
      </c>
      <c r="B6766" s="2" t="s">
        <v>6575</v>
      </c>
      <c r="C6766" s="2" t="s">
        <v>8005</v>
      </c>
      <c r="D6766" s="2">
        <v>83208102</v>
      </c>
    </row>
    <row r="6767" spans="1:4">
      <c r="A6767" s="2" t="s">
        <v>6127</v>
      </c>
      <c r="B6767" s="2" t="s">
        <v>6575</v>
      </c>
      <c r="C6767" s="2" t="s">
        <v>8005</v>
      </c>
      <c r="D6767" s="2">
        <v>83208103</v>
      </c>
    </row>
    <row r="6768" spans="1:4">
      <c r="A6768" s="2" t="s">
        <v>6128</v>
      </c>
      <c r="B6768" s="2" t="s">
        <v>6575</v>
      </c>
      <c r="C6768" s="1" t="s">
        <v>6150</v>
      </c>
      <c r="D6768" s="1">
        <v>832084</v>
      </c>
    </row>
    <row r="6769" spans="1:4">
      <c r="A6769" s="2" t="s">
        <v>2578</v>
      </c>
      <c r="B6769" s="2" t="s">
        <v>6575</v>
      </c>
      <c r="C6769" s="2" t="s">
        <v>6545</v>
      </c>
      <c r="D6769" s="2">
        <v>832085</v>
      </c>
    </row>
    <row r="6770" spans="1:4">
      <c r="A6770" s="2" t="s">
        <v>6129</v>
      </c>
      <c r="B6770" s="2" t="s">
        <v>6575</v>
      </c>
      <c r="C6770" s="2" t="s">
        <v>8005</v>
      </c>
      <c r="D6770" s="2">
        <v>83208501</v>
      </c>
    </row>
    <row r="6771" spans="1:4">
      <c r="A6771" s="2" t="s">
        <v>6130</v>
      </c>
      <c r="B6771" s="2" t="s">
        <v>6575</v>
      </c>
      <c r="C6771" s="2" t="s">
        <v>6545</v>
      </c>
      <c r="D6771" s="2">
        <v>832090</v>
      </c>
    </row>
    <row r="6772" spans="1:4">
      <c r="A6772" s="2" t="s">
        <v>6131</v>
      </c>
      <c r="B6772" s="2" t="s">
        <v>6575</v>
      </c>
      <c r="C6772" s="2" t="s">
        <v>8005</v>
      </c>
      <c r="D6772" s="2">
        <v>83209101</v>
      </c>
    </row>
    <row r="6773" spans="1:4">
      <c r="A6773" s="2" t="s">
        <v>2579</v>
      </c>
      <c r="B6773" s="2" t="s">
        <v>6575</v>
      </c>
      <c r="C6773" s="2" t="s">
        <v>8005</v>
      </c>
      <c r="D6773" s="2">
        <v>83209201</v>
      </c>
    </row>
    <row r="6774" spans="1:4">
      <c r="A6774" s="2" t="s">
        <v>6201</v>
      </c>
      <c r="B6774" s="2" t="s">
        <v>6575</v>
      </c>
      <c r="C6774" s="2" t="s">
        <v>8005</v>
      </c>
      <c r="D6774" s="2">
        <v>83209301</v>
      </c>
    </row>
  </sheetData>
  <sheetProtection password="CA63" sheet="1"/>
  <autoFilter ref="A1:A5783"/>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F135"/>
  <sheetViews>
    <sheetView zoomScaleNormal="100" workbookViewId="0">
      <selection activeCell="B3" sqref="B3"/>
    </sheetView>
  </sheetViews>
  <sheetFormatPr defaultColWidth="0" defaultRowHeight="12.75" zeroHeight="1"/>
  <cols>
    <col min="1" max="1" width="48.7109375" style="239" customWidth="1"/>
    <col min="2" max="2" width="6" style="239" customWidth="1"/>
    <col min="3" max="3" width="15.28515625" style="239" customWidth="1"/>
    <col min="4" max="5" width="15.140625" style="239" customWidth="1"/>
    <col min="6" max="6" width="9.140625" style="175" customWidth="1"/>
    <col min="7" max="16384" width="0" style="239" hidden="1"/>
  </cols>
  <sheetData>
    <row r="1" spans="1:5" ht="15">
      <c r="A1" s="1437"/>
      <c r="B1" s="1437"/>
      <c r="C1" s="1437"/>
      <c r="D1" s="1437"/>
      <c r="E1" s="412"/>
    </row>
    <row r="2" spans="1:5" ht="15">
      <c r="A2" s="1438" t="s">
        <v>9756</v>
      </c>
      <c r="B2" s="1438"/>
      <c r="C2" s="1438"/>
      <c r="D2" s="1438"/>
      <c r="E2" s="413"/>
    </row>
    <row r="3" spans="1:5">
      <c r="A3" s="175"/>
      <c r="B3" s="175"/>
      <c r="C3" s="175"/>
      <c r="D3" s="175"/>
      <c r="E3" s="175"/>
    </row>
    <row r="4" spans="1:5">
      <c r="A4" s="175"/>
      <c r="B4" s="175"/>
      <c r="C4" s="175"/>
      <c r="D4" s="175"/>
      <c r="E4" s="175"/>
    </row>
    <row r="5" spans="1:5">
      <c r="A5" s="175"/>
      <c r="B5" s="175"/>
      <c r="C5" s="175"/>
      <c r="D5" s="175"/>
      <c r="E5" s="175"/>
    </row>
    <row r="6" spans="1:5">
      <c r="A6" s="1606" t="s">
        <v>8597</v>
      </c>
      <c r="B6" s="1606"/>
      <c r="C6" s="1606"/>
      <c r="D6" s="1606"/>
      <c r="E6" s="414"/>
    </row>
    <row r="7" spans="1:5">
      <c r="A7" s="1532" t="s">
        <v>9765</v>
      </c>
      <c r="B7" s="1532"/>
      <c r="C7" s="1532"/>
      <c r="D7" s="1532"/>
      <c r="E7" s="415"/>
    </row>
    <row r="8" spans="1:5">
      <c r="A8" s="175"/>
      <c r="B8" s="175"/>
      <c r="C8" s="175"/>
      <c r="D8" s="175"/>
      <c r="E8" s="175"/>
    </row>
    <row r="9" spans="1:5" ht="13.5" thickBot="1">
      <c r="A9" s="433" t="s">
        <v>9410</v>
      </c>
      <c r="B9" s="175"/>
      <c r="C9" s="175"/>
      <c r="D9" s="175"/>
      <c r="E9" s="175"/>
    </row>
    <row r="10" spans="1:5" ht="12.75" customHeight="1">
      <c r="A10" s="1607" t="s">
        <v>8143</v>
      </c>
      <c r="B10" s="1590" t="s">
        <v>8431</v>
      </c>
      <c r="C10" s="1590" t="s">
        <v>8145</v>
      </c>
      <c r="D10" s="1590" t="s">
        <v>8527</v>
      </c>
      <c r="E10" s="1609"/>
    </row>
    <row r="11" spans="1:5" ht="72" customHeight="1">
      <c r="A11" s="1608"/>
      <c r="B11" s="1591"/>
      <c r="C11" s="1591"/>
      <c r="D11" s="417" t="s">
        <v>8327</v>
      </c>
      <c r="E11" s="1032" t="s">
        <v>8598</v>
      </c>
    </row>
    <row r="12" spans="1:5" ht="13.5" thickBot="1">
      <c r="A12" s="1104" t="s">
        <v>8147</v>
      </c>
      <c r="B12" s="1105" t="s">
        <v>8148</v>
      </c>
      <c r="C12" s="1105">
        <v>1</v>
      </c>
      <c r="D12" s="1105">
        <v>2</v>
      </c>
      <c r="E12" s="1106">
        <v>3</v>
      </c>
    </row>
    <row r="13" spans="1:5" ht="26.25" customHeight="1" thickBot="1">
      <c r="A13" s="1107" t="s">
        <v>8599</v>
      </c>
      <c r="B13" s="1108" t="s">
        <v>6136</v>
      </c>
      <c r="C13" s="1109">
        <f>C19+C26+C68+C75+C85+C91+C97</f>
        <v>0</v>
      </c>
      <c r="D13" s="1109">
        <f t="shared" ref="D13:E16" si="0">D19+D26+D68+D75+D85+D91+D97</f>
        <v>0</v>
      </c>
      <c r="E13" s="1110">
        <f t="shared" si="0"/>
        <v>0</v>
      </c>
    </row>
    <row r="14" spans="1:5" ht="26.25" customHeight="1">
      <c r="A14" s="1097" t="s">
        <v>8600</v>
      </c>
      <c r="B14" s="1101" t="s">
        <v>6346</v>
      </c>
      <c r="C14" s="1102">
        <f>C20+C27+C69+C76+C86+C92+C98</f>
        <v>0</v>
      </c>
      <c r="D14" s="1102">
        <f t="shared" si="0"/>
        <v>0</v>
      </c>
      <c r="E14" s="1103">
        <f t="shared" si="0"/>
        <v>0</v>
      </c>
    </row>
    <row r="15" spans="1:5">
      <c r="A15" s="1093" t="s">
        <v>8601</v>
      </c>
      <c r="B15" s="1086" t="s">
        <v>6411</v>
      </c>
      <c r="C15" s="420">
        <f>C21+C28+C70+C77+C87+C93+C99</f>
        <v>0</v>
      </c>
      <c r="D15" s="420">
        <f t="shared" si="0"/>
        <v>0</v>
      </c>
      <c r="E15" s="1079">
        <f t="shared" si="0"/>
        <v>0</v>
      </c>
    </row>
    <row r="16" spans="1:5">
      <c r="A16" s="1093" t="s">
        <v>8602</v>
      </c>
      <c r="B16" s="1086" t="s">
        <v>6446</v>
      </c>
      <c r="C16" s="420">
        <f>C22+C29+C71+C78+C88+C94+C100</f>
        <v>0</v>
      </c>
      <c r="D16" s="420">
        <f t="shared" si="0"/>
        <v>0</v>
      </c>
      <c r="E16" s="1079">
        <f t="shared" si="0"/>
        <v>0</v>
      </c>
    </row>
    <row r="17" spans="1:5">
      <c r="A17" s="1094" t="s">
        <v>8603</v>
      </c>
      <c r="B17" s="1086" t="s">
        <v>6481</v>
      </c>
      <c r="C17" s="420">
        <f t="shared" ref="C17:E18" si="1">C24+C30+C73+C83+C89+C95+C101</f>
        <v>0</v>
      </c>
      <c r="D17" s="420">
        <f t="shared" si="1"/>
        <v>0</v>
      </c>
      <c r="E17" s="1079">
        <f t="shared" si="1"/>
        <v>0</v>
      </c>
    </row>
    <row r="18" spans="1:5">
      <c r="A18" s="1094" t="s">
        <v>8604</v>
      </c>
      <c r="B18" s="1086" t="s">
        <v>8159</v>
      </c>
      <c r="C18" s="420">
        <f t="shared" si="1"/>
        <v>0</v>
      </c>
      <c r="D18" s="420">
        <f t="shared" si="1"/>
        <v>0</v>
      </c>
      <c r="E18" s="1079">
        <f t="shared" si="1"/>
        <v>0</v>
      </c>
    </row>
    <row r="19" spans="1:5" ht="51">
      <c r="A19" s="1094" t="s">
        <v>8605</v>
      </c>
      <c r="B19" s="1085" t="s">
        <v>8161</v>
      </c>
      <c r="C19" s="420">
        <f>C20+C21+C22+C24+C25</f>
        <v>0</v>
      </c>
      <c r="D19" s="420">
        <f>D20+D21+D22+D24+D25</f>
        <v>0</v>
      </c>
      <c r="E19" s="1079">
        <f>E20+E21+E22+E24+E25</f>
        <v>0</v>
      </c>
    </row>
    <row r="20" spans="1:5">
      <c r="A20" s="1093" t="s">
        <v>8606</v>
      </c>
      <c r="B20" s="1086" t="s">
        <v>8607</v>
      </c>
      <c r="C20" s="424"/>
      <c r="D20" s="424">
        <v>0</v>
      </c>
      <c r="E20" s="1080">
        <v>0</v>
      </c>
    </row>
    <row r="21" spans="1:5">
      <c r="A21" s="1093" t="s">
        <v>8608</v>
      </c>
      <c r="B21" s="1086" t="s">
        <v>8162</v>
      </c>
      <c r="C21" s="424"/>
      <c r="D21" s="424">
        <v>0</v>
      </c>
      <c r="E21" s="1080">
        <v>0</v>
      </c>
    </row>
    <row r="22" spans="1:5">
      <c r="A22" s="1093" t="s">
        <v>8609</v>
      </c>
      <c r="B22" s="1086" t="s">
        <v>6150</v>
      </c>
      <c r="C22" s="424"/>
      <c r="D22" s="424"/>
      <c r="E22" s="1080"/>
    </row>
    <row r="23" spans="1:5">
      <c r="A23" s="1094" t="s">
        <v>8610</v>
      </c>
      <c r="B23" s="1086" t="s">
        <v>8611</v>
      </c>
      <c r="C23" s="424"/>
      <c r="D23" s="424"/>
      <c r="E23" s="1080"/>
    </row>
    <row r="24" spans="1:5">
      <c r="A24" s="1095" t="s">
        <v>8612</v>
      </c>
      <c r="B24" s="1086" t="s">
        <v>6545</v>
      </c>
      <c r="C24" s="424"/>
      <c r="D24" s="424"/>
      <c r="E24" s="1080"/>
    </row>
    <row r="25" spans="1:5">
      <c r="A25" s="1095" t="s">
        <v>8613</v>
      </c>
      <c r="B25" s="1086" t="s">
        <v>8259</v>
      </c>
      <c r="C25" s="424"/>
      <c r="D25" s="424"/>
      <c r="E25" s="1080"/>
    </row>
    <row r="26" spans="1:5" ht="25.5">
      <c r="A26" s="1094" t="s">
        <v>8614</v>
      </c>
      <c r="B26" s="1085" t="s">
        <v>8261</v>
      </c>
      <c r="C26" s="420">
        <f t="shared" ref="C26:E31" si="2">C32+C38+C44+C62</f>
        <v>0</v>
      </c>
      <c r="D26" s="420">
        <f t="shared" si="2"/>
        <v>0</v>
      </c>
      <c r="E26" s="1079">
        <f t="shared" si="2"/>
        <v>0</v>
      </c>
    </row>
    <row r="27" spans="1:5">
      <c r="A27" s="1093" t="s">
        <v>8615</v>
      </c>
      <c r="B27" s="1086" t="s">
        <v>8616</v>
      </c>
      <c r="C27" s="426">
        <f t="shared" si="2"/>
        <v>0</v>
      </c>
      <c r="D27" s="426">
        <f t="shared" si="2"/>
        <v>0</v>
      </c>
      <c r="E27" s="1081">
        <f t="shared" si="2"/>
        <v>0</v>
      </c>
    </row>
    <row r="28" spans="1:5">
      <c r="A28" s="1093" t="s">
        <v>8617</v>
      </c>
      <c r="B28" s="1086" t="s">
        <v>8005</v>
      </c>
      <c r="C28" s="426">
        <f t="shared" si="2"/>
        <v>0</v>
      </c>
      <c r="D28" s="426">
        <f t="shared" si="2"/>
        <v>0</v>
      </c>
      <c r="E28" s="1081">
        <f t="shared" si="2"/>
        <v>0</v>
      </c>
    </row>
    <row r="29" spans="1:5">
      <c r="A29" s="1093" t="s">
        <v>8618</v>
      </c>
      <c r="B29" s="1086" t="s">
        <v>8006</v>
      </c>
      <c r="C29" s="426">
        <f t="shared" si="2"/>
        <v>0</v>
      </c>
      <c r="D29" s="426">
        <f t="shared" si="2"/>
        <v>0</v>
      </c>
      <c r="E29" s="1081">
        <f t="shared" si="2"/>
        <v>0</v>
      </c>
    </row>
    <row r="30" spans="1:5">
      <c r="A30" s="1094" t="s">
        <v>8619</v>
      </c>
      <c r="B30" s="1086" t="s">
        <v>8165</v>
      </c>
      <c r="C30" s="426">
        <f t="shared" si="2"/>
        <v>0</v>
      </c>
      <c r="D30" s="426">
        <f t="shared" si="2"/>
        <v>0</v>
      </c>
      <c r="E30" s="1081">
        <f t="shared" si="2"/>
        <v>0</v>
      </c>
    </row>
    <row r="31" spans="1:5">
      <c r="A31" s="1094" t="s">
        <v>8620</v>
      </c>
      <c r="B31" s="1086" t="s">
        <v>8267</v>
      </c>
      <c r="C31" s="426">
        <f t="shared" si="2"/>
        <v>0</v>
      </c>
      <c r="D31" s="426">
        <f t="shared" si="2"/>
        <v>0</v>
      </c>
      <c r="E31" s="1081">
        <f t="shared" si="2"/>
        <v>0</v>
      </c>
    </row>
    <row r="32" spans="1:5" ht="38.25">
      <c r="A32" s="1094" t="s">
        <v>8621</v>
      </c>
      <c r="B32" s="1086" t="s">
        <v>7562</v>
      </c>
      <c r="C32" s="426">
        <f>SUM(C33:C37)</f>
        <v>0</v>
      </c>
      <c r="D32" s="426">
        <f>SUM(D33:D37)</f>
        <v>0</v>
      </c>
      <c r="E32" s="1081">
        <f>SUM(E33:E37)</f>
        <v>0</v>
      </c>
    </row>
    <row r="33" spans="1:5">
      <c r="A33" s="1093" t="s">
        <v>8606</v>
      </c>
      <c r="B33" s="427">
        <v>17.100000000000001</v>
      </c>
      <c r="C33" s="424"/>
      <c r="D33" s="424"/>
      <c r="E33" s="1080"/>
    </row>
    <row r="34" spans="1:5">
      <c r="A34" s="1093" t="s">
        <v>8622</v>
      </c>
      <c r="B34" s="428">
        <v>17.2</v>
      </c>
      <c r="C34" s="424"/>
      <c r="D34" s="424"/>
      <c r="E34" s="1080"/>
    </row>
    <row r="35" spans="1:5">
      <c r="A35" s="1093" t="s">
        <v>8623</v>
      </c>
      <c r="B35" s="428">
        <v>17.3</v>
      </c>
      <c r="C35" s="424"/>
      <c r="D35" s="424"/>
      <c r="E35" s="1080"/>
    </row>
    <row r="36" spans="1:5">
      <c r="A36" s="1095" t="s">
        <v>8612</v>
      </c>
      <c r="B36" s="428">
        <v>17.399999999999999</v>
      </c>
      <c r="C36" s="424"/>
      <c r="D36" s="424"/>
      <c r="E36" s="1080"/>
    </row>
    <row r="37" spans="1:5">
      <c r="A37" s="1095" t="s">
        <v>8613</v>
      </c>
      <c r="B37" s="428">
        <v>17.5</v>
      </c>
      <c r="C37" s="424"/>
      <c r="D37" s="424"/>
      <c r="E37" s="1080"/>
    </row>
    <row r="38" spans="1:5" ht="51">
      <c r="A38" s="1095" t="s">
        <v>8624</v>
      </c>
      <c r="B38" s="1086" t="s">
        <v>8167</v>
      </c>
      <c r="C38" s="426">
        <f>SUM(C39:C43)</f>
        <v>0</v>
      </c>
      <c r="D38" s="426">
        <f>SUM(D39:D43)</f>
        <v>0</v>
      </c>
      <c r="E38" s="1081">
        <f>SUM(E39:E43)</f>
        <v>0</v>
      </c>
    </row>
    <row r="39" spans="1:5">
      <c r="A39" s="1095" t="s">
        <v>8625</v>
      </c>
      <c r="B39" s="1087">
        <v>18.100000000000001</v>
      </c>
      <c r="C39" s="424"/>
      <c r="D39" s="424"/>
      <c r="E39" s="1080"/>
    </row>
    <row r="40" spans="1:5">
      <c r="A40" s="1095" t="s">
        <v>8626</v>
      </c>
      <c r="B40" s="1087">
        <v>18.2</v>
      </c>
      <c r="C40" s="424"/>
      <c r="D40" s="424"/>
      <c r="E40" s="1080"/>
    </row>
    <row r="41" spans="1:5">
      <c r="A41" s="1095" t="s">
        <v>8627</v>
      </c>
      <c r="B41" s="1087">
        <v>18.3</v>
      </c>
      <c r="C41" s="424"/>
      <c r="D41" s="424"/>
      <c r="E41" s="1080"/>
    </row>
    <row r="42" spans="1:5">
      <c r="A42" s="1095" t="s">
        <v>8628</v>
      </c>
      <c r="B42" s="1087">
        <v>18.399999999999999</v>
      </c>
      <c r="C42" s="424"/>
      <c r="D42" s="424"/>
      <c r="E42" s="1080"/>
    </row>
    <row r="43" spans="1:5">
      <c r="A43" s="1095" t="s">
        <v>8629</v>
      </c>
      <c r="B43" s="1087">
        <v>18.5</v>
      </c>
      <c r="C43" s="424"/>
      <c r="D43" s="424"/>
      <c r="E43" s="1080"/>
    </row>
    <row r="44" spans="1:5" ht="25.5">
      <c r="A44" s="1095" t="s">
        <v>8630</v>
      </c>
      <c r="B44" s="1086" t="s">
        <v>8168</v>
      </c>
      <c r="C44" s="420">
        <f t="shared" ref="C44:E49" si="3">C50+C56</f>
        <v>0</v>
      </c>
      <c r="D44" s="420">
        <f t="shared" si="3"/>
        <v>0</v>
      </c>
      <c r="E44" s="1079">
        <f t="shared" si="3"/>
        <v>0</v>
      </c>
    </row>
    <row r="45" spans="1:5">
      <c r="A45" s="1095" t="s">
        <v>8631</v>
      </c>
      <c r="B45" s="1087">
        <v>19.100000000000001</v>
      </c>
      <c r="C45" s="430">
        <f t="shared" si="3"/>
        <v>0</v>
      </c>
      <c r="D45" s="430">
        <f t="shared" si="3"/>
        <v>0</v>
      </c>
      <c r="E45" s="1082">
        <f t="shared" si="3"/>
        <v>0</v>
      </c>
    </row>
    <row r="46" spans="1:5">
      <c r="A46" s="1095" t="s">
        <v>8632</v>
      </c>
      <c r="B46" s="1087">
        <v>19.2</v>
      </c>
      <c r="C46" s="430">
        <f t="shared" si="3"/>
        <v>0</v>
      </c>
      <c r="D46" s="430">
        <f t="shared" si="3"/>
        <v>0</v>
      </c>
      <c r="E46" s="1082">
        <f t="shared" si="3"/>
        <v>0</v>
      </c>
    </row>
    <row r="47" spans="1:5">
      <c r="A47" s="1095" t="s">
        <v>8633</v>
      </c>
      <c r="B47" s="1087">
        <v>19.3</v>
      </c>
      <c r="C47" s="430">
        <f t="shared" si="3"/>
        <v>0</v>
      </c>
      <c r="D47" s="430">
        <f t="shared" si="3"/>
        <v>0</v>
      </c>
      <c r="E47" s="1082">
        <f t="shared" si="3"/>
        <v>0</v>
      </c>
    </row>
    <row r="48" spans="1:5">
      <c r="A48" s="1094" t="s">
        <v>8634</v>
      </c>
      <c r="B48" s="1087">
        <v>19.399999999999999</v>
      </c>
      <c r="C48" s="430">
        <f t="shared" si="3"/>
        <v>0</v>
      </c>
      <c r="D48" s="430">
        <f t="shared" si="3"/>
        <v>0</v>
      </c>
      <c r="E48" s="1082">
        <f t="shared" si="3"/>
        <v>0</v>
      </c>
    </row>
    <row r="49" spans="1:5">
      <c r="A49" s="1096" t="s">
        <v>8635</v>
      </c>
      <c r="B49" s="1087">
        <v>19.5</v>
      </c>
      <c r="C49" s="430">
        <f t="shared" si="3"/>
        <v>0</v>
      </c>
      <c r="D49" s="430">
        <f t="shared" si="3"/>
        <v>0</v>
      </c>
      <c r="E49" s="1082">
        <f t="shared" si="3"/>
        <v>0</v>
      </c>
    </row>
    <row r="50" spans="1:5" ht="38.25">
      <c r="A50" s="1094" t="s">
        <v>8636</v>
      </c>
      <c r="B50" s="1086" t="s">
        <v>6572</v>
      </c>
      <c r="C50" s="420">
        <f>SUM(C51:C55)</f>
        <v>0</v>
      </c>
      <c r="D50" s="420">
        <f>SUM(D51:D55)</f>
        <v>0</v>
      </c>
      <c r="E50" s="1079">
        <f>SUM(E51:E55)</f>
        <v>0</v>
      </c>
    </row>
    <row r="51" spans="1:5">
      <c r="A51" s="1093" t="s">
        <v>8625</v>
      </c>
      <c r="B51" s="1087">
        <v>20.100000000000001</v>
      </c>
      <c r="C51" s="424"/>
      <c r="D51" s="424"/>
      <c r="E51" s="1080"/>
    </row>
    <row r="52" spans="1:5">
      <c r="A52" s="1093" t="s">
        <v>8626</v>
      </c>
      <c r="B52" s="1088">
        <v>20.2</v>
      </c>
      <c r="C52" s="424"/>
      <c r="D52" s="424"/>
      <c r="E52" s="1080"/>
    </row>
    <row r="53" spans="1:5">
      <c r="A53" s="1093" t="s">
        <v>8627</v>
      </c>
      <c r="B53" s="1087">
        <v>20.3</v>
      </c>
      <c r="C53" s="424"/>
      <c r="D53" s="424"/>
      <c r="E53" s="1080"/>
    </row>
    <row r="54" spans="1:5">
      <c r="A54" s="1094" t="s">
        <v>8628</v>
      </c>
      <c r="B54" s="1087">
        <v>20.399999999999999</v>
      </c>
      <c r="C54" s="424"/>
      <c r="D54" s="424"/>
      <c r="E54" s="1080"/>
    </row>
    <row r="55" spans="1:5">
      <c r="A55" s="1094" t="s">
        <v>8629</v>
      </c>
      <c r="B55" s="1087">
        <v>20.5</v>
      </c>
      <c r="C55" s="424"/>
      <c r="D55" s="424"/>
      <c r="E55" s="1080"/>
    </row>
    <row r="56" spans="1:5" ht="31.5" customHeight="1">
      <c r="A56" s="1094" t="s">
        <v>8637</v>
      </c>
      <c r="B56" s="1086" t="s">
        <v>6575</v>
      </c>
      <c r="C56" s="420">
        <f>SUM(C57:C61)</f>
        <v>0</v>
      </c>
      <c r="D56" s="420">
        <f>SUM(D57:D61)</f>
        <v>0</v>
      </c>
      <c r="E56" s="1079">
        <f>SUM(E57:E61)</f>
        <v>0</v>
      </c>
    </row>
    <row r="57" spans="1:5">
      <c r="A57" s="1093" t="s">
        <v>8625</v>
      </c>
      <c r="B57" s="1087">
        <v>21.1</v>
      </c>
      <c r="C57" s="424"/>
      <c r="D57" s="424"/>
      <c r="E57" s="1080"/>
    </row>
    <row r="58" spans="1:5">
      <c r="A58" s="1093" t="s">
        <v>8626</v>
      </c>
      <c r="B58" s="1087">
        <v>21.2</v>
      </c>
      <c r="C58" s="424"/>
      <c r="D58" s="424"/>
      <c r="E58" s="1080"/>
    </row>
    <row r="59" spans="1:5">
      <c r="A59" s="1093" t="s">
        <v>8627</v>
      </c>
      <c r="B59" s="1087">
        <v>21.3</v>
      </c>
      <c r="C59" s="424"/>
      <c r="D59" s="424"/>
      <c r="E59" s="1080"/>
    </row>
    <row r="60" spans="1:5">
      <c r="A60" s="1093" t="s">
        <v>8628</v>
      </c>
      <c r="B60" s="1087">
        <v>21.4</v>
      </c>
      <c r="C60" s="424"/>
      <c r="D60" s="424"/>
      <c r="E60" s="1080"/>
    </row>
    <row r="61" spans="1:5">
      <c r="A61" s="1093" t="s">
        <v>8629</v>
      </c>
      <c r="B61" s="1087">
        <v>21.5</v>
      </c>
      <c r="C61" s="424"/>
      <c r="D61" s="424"/>
      <c r="E61" s="1080"/>
    </row>
    <row r="62" spans="1:5" ht="38.25">
      <c r="A62" s="1094" t="s">
        <v>8638</v>
      </c>
      <c r="B62" s="1085" t="s">
        <v>8170</v>
      </c>
      <c r="C62" s="420">
        <f>SUM(C63:C67)</f>
        <v>0</v>
      </c>
      <c r="D62" s="420">
        <f>SUM(D63:D67)</f>
        <v>0</v>
      </c>
      <c r="E62" s="1079">
        <f>SUM(E63:E67)</f>
        <v>0</v>
      </c>
    </row>
    <row r="63" spans="1:5">
      <c r="A63" s="1093" t="s">
        <v>8639</v>
      </c>
      <c r="B63" s="1086" t="s">
        <v>8171</v>
      </c>
      <c r="C63" s="424"/>
      <c r="D63" s="424"/>
      <c r="E63" s="1080"/>
    </row>
    <row r="64" spans="1:5">
      <c r="A64" s="1093" t="s">
        <v>8608</v>
      </c>
      <c r="B64" s="1086" t="s">
        <v>8172</v>
      </c>
      <c r="C64" s="424"/>
      <c r="D64" s="424"/>
      <c r="E64" s="1080"/>
    </row>
    <row r="65" spans="1:6">
      <c r="A65" s="1093" t="s">
        <v>8640</v>
      </c>
      <c r="B65" s="1086" t="s">
        <v>8173</v>
      </c>
      <c r="C65" s="424"/>
      <c r="D65" s="424"/>
      <c r="E65" s="1080"/>
    </row>
    <row r="66" spans="1:6">
      <c r="A66" s="1095" t="s">
        <v>8612</v>
      </c>
      <c r="B66" s="1086" t="s">
        <v>6203</v>
      </c>
      <c r="C66" s="424"/>
      <c r="D66" s="424"/>
      <c r="E66" s="1080"/>
    </row>
    <row r="67" spans="1:6">
      <c r="A67" s="1095" t="s">
        <v>8613</v>
      </c>
      <c r="B67" s="1086" t="s">
        <v>6666</v>
      </c>
      <c r="C67" s="424"/>
      <c r="D67" s="424"/>
      <c r="E67" s="1080"/>
    </row>
    <row r="68" spans="1:6" ht="51">
      <c r="A68" s="1094" t="s">
        <v>8641</v>
      </c>
      <c r="B68" s="1085" t="s">
        <v>6695</v>
      </c>
      <c r="C68" s="420">
        <f>C69+C70+C71+C73+C74</f>
        <v>0</v>
      </c>
      <c r="D68" s="420">
        <f>D69+D70+D71+D73+D74</f>
        <v>0</v>
      </c>
      <c r="E68" s="1079">
        <f>E69+E70+E71+E73+E74</f>
        <v>0</v>
      </c>
    </row>
    <row r="69" spans="1:6" s="434" customFormat="1">
      <c r="A69" s="1093" t="s">
        <v>8642</v>
      </c>
      <c r="B69" s="1086" t="s">
        <v>8643</v>
      </c>
      <c r="C69" s="424"/>
      <c r="D69" s="424"/>
      <c r="E69" s="1080"/>
      <c r="F69" s="433"/>
    </row>
    <row r="70" spans="1:6">
      <c r="A70" s="1093" t="s">
        <v>8608</v>
      </c>
      <c r="B70" s="1086" t="s">
        <v>6724</v>
      </c>
      <c r="C70" s="424"/>
      <c r="D70" s="424"/>
      <c r="E70" s="1080"/>
    </row>
    <row r="71" spans="1:6">
      <c r="A71" s="1093" t="s">
        <v>8640</v>
      </c>
      <c r="B71" s="1086" t="s">
        <v>6757</v>
      </c>
      <c r="C71" s="424"/>
      <c r="D71" s="424"/>
      <c r="E71" s="1080"/>
    </row>
    <row r="72" spans="1:6">
      <c r="A72" s="1093" t="s">
        <v>8644</v>
      </c>
      <c r="B72" s="1087">
        <v>29.1</v>
      </c>
      <c r="C72" s="424"/>
      <c r="D72" s="424"/>
      <c r="E72" s="1080"/>
    </row>
    <row r="73" spans="1:6">
      <c r="A73" s="1094" t="s">
        <v>8612</v>
      </c>
      <c r="B73" s="1086" t="s">
        <v>8174</v>
      </c>
      <c r="C73" s="424"/>
      <c r="D73" s="424"/>
      <c r="E73" s="1080"/>
    </row>
    <row r="74" spans="1:6">
      <c r="A74" s="1094" t="s">
        <v>8613</v>
      </c>
      <c r="B74" s="1086" t="s">
        <v>8175</v>
      </c>
      <c r="C74" s="424"/>
      <c r="D74" s="424"/>
      <c r="E74" s="1080"/>
    </row>
    <row r="75" spans="1:6" ht="51">
      <c r="A75" s="1094" t="s">
        <v>8645</v>
      </c>
      <c r="B75" s="1085" t="s">
        <v>8176</v>
      </c>
      <c r="C75" s="420">
        <f>C76+C77+C78+C83+C84</f>
        <v>0</v>
      </c>
      <c r="D75" s="420">
        <f>D76+D77+D78+D83+D84</f>
        <v>0</v>
      </c>
      <c r="E75" s="1079">
        <f>E76+E77+E78+E83+E84</f>
        <v>0</v>
      </c>
    </row>
    <row r="76" spans="1:6">
      <c r="A76" s="1093" t="s">
        <v>8646</v>
      </c>
      <c r="B76" s="1089">
        <v>32.1</v>
      </c>
      <c r="C76" s="424"/>
      <c r="D76" s="424"/>
      <c r="E76" s="1080"/>
    </row>
    <row r="77" spans="1:6">
      <c r="A77" s="1093" t="s">
        <v>8647</v>
      </c>
      <c r="B77" s="1086" t="s">
        <v>8177</v>
      </c>
      <c r="C77" s="424"/>
      <c r="D77" s="424"/>
      <c r="E77" s="1080"/>
    </row>
    <row r="78" spans="1:6">
      <c r="A78" s="1093" t="s">
        <v>8648</v>
      </c>
      <c r="B78" s="1086" t="s">
        <v>8179</v>
      </c>
      <c r="C78" s="426">
        <f>SUM(C79:C82)</f>
        <v>0</v>
      </c>
      <c r="D78" s="426">
        <f>SUM(D79:D82)</f>
        <v>0</v>
      </c>
      <c r="E78" s="1081">
        <f>SUM(E79:E82)</f>
        <v>0</v>
      </c>
    </row>
    <row r="79" spans="1:6">
      <c r="A79" s="1093" t="s">
        <v>8649</v>
      </c>
      <c r="B79" s="1087">
        <v>34.1</v>
      </c>
      <c r="C79" s="424"/>
      <c r="D79" s="424"/>
      <c r="E79" s="1080"/>
    </row>
    <row r="80" spans="1:6">
      <c r="A80" s="1093" t="s">
        <v>8650</v>
      </c>
      <c r="B80" s="1087">
        <v>34.200000000000003</v>
      </c>
      <c r="C80" s="424"/>
      <c r="D80" s="424"/>
      <c r="E80" s="1080"/>
    </row>
    <row r="81" spans="1:6">
      <c r="A81" s="1093" t="s">
        <v>8651</v>
      </c>
      <c r="B81" s="1087">
        <v>34.299999999999997</v>
      </c>
      <c r="C81" s="424"/>
      <c r="D81" s="424"/>
      <c r="E81" s="1080"/>
    </row>
    <row r="82" spans="1:6">
      <c r="A82" s="1093" t="s">
        <v>8652</v>
      </c>
      <c r="B82" s="1087">
        <v>34.4</v>
      </c>
      <c r="C82" s="424"/>
      <c r="D82" s="424"/>
      <c r="E82" s="1080"/>
    </row>
    <row r="83" spans="1:6">
      <c r="A83" s="1095" t="s">
        <v>8653</v>
      </c>
      <c r="B83" s="1086" t="s">
        <v>8180</v>
      </c>
      <c r="C83" s="424"/>
      <c r="D83" s="424"/>
      <c r="E83" s="1080"/>
    </row>
    <row r="84" spans="1:6">
      <c r="A84" s="1095" t="s">
        <v>8654</v>
      </c>
      <c r="B84" s="1086" t="s">
        <v>8182</v>
      </c>
      <c r="C84" s="424"/>
      <c r="D84" s="424"/>
      <c r="E84" s="1080"/>
    </row>
    <row r="85" spans="1:6" ht="76.5">
      <c r="A85" s="1094" t="s">
        <v>8655</v>
      </c>
      <c r="B85" s="1085" t="s">
        <v>8656</v>
      </c>
      <c r="C85" s="420">
        <f>SUM(C86:C90)</f>
        <v>0</v>
      </c>
      <c r="D85" s="420">
        <f>SUM(D86:D90)</f>
        <v>0</v>
      </c>
      <c r="E85" s="1079">
        <f>SUM(E86:E90)</f>
        <v>0</v>
      </c>
    </row>
    <row r="86" spans="1:6">
      <c r="A86" s="1093" t="s">
        <v>8642</v>
      </c>
      <c r="B86" s="1089">
        <v>37.1</v>
      </c>
      <c r="C86" s="424"/>
      <c r="D86" s="424"/>
      <c r="E86" s="1080"/>
    </row>
    <row r="87" spans="1:6">
      <c r="A87" s="1093" t="s">
        <v>8657</v>
      </c>
      <c r="B87" s="1086" t="s">
        <v>8658</v>
      </c>
      <c r="C87" s="424"/>
      <c r="D87" s="424"/>
      <c r="E87" s="1080"/>
    </row>
    <row r="88" spans="1:6">
      <c r="A88" s="1093" t="s">
        <v>8623</v>
      </c>
      <c r="B88" s="1086" t="s">
        <v>8659</v>
      </c>
      <c r="C88" s="424"/>
      <c r="D88" s="424"/>
      <c r="E88" s="1080"/>
    </row>
    <row r="89" spans="1:6">
      <c r="A89" s="1094" t="s">
        <v>8612</v>
      </c>
      <c r="B89" s="1086" t="s">
        <v>6790</v>
      </c>
      <c r="C89" s="424"/>
      <c r="D89" s="424"/>
      <c r="E89" s="1080"/>
    </row>
    <row r="90" spans="1:6">
      <c r="A90" s="1094" t="s">
        <v>8613</v>
      </c>
      <c r="B90" s="1086" t="s">
        <v>6971</v>
      </c>
      <c r="C90" s="424"/>
      <c r="D90" s="424"/>
      <c r="E90" s="1080"/>
    </row>
    <row r="91" spans="1:6" ht="76.5">
      <c r="A91" s="1094" t="s">
        <v>8660</v>
      </c>
      <c r="B91" s="1085" t="s">
        <v>8184</v>
      </c>
      <c r="C91" s="420">
        <f>SUM(C92:C96)</f>
        <v>0</v>
      </c>
      <c r="D91" s="420">
        <f>SUM(D92:D96)</f>
        <v>0</v>
      </c>
      <c r="E91" s="1079">
        <f>SUM(E92:E96)</f>
        <v>0</v>
      </c>
    </row>
    <row r="92" spans="1:6" s="434" customFormat="1">
      <c r="A92" s="1093" t="s">
        <v>8642</v>
      </c>
      <c r="B92" s="1089">
        <v>42.1</v>
      </c>
      <c r="C92" s="424"/>
      <c r="D92" s="424"/>
      <c r="E92" s="1080"/>
      <c r="F92" s="433"/>
    </row>
    <row r="93" spans="1:6">
      <c r="A93" s="1093" t="s">
        <v>8661</v>
      </c>
      <c r="B93" s="1086" t="s">
        <v>8662</v>
      </c>
      <c r="C93" s="424"/>
      <c r="D93" s="424"/>
      <c r="E93" s="1080"/>
    </row>
    <row r="94" spans="1:6">
      <c r="A94" s="1093" t="s">
        <v>8640</v>
      </c>
      <c r="B94" s="1086" t="s">
        <v>8663</v>
      </c>
      <c r="C94" s="424"/>
      <c r="D94" s="424"/>
      <c r="E94" s="1080"/>
    </row>
    <row r="95" spans="1:6">
      <c r="A95" s="1097" t="s">
        <v>8612</v>
      </c>
      <c r="B95" s="1086" t="s">
        <v>8185</v>
      </c>
      <c r="C95" s="424"/>
      <c r="D95" s="424"/>
      <c r="E95" s="1080"/>
    </row>
    <row r="96" spans="1:6">
      <c r="A96" s="1093" t="s">
        <v>8613</v>
      </c>
      <c r="B96" s="1090" t="s">
        <v>8188</v>
      </c>
      <c r="C96" s="424"/>
      <c r="D96" s="424"/>
      <c r="E96" s="1080"/>
    </row>
    <row r="97" spans="1:5" ht="51">
      <c r="A97" s="1094" t="s">
        <v>8664</v>
      </c>
      <c r="B97" s="1091">
        <v>47</v>
      </c>
      <c r="C97" s="430">
        <f>SUM(C98:C102)</f>
        <v>0</v>
      </c>
      <c r="D97" s="430">
        <f>SUM(D98:D102)</f>
        <v>0</v>
      </c>
      <c r="E97" s="1082">
        <f>SUM(E98:E102)</f>
        <v>0</v>
      </c>
    </row>
    <row r="98" spans="1:5">
      <c r="A98" s="1093" t="s">
        <v>8625</v>
      </c>
      <c r="B98" s="1087">
        <v>47.1</v>
      </c>
      <c r="C98" s="424"/>
      <c r="D98" s="424"/>
      <c r="E98" s="1080"/>
    </row>
    <row r="99" spans="1:5">
      <c r="A99" s="1093" t="s">
        <v>8626</v>
      </c>
      <c r="B99" s="1087">
        <v>47.2</v>
      </c>
      <c r="C99" s="424"/>
      <c r="D99" s="424"/>
      <c r="E99" s="1080"/>
    </row>
    <row r="100" spans="1:5">
      <c r="A100" s="1098" t="s">
        <v>8627</v>
      </c>
      <c r="B100" s="1087">
        <v>47.3</v>
      </c>
      <c r="C100" s="424"/>
      <c r="D100" s="424"/>
      <c r="E100" s="1080"/>
    </row>
    <row r="101" spans="1:5">
      <c r="A101" s="1099" t="s">
        <v>8665</v>
      </c>
      <c r="B101" s="1087">
        <v>47.4</v>
      </c>
      <c r="C101" s="424"/>
      <c r="D101" s="424"/>
      <c r="E101" s="1080"/>
    </row>
    <row r="102" spans="1:5" ht="13.5" thickBot="1">
      <c r="A102" s="1100" t="s">
        <v>8666</v>
      </c>
      <c r="B102" s="1092">
        <v>47.5</v>
      </c>
      <c r="C102" s="1083"/>
      <c r="D102" s="1083"/>
      <c r="E102" s="1084"/>
    </row>
    <row r="103" spans="1:5">
      <c r="A103" s="443"/>
      <c r="B103" s="444"/>
      <c r="C103" s="445"/>
      <c r="D103" s="445"/>
      <c r="E103" s="445"/>
    </row>
    <row r="104" spans="1:5">
      <c r="A104" s="175"/>
      <c r="B104" s="446"/>
      <c r="C104" s="175"/>
      <c r="D104" s="175"/>
      <c r="E104" s="175"/>
    </row>
    <row r="105" spans="1:5">
      <c r="A105" s="175" t="s">
        <v>8667</v>
      </c>
      <c r="B105" s="446"/>
      <c r="C105" s="175"/>
      <c r="D105" s="175"/>
      <c r="E105" s="175"/>
    </row>
    <row r="106" spans="1:5">
      <c r="A106" s="447" t="s">
        <v>8668</v>
      </c>
      <c r="B106" s="448"/>
      <c r="C106" s="448"/>
      <c r="D106" s="447"/>
      <c r="E106" s="447"/>
    </row>
    <row r="107" spans="1:5">
      <c r="A107" s="447" t="s">
        <v>8669</v>
      </c>
      <c r="B107" s="448"/>
      <c r="C107" s="448"/>
      <c r="D107" s="447"/>
      <c r="E107" s="447"/>
    </row>
    <row r="108" spans="1:5">
      <c r="A108" s="447" t="s">
        <v>8670</v>
      </c>
      <c r="B108" s="448"/>
      <c r="C108" s="448"/>
      <c r="D108" s="447"/>
      <c r="E108" s="447"/>
    </row>
    <row r="109" spans="1:5">
      <c r="A109" s="447" t="s">
        <v>8671</v>
      </c>
      <c r="B109" s="448"/>
      <c r="C109" s="448"/>
      <c r="D109" s="447"/>
      <c r="E109" s="447"/>
    </row>
    <row r="110" spans="1:5">
      <c r="A110" s="447" t="s">
        <v>8672</v>
      </c>
      <c r="B110" s="448"/>
      <c r="C110" s="448"/>
      <c r="D110" s="447"/>
      <c r="E110" s="447"/>
    </row>
    <row r="111" spans="1:5">
      <c r="A111" s="447" t="s">
        <v>8673</v>
      </c>
      <c r="B111" s="448"/>
      <c r="C111" s="448"/>
      <c r="D111" s="447"/>
      <c r="E111" s="447"/>
    </row>
    <row r="112" spans="1:5">
      <c r="A112" s="447" t="s">
        <v>8674</v>
      </c>
      <c r="B112" s="448"/>
      <c r="C112" s="448"/>
      <c r="D112" s="447"/>
      <c r="E112" s="447"/>
    </row>
    <row r="113" spans="1:5">
      <c r="A113" s="434" t="s">
        <v>8675</v>
      </c>
      <c r="B113" s="448"/>
      <c r="C113" s="448"/>
      <c r="D113" s="447"/>
      <c r="E113" s="447"/>
    </row>
    <row r="114" spans="1:5" ht="12.75" customHeight="1">
      <c r="A114" s="1610" t="s">
        <v>8676</v>
      </c>
      <c r="B114" s="1610"/>
      <c r="C114" s="1610"/>
      <c r="D114" s="1610"/>
      <c r="E114" s="1610"/>
    </row>
    <row r="115" spans="1:5" ht="12.75" customHeight="1">
      <c r="A115" s="1605" t="s">
        <v>8677</v>
      </c>
      <c r="B115" s="1605"/>
      <c r="C115" s="1605"/>
      <c r="D115" s="1605"/>
      <c r="E115" s="1605"/>
    </row>
    <row r="116" spans="1:5">
      <c r="A116" s="449" t="s">
        <v>8678</v>
      </c>
      <c r="B116" s="450"/>
      <c r="C116" s="451"/>
      <c r="D116" s="452"/>
      <c r="E116" s="453"/>
    </row>
    <row r="117" spans="1:5" s="454" customFormat="1"/>
    <row r="118" spans="1:5" s="454" customFormat="1"/>
    <row r="119" spans="1:5">
      <c r="A119" s="455" t="s">
        <v>8235</v>
      </c>
      <c r="B119" s="175"/>
      <c r="C119" s="175" t="s">
        <v>8236</v>
      </c>
      <c r="D119" s="175"/>
      <c r="E119" s="175"/>
    </row>
    <row r="120" spans="1:5">
      <c r="A120" s="446" t="s">
        <v>9759</v>
      </c>
      <c r="B120" s="175"/>
      <c r="C120" s="175" t="s">
        <v>8237</v>
      </c>
      <c r="D120" s="175"/>
      <c r="E120" s="175"/>
    </row>
    <row r="121" spans="1:5">
      <c r="A121" s="499"/>
      <c r="B121" s="499"/>
      <c r="C121" s="1533" t="s">
        <v>9760</v>
      </c>
      <c r="D121" s="1533"/>
      <c r="E121" s="175"/>
    </row>
    <row r="122" spans="1:5">
      <c r="A122" s="499"/>
      <c r="B122" s="499"/>
      <c r="C122" s="499"/>
      <c r="D122" s="499"/>
      <c r="E122" s="175"/>
    </row>
    <row r="123" spans="1:5">
      <c r="A123" s="499"/>
      <c r="B123" s="499"/>
      <c r="C123" s="499"/>
      <c r="D123" s="499"/>
      <c r="E123" s="175"/>
    </row>
    <row r="124" spans="1:5">
      <c r="A124" s="175"/>
      <c r="B124" s="175"/>
      <c r="C124" s="499"/>
      <c r="D124" s="175"/>
      <c r="E124" s="175"/>
    </row>
    <row r="125" spans="1:5">
      <c r="A125" s="175"/>
      <c r="B125" s="175"/>
      <c r="C125" s="175"/>
      <c r="D125" s="175"/>
      <c r="E125" s="175"/>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mergeCells count="13">
    <mergeCell ref="C121:D121"/>
    <mergeCell ref="A115:E115"/>
    <mergeCell ref="A1:B1"/>
    <mergeCell ref="C1:D1"/>
    <mergeCell ref="A2:B2"/>
    <mergeCell ref="C2:D2"/>
    <mergeCell ref="A6:D6"/>
    <mergeCell ref="A7:D7"/>
    <mergeCell ref="A10:A11"/>
    <mergeCell ref="B10:B11"/>
    <mergeCell ref="C10:C11"/>
    <mergeCell ref="D10:E10"/>
    <mergeCell ref="A114:E114"/>
  </mergeCells>
  <pageMargins left="0.65" right="0.53" top="1" bottom="1" header="0.5" footer="0.5"/>
  <pageSetup paperSize="9" scale="90" fitToHeight="0" orientation="portrait" r:id="rId1"/>
  <headerFooter alignWithMargins="0"/>
  <rowBreaks count="2" manualBreakCount="2">
    <brk id="37" max="16383" man="1"/>
    <brk id="75" max="16383"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dimension ref="A1:K40"/>
  <sheetViews>
    <sheetView topLeftCell="B1" workbookViewId="0">
      <selection activeCell="D4" sqref="D4:F4"/>
    </sheetView>
  </sheetViews>
  <sheetFormatPr defaultRowHeight="12.75"/>
  <cols>
    <col min="1" max="1" width="4" style="239" hidden="1" customWidth="1"/>
    <col min="2" max="2" width="39.140625" style="240" customWidth="1"/>
    <col min="3" max="3" width="8.5703125" style="240" customWidth="1"/>
    <col min="4" max="4" width="12.42578125" style="240" customWidth="1"/>
    <col min="5" max="5" width="12.28515625" style="240" bestFit="1" customWidth="1"/>
    <col min="6" max="6" width="12.7109375" style="240" customWidth="1"/>
    <col min="7" max="7" width="10.5703125" style="240" customWidth="1"/>
    <col min="8" max="8" width="13" style="240" customWidth="1"/>
    <col min="9" max="9" width="12.5703125" style="240" customWidth="1"/>
    <col min="10" max="10" width="9.5703125" style="240" customWidth="1"/>
    <col min="11" max="11" width="11.7109375" style="240" customWidth="1"/>
    <col min="12" max="16384" width="9.140625" style="239"/>
  </cols>
  <sheetData>
    <row r="1" spans="1:11" ht="15">
      <c r="B1" s="1437" t="s">
        <v>9317</v>
      </c>
      <c r="C1" s="1437"/>
    </row>
    <row r="2" spans="1:11" ht="15">
      <c r="B2" s="1438" t="s">
        <v>9316</v>
      </c>
      <c r="C2" s="1438"/>
      <c r="K2" s="241" t="s">
        <v>8355</v>
      </c>
    </row>
    <row r="3" spans="1:11" ht="12.75" customHeight="1">
      <c r="B3" s="1612" t="s">
        <v>8356</v>
      </c>
      <c r="C3" s="1612"/>
      <c r="D3" s="1612"/>
      <c r="E3" s="1612"/>
      <c r="F3" s="1612"/>
      <c r="G3" s="1612"/>
      <c r="H3" s="1612"/>
      <c r="I3" s="1612"/>
      <c r="J3" s="1612"/>
      <c r="K3" s="1612"/>
    </row>
    <row r="4" spans="1:11">
      <c r="A4" s="242"/>
      <c r="B4" s="243"/>
      <c r="C4" s="244"/>
      <c r="D4" s="1613">
        <v>43373</v>
      </c>
      <c r="E4" s="1533"/>
      <c r="F4" s="1533"/>
      <c r="G4" s="244"/>
      <c r="H4" s="244"/>
      <c r="I4" s="243"/>
      <c r="J4" s="243"/>
      <c r="K4" s="243"/>
    </row>
    <row r="5" spans="1:11" ht="8.25" customHeight="1">
      <c r="A5" s="242"/>
      <c r="B5" s="243"/>
      <c r="C5" s="243"/>
      <c r="D5" s="243"/>
      <c r="E5" s="243"/>
      <c r="F5" s="243"/>
      <c r="G5" s="243"/>
      <c r="H5" s="243"/>
      <c r="I5" s="243"/>
      <c r="J5" s="243"/>
      <c r="K5" s="243"/>
    </row>
    <row r="6" spans="1:11" ht="13.5" thickBot="1">
      <c r="A6" s="242"/>
      <c r="B6" s="246"/>
      <c r="C6" s="243"/>
      <c r="D6" s="243"/>
      <c r="E6" s="243"/>
      <c r="F6" s="243"/>
      <c r="G6" s="243"/>
      <c r="H6" s="247"/>
      <c r="I6" s="243"/>
      <c r="J6" s="243"/>
      <c r="K6" s="248" t="s">
        <v>8357</v>
      </c>
    </row>
    <row r="7" spans="1:11" ht="24">
      <c r="A7" s="242"/>
      <c r="B7" s="1614" t="s">
        <v>8358</v>
      </c>
      <c r="C7" s="1616" t="s">
        <v>8359</v>
      </c>
      <c r="D7" s="250" t="s">
        <v>8360</v>
      </c>
      <c r="E7" s="251" t="s">
        <v>8361</v>
      </c>
      <c r="F7" s="252" t="s">
        <v>8362</v>
      </c>
      <c r="G7" s="253" t="s">
        <v>8363</v>
      </c>
      <c r="H7" s="254"/>
      <c r="I7" s="249" t="s">
        <v>8364</v>
      </c>
      <c r="J7" s="249" t="s">
        <v>8365</v>
      </c>
      <c r="K7" s="255" t="s">
        <v>8366</v>
      </c>
    </row>
    <row r="8" spans="1:11" ht="61.5" customHeight="1" thickBot="1">
      <c r="A8" s="242"/>
      <c r="B8" s="1615"/>
      <c r="C8" s="1617"/>
      <c r="D8" s="256" t="s">
        <v>8367</v>
      </c>
      <c r="E8" s="257" t="s">
        <v>8368</v>
      </c>
      <c r="F8" s="258" t="s">
        <v>8369</v>
      </c>
      <c r="G8" s="259" t="s">
        <v>8370</v>
      </c>
      <c r="H8" s="259" t="s">
        <v>8371</v>
      </c>
      <c r="I8" s="258" t="s">
        <v>8372</v>
      </c>
      <c r="J8" s="258" t="s">
        <v>8373</v>
      </c>
      <c r="K8" s="260" t="s">
        <v>8374</v>
      </c>
    </row>
    <row r="9" spans="1:11">
      <c r="A9" s="242"/>
      <c r="B9" s="261" t="s">
        <v>8147</v>
      </c>
      <c r="C9" s="262" t="s">
        <v>8148</v>
      </c>
      <c r="D9" s="262">
        <v>1</v>
      </c>
      <c r="E9" s="262">
        <v>2</v>
      </c>
      <c r="F9" s="263" t="s">
        <v>8375</v>
      </c>
      <c r="G9" s="263">
        <v>4</v>
      </c>
      <c r="H9" s="263">
        <v>5</v>
      </c>
      <c r="I9" s="263">
        <v>6</v>
      </c>
      <c r="J9" s="263">
        <v>7</v>
      </c>
      <c r="K9" s="263" t="s">
        <v>8376</v>
      </c>
    </row>
    <row r="10" spans="1:11">
      <c r="A10" s="242"/>
      <c r="B10" s="264"/>
      <c r="C10" s="265"/>
      <c r="D10" s="266"/>
      <c r="E10" s="266"/>
      <c r="F10" s="266"/>
      <c r="G10" s="266"/>
      <c r="H10" s="266"/>
      <c r="I10" s="266"/>
      <c r="J10" s="266"/>
      <c r="K10" s="266"/>
    </row>
    <row r="11" spans="1:11">
      <c r="A11" s="242"/>
      <c r="B11" s="267" t="s">
        <v>8377</v>
      </c>
      <c r="C11" s="268"/>
      <c r="D11" s="266">
        <f t="shared" ref="D11:J11" si="0">D14+D17+D20</f>
        <v>0</v>
      </c>
      <c r="E11" s="266">
        <f t="shared" si="0"/>
        <v>0</v>
      </c>
      <c r="F11" s="266">
        <f t="shared" ref="F11:F31" si="1">G11+H11</f>
        <v>0</v>
      </c>
      <c r="G11" s="266">
        <f t="shared" si="0"/>
        <v>0</v>
      </c>
      <c r="H11" s="266">
        <f t="shared" si="0"/>
        <v>0</v>
      </c>
      <c r="I11" s="266">
        <f t="shared" si="0"/>
        <v>0</v>
      </c>
      <c r="J11" s="266">
        <f t="shared" si="0"/>
        <v>0</v>
      </c>
      <c r="K11" s="266">
        <f t="shared" ref="K11:K31" si="2">F11-I11-J11</f>
        <v>0</v>
      </c>
    </row>
    <row r="12" spans="1:11">
      <c r="A12" s="242"/>
      <c r="B12" s="267"/>
      <c r="C12" s="268"/>
      <c r="D12" s="266"/>
      <c r="E12" s="266"/>
      <c r="F12" s="266"/>
      <c r="G12" s="266"/>
      <c r="H12" s="266"/>
      <c r="I12" s="266"/>
      <c r="J12" s="266"/>
      <c r="K12" s="266"/>
    </row>
    <row r="13" spans="1:11">
      <c r="A13" s="242"/>
      <c r="B13" s="264" t="s">
        <v>8378</v>
      </c>
      <c r="C13" s="269"/>
      <c r="D13" s="266"/>
      <c r="E13" s="266"/>
      <c r="F13" s="266"/>
      <c r="G13" s="266"/>
      <c r="H13" s="266"/>
      <c r="I13" s="266"/>
      <c r="J13" s="266"/>
      <c r="K13" s="266"/>
    </row>
    <row r="14" spans="1:11">
      <c r="A14" s="242"/>
      <c r="B14" s="264" t="s">
        <v>8379</v>
      </c>
      <c r="C14" s="269" t="s">
        <v>8380</v>
      </c>
      <c r="D14" s="266">
        <f t="shared" ref="D14:J14" si="3">D15</f>
        <v>0</v>
      </c>
      <c r="E14" s="266">
        <f t="shared" si="3"/>
        <v>0</v>
      </c>
      <c r="F14" s="266">
        <f t="shared" si="1"/>
        <v>0</v>
      </c>
      <c r="G14" s="266">
        <f t="shared" si="3"/>
        <v>0</v>
      </c>
      <c r="H14" s="266">
        <f t="shared" si="3"/>
        <v>0</v>
      </c>
      <c r="I14" s="266">
        <f t="shared" si="3"/>
        <v>0</v>
      </c>
      <c r="J14" s="266">
        <f t="shared" si="3"/>
        <v>0</v>
      </c>
      <c r="K14" s="266">
        <f t="shared" si="2"/>
        <v>0</v>
      </c>
    </row>
    <row r="15" spans="1:11" ht="24">
      <c r="A15" s="242"/>
      <c r="B15" s="270" t="s">
        <v>8381</v>
      </c>
      <c r="C15" s="268" t="s">
        <v>8382</v>
      </c>
      <c r="D15" s="271"/>
      <c r="E15" s="271"/>
      <c r="F15" s="271"/>
      <c r="G15" s="272">
        <v>0</v>
      </c>
      <c r="H15" s="271"/>
      <c r="I15" s="271"/>
      <c r="J15" s="271"/>
      <c r="K15" s="272">
        <f t="shared" si="2"/>
        <v>0</v>
      </c>
    </row>
    <row r="16" spans="1:11">
      <c r="A16" s="242"/>
      <c r="B16" s="264" t="s">
        <v>8383</v>
      </c>
      <c r="C16" s="265"/>
      <c r="D16" s="273"/>
      <c r="E16" s="273"/>
      <c r="F16" s="273"/>
      <c r="G16" s="273"/>
      <c r="H16" s="273"/>
      <c r="I16" s="273"/>
      <c r="J16" s="273"/>
      <c r="K16" s="273"/>
    </row>
    <row r="17" spans="1:11">
      <c r="A17" s="242"/>
      <c r="B17" s="267" t="s">
        <v>8384</v>
      </c>
      <c r="C17" s="274" t="s">
        <v>8385</v>
      </c>
      <c r="D17" s="266">
        <f>D18</f>
        <v>0</v>
      </c>
      <c r="E17" s="266">
        <f>E18</f>
        <v>0</v>
      </c>
      <c r="F17" s="266">
        <f t="shared" si="1"/>
        <v>0</v>
      </c>
      <c r="G17" s="266">
        <f>G18</f>
        <v>0</v>
      </c>
      <c r="H17" s="266">
        <f>H18</f>
        <v>0</v>
      </c>
      <c r="I17" s="266">
        <f>I18</f>
        <v>0</v>
      </c>
      <c r="J17" s="266">
        <f>J18</f>
        <v>0</v>
      </c>
      <c r="K17" s="266">
        <f t="shared" si="2"/>
        <v>0</v>
      </c>
    </row>
    <row r="18" spans="1:11">
      <c r="A18" s="242"/>
      <c r="B18" s="267" t="s">
        <v>8386</v>
      </c>
      <c r="C18" s="268" t="s">
        <v>8387</v>
      </c>
      <c r="D18" s="275"/>
      <c r="E18" s="271"/>
      <c r="F18" s="272">
        <f t="shared" si="1"/>
        <v>0</v>
      </c>
      <c r="G18" s="272">
        <v>0</v>
      </c>
      <c r="H18" s="271"/>
      <c r="I18" s="271"/>
      <c r="J18" s="271"/>
      <c r="K18" s="266">
        <f t="shared" si="2"/>
        <v>0</v>
      </c>
    </row>
    <row r="19" spans="1:11">
      <c r="A19" s="242"/>
      <c r="B19" s="267"/>
      <c r="C19" s="268"/>
      <c r="D19" s="266"/>
      <c r="E19" s="266"/>
      <c r="F19" s="266"/>
      <c r="G19" s="266"/>
      <c r="H19" s="266"/>
      <c r="I19" s="266"/>
      <c r="J19" s="266"/>
      <c r="K19" s="266"/>
    </row>
    <row r="20" spans="1:11">
      <c r="A20" s="242"/>
      <c r="B20" s="264" t="s">
        <v>8388</v>
      </c>
      <c r="C20" s="268"/>
      <c r="D20" s="266">
        <f t="shared" ref="D20:J20" si="4">D21+D24+D27+D30</f>
        <v>0</v>
      </c>
      <c r="E20" s="266">
        <f t="shared" si="4"/>
        <v>0</v>
      </c>
      <c r="F20" s="266">
        <f t="shared" si="1"/>
        <v>0</v>
      </c>
      <c r="G20" s="266">
        <f t="shared" si="4"/>
        <v>0</v>
      </c>
      <c r="H20" s="266">
        <f t="shared" si="4"/>
        <v>0</v>
      </c>
      <c r="I20" s="266">
        <f t="shared" si="4"/>
        <v>0</v>
      </c>
      <c r="J20" s="266">
        <f t="shared" si="4"/>
        <v>0</v>
      </c>
      <c r="K20" s="266">
        <f t="shared" si="2"/>
        <v>0</v>
      </c>
    </row>
    <row r="21" spans="1:11">
      <c r="A21" s="242"/>
      <c r="B21" s="264" t="s">
        <v>8389</v>
      </c>
      <c r="C21" s="269" t="s">
        <v>8175</v>
      </c>
      <c r="D21" s="266">
        <f t="shared" ref="D21:J22" si="5">D22</f>
        <v>0</v>
      </c>
      <c r="E21" s="266">
        <f t="shared" si="5"/>
        <v>0</v>
      </c>
      <c r="F21" s="266">
        <f t="shared" si="1"/>
        <v>0</v>
      </c>
      <c r="G21" s="266">
        <f t="shared" si="5"/>
        <v>0</v>
      </c>
      <c r="H21" s="266">
        <f t="shared" si="5"/>
        <v>0</v>
      </c>
      <c r="I21" s="266">
        <f t="shared" si="5"/>
        <v>0</v>
      </c>
      <c r="J21" s="266">
        <f t="shared" si="5"/>
        <v>0</v>
      </c>
      <c r="K21" s="266">
        <f t="shared" si="2"/>
        <v>0</v>
      </c>
    </row>
    <row r="22" spans="1:11">
      <c r="A22" s="242"/>
      <c r="B22" s="267" t="s">
        <v>8390</v>
      </c>
      <c r="C22" s="274" t="s">
        <v>8391</v>
      </c>
      <c r="D22" s="266">
        <f t="shared" si="5"/>
        <v>0</v>
      </c>
      <c r="E22" s="266">
        <f t="shared" si="5"/>
        <v>0</v>
      </c>
      <c r="F22" s="266">
        <f t="shared" si="1"/>
        <v>0</v>
      </c>
      <c r="G22" s="266">
        <f t="shared" si="5"/>
        <v>0</v>
      </c>
      <c r="H22" s="266">
        <f t="shared" si="5"/>
        <v>0</v>
      </c>
      <c r="I22" s="266">
        <f t="shared" si="5"/>
        <v>0</v>
      </c>
      <c r="J22" s="266">
        <f t="shared" si="5"/>
        <v>0</v>
      </c>
      <c r="K22" s="266">
        <f t="shared" si="2"/>
        <v>0</v>
      </c>
    </row>
    <row r="23" spans="1:11">
      <c r="A23" s="276"/>
      <c r="B23" s="267" t="s">
        <v>8392</v>
      </c>
      <c r="C23" s="268" t="s">
        <v>8393</v>
      </c>
      <c r="D23" s="271"/>
      <c r="E23" s="271"/>
      <c r="F23" s="272">
        <f t="shared" si="1"/>
        <v>0</v>
      </c>
      <c r="G23" s="271"/>
      <c r="H23" s="271"/>
      <c r="I23" s="271"/>
      <c r="J23" s="271"/>
      <c r="K23" s="272">
        <f t="shared" si="2"/>
        <v>0</v>
      </c>
    </row>
    <row r="24" spans="1:11">
      <c r="A24" s="242"/>
      <c r="B24" s="264" t="s">
        <v>8394</v>
      </c>
      <c r="C24" s="274" t="s">
        <v>8177</v>
      </c>
      <c r="D24" s="266">
        <f t="shared" ref="D24:J25" si="6">D25</f>
        <v>0</v>
      </c>
      <c r="E24" s="266">
        <f t="shared" si="6"/>
        <v>0</v>
      </c>
      <c r="F24" s="266">
        <f t="shared" si="1"/>
        <v>0</v>
      </c>
      <c r="G24" s="266">
        <f t="shared" si="6"/>
        <v>0</v>
      </c>
      <c r="H24" s="266">
        <f t="shared" si="6"/>
        <v>0</v>
      </c>
      <c r="I24" s="266">
        <f t="shared" si="6"/>
        <v>0</v>
      </c>
      <c r="J24" s="266">
        <f t="shared" si="6"/>
        <v>0</v>
      </c>
      <c r="K24" s="266">
        <f t="shared" si="2"/>
        <v>0</v>
      </c>
    </row>
    <row r="25" spans="1:11">
      <c r="A25" s="242"/>
      <c r="B25" s="277" t="s">
        <v>8395</v>
      </c>
      <c r="C25" s="274" t="s">
        <v>8396</v>
      </c>
      <c r="D25" s="266">
        <f t="shared" si="6"/>
        <v>0</v>
      </c>
      <c r="E25" s="266">
        <f t="shared" si="6"/>
        <v>0</v>
      </c>
      <c r="F25" s="266">
        <f t="shared" si="1"/>
        <v>0</v>
      </c>
      <c r="G25" s="266">
        <f t="shared" si="6"/>
        <v>0</v>
      </c>
      <c r="H25" s="266">
        <f t="shared" si="6"/>
        <v>0</v>
      </c>
      <c r="I25" s="266">
        <f t="shared" si="6"/>
        <v>0</v>
      </c>
      <c r="J25" s="266">
        <f t="shared" si="6"/>
        <v>0</v>
      </c>
      <c r="K25" s="266">
        <f t="shared" si="2"/>
        <v>0</v>
      </c>
    </row>
    <row r="26" spans="1:11">
      <c r="A26" s="242"/>
      <c r="B26" s="267" t="s">
        <v>8397</v>
      </c>
      <c r="C26" s="268" t="s">
        <v>8398</v>
      </c>
      <c r="D26" s="271"/>
      <c r="E26" s="271"/>
      <c r="F26" s="272">
        <f t="shared" si="1"/>
        <v>0</v>
      </c>
      <c r="G26" s="271"/>
      <c r="H26" s="271"/>
      <c r="I26" s="271"/>
      <c r="J26" s="271"/>
      <c r="K26" s="266">
        <f t="shared" si="2"/>
        <v>0</v>
      </c>
    </row>
    <row r="27" spans="1:11">
      <c r="A27" s="242"/>
      <c r="B27" s="278"/>
      <c r="C27" s="279" t="s">
        <v>8180</v>
      </c>
      <c r="D27" s="273">
        <f t="shared" ref="D27:J28" si="7">D28</f>
        <v>0</v>
      </c>
      <c r="E27" s="273">
        <f t="shared" si="7"/>
        <v>0</v>
      </c>
      <c r="F27" s="273">
        <f t="shared" si="1"/>
        <v>0</v>
      </c>
      <c r="G27" s="273">
        <f t="shared" si="7"/>
        <v>0</v>
      </c>
      <c r="H27" s="273">
        <f t="shared" si="7"/>
        <v>0</v>
      </c>
      <c r="I27" s="273">
        <f t="shared" si="7"/>
        <v>0</v>
      </c>
      <c r="J27" s="273">
        <f t="shared" si="7"/>
        <v>0</v>
      </c>
      <c r="K27" s="273">
        <f t="shared" si="2"/>
        <v>0</v>
      </c>
    </row>
    <row r="28" spans="1:11">
      <c r="A28" s="242"/>
      <c r="B28" s="278" t="s">
        <v>8399</v>
      </c>
      <c r="C28" s="279" t="s">
        <v>8400</v>
      </c>
      <c r="D28" s="273">
        <f t="shared" si="7"/>
        <v>0</v>
      </c>
      <c r="E28" s="273">
        <f t="shared" si="7"/>
        <v>0</v>
      </c>
      <c r="F28" s="273">
        <f t="shared" si="1"/>
        <v>0</v>
      </c>
      <c r="G28" s="273">
        <f t="shared" si="7"/>
        <v>0</v>
      </c>
      <c r="H28" s="273">
        <f t="shared" si="7"/>
        <v>0</v>
      </c>
      <c r="I28" s="273">
        <f t="shared" si="7"/>
        <v>0</v>
      </c>
      <c r="J28" s="273">
        <f t="shared" si="7"/>
        <v>0</v>
      </c>
      <c r="K28" s="273">
        <f t="shared" si="2"/>
        <v>0</v>
      </c>
    </row>
    <row r="29" spans="1:11">
      <c r="A29" s="242"/>
      <c r="B29" s="278" t="s">
        <v>8401</v>
      </c>
      <c r="C29" s="280" t="s">
        <v>8402</v>
      </c>
      <c r="D29" s="275"/>
      <c r="E29" s="275"/>
      <c r="F29" s="272">
        <f t="shared" si="1"/>
        <v>0</v>
      </c>
      <c r="G29" s="275"/>
      <c r="H29" s="275"/>
      <c r="I29" s="275"/>
      <c r="J29" s="275"/>
      <c r="K29" s="272">
        <f t="shared" si="2"/>
        <v>0</v>
      </c>
    </row>
    <row r="30" spans="1:11">
      <c r="A30" s="242"/>
      <c r="B30" s="278"/>
      <c r="C30" s="279" t="s">
        <v>8179</v>
      </c>
      <c r="D30" s="266">
        <f t="shared" ref="D30:J31" si="8">D31</f>
        <v>0</v>
      </c>
      <c r="E30" s="266">
        <f t="shared" si="8"/>
        <v>0</v>
      </c>
      <c r="F30" s="266">
        <f t="shared" si="1"/>
        <v>0</v>
      </c>
      <c r="G30" s="266">
        <f t="shared" si="8"/>
        <v>0</v>
      </c>
      <c r="H30" s="266">
        <f t="shared" si="8"/>
        <v>0</v>
      </c>
      <c r="I30" s="266">
        <f t="shared" si="8"/>
        <v>0</v>
      </c>
      <c r="J30" s="266">
        <f t="shared" si="8"/>
        <v>0</v>
      </c>
      <c r="K30" s="266">
        <f t="shared" si="2"/>
        <v>0</v>
      </c>
    </row>
    <row r="31" spans="1:11" ht="23.25" customHeight="1">
      <c r="A31" s="243"/>
      <c r="B31" s="281" t="s">
        <v>8403</v>
      </c>
      <c r="C31" s="274" t="s">
        <v>8404</v>
      </c>
      <c r="D31" s="266">
        <f t="shared" si="8"/>
        <v>0</v>
      </c>
      <c r="E31" s="266">
        <f t="shared" si="8"/>
        <v>0</v>
      </c>
      <c r="F31" s="266">
        <f t="shared" si="1"/>
        <v>0</v>
      </c>
      <c r="G31" s="266">
        <f t="shared" si="8"/>
        <v>0</v>
      </c>
      <c r="H31" s="266">
        <f t="shared" si="8"/>
        <v>0</v>
      </c>
      <c r="I31" s="266">
        <f t="shared" si="8"/>
        <v>0</v>
      </c>
      <c r="J31" s="266">
        <f t="shared" si="8"/>
        <v>0</v>
      </c>
      <c r="K31" s="266">
        <f t="shared" si="2"/>
        <v>0</v>
      </c>
    </row>
    <row r="32" spans="1:11" ht="24">
      <c r="A32" s="243"/>
      <c r="B32" s="282" t="s">
        <v>8405</v>
      </c>
      <c r="C32" s="268" t="s">
        <v>8406</v>
      </c>
      <c r="D32" s="271"/>
      <c r="E32" s="271"/>
      <c r="F32" s="266">
        <f>G32+H32</f>
        <v>0</v>
      </c>
      <c r="G32" s="271"/>
      <c r="H32" s="271"/>
      <c r="I32" s="271"/>
      <c r="J32" s="271"/>
      <c r="K32" s="272">
        <f>F32-I32-J32</f>
        <v>0</v>
      </c>
    </row>
    <row r="33" spans="1:11">
      <c r="A33" s="242"/>
      <c r="B33" s="283"/>
      <c r="C33" s="284"/>
      <c r="D33" s="285"/>
      <c r="E33" s="285"/>
      <c r="F33" s="285"/>
      <c r="G33" s="285"/>
      <c r="H33" s="285"/>
      <c r="I33" s="285"/>
      <c r="J33" s="285"/>
      <c r="K33" s="285"/>
    </row>
    <row r="34" spans="1:11" ht="39" customHeight="1">
      <c r="A34" s="286"/>
      <c r="B34" s="1611" t="s">
        <v>8407</v>
      </c>
      <c r="C34" s="1611"/>
      <c r="D34" s="1611"/>
      <c r="E34" s="1611"/>
      <c r="F34" s="1611"/>
      <c r="G34" s="1611"/>
      <c r="H34" s="1611"/>
      <c r="I34" s="1611"/>
      <c r="J34" s="1611"/>
      <c r="K34" s="1611"/>
    </row>
    <row r="35" spans="1:11" ht="15">
      <c r="A35" s="287"/>
      <c r="C35" s="238" t="s">
        <v>8235</v>
      </c>
      <c r="D35" s="288"/>
      <c r="E35" s="288"/>
      <c r="H35" s="169" t="s">
        <v>8408</v>
      </c>
      <c r="I35" s="289"/>
      <c r="J35" s="244"/>
    </row>
    <row r="36" spans="1:11" ht="14.25" customHeight="1">
      <c r="A36" s="242"/>
      <c r="B36" s="500"/>
      <c r="C36" s="500"/>
      <c r="D36" s="500"/>
      <c r="E36" s="500"/>
      <c r="F36" s="500"/>
      <c r="G36" s="500"/>
      <c r="H36" s="500"/>
      <c r="I36" s="500"/>
      <c r="J36" s="500"/>
      <c r="K36" s="500"/>
    </row>
    <row r="37" spans="1:11" ht="13.5" customHeight="1">
      <c r="A37" s="242"/>
      <c r="B37" s="500"/>
      <c r="C37" s="500"/>
      <c r="D37" s="500"/>
      <c r="E37" s="500"/>
      <c r="F37" s="500"/>
      <c r="G37" s="500"/>
      <c r="H37" s="500"/>
      <c r="I37" s="500"/>
      <c r="J37" s="500"/>
      <c r="K37" s="500"/>
    </row>
    <row r="38" spans="1:11" ht="15">
      <c r="B38" s="629"/>
      <c r="C38" s="630"/>
      <c r="D38" s="630"/>
      <c r="E38" s="630"/>
      <c r="F38" s="631"/>
      <c r="G38" s="632"/>
      <c r="H38" s="632"/>
      <c r="I38" s="632"/>
      <c r="J38" s="631"/>
      <c r="K38" s="633"/>
    </row>
    <row r="39" spans="1:11">
      <c r="A39" s="292"/>
      <c r="K39" s="244"/>
    </row>
    <row r="40" spans="1:11">
      <c r="A40" s="292"/>
      <c r="K40" s="244"/>
    </row>
  </sheetData>
  <sheetProtection password="CA63" sheet="1"/>
  <mergeCells count="7">
    <mergeCell ref="B34:K34"/>
    <mergeCell ref="B1:C1"/>
    <mergeCell ref="B2:C2"/>
    <mergeCell ref="B3:K3"/>
    <mergeCell ref="D4:F4"/>
    <mergeCell ref="B7:B8"/>
    <mergeCell ref="C7:C8"/>
  </mergeCells>
  <pageMargins left="0.75" right="0.75" top="1" bottom="1" header="0.5" footer="0.5"/>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3"/>
  <sheetViews>
    <sheetView topLeftCell="B1" workbookViewId="0">
      <selection activeCell="B5" sqref="B5"/>
    </sheetView>
  </sheetViews>
  <sheetFormatPr defaultRowHeight="12.75"/>
  <cols>
    <col min="1" max="1" width="4" style="239" hidden="1" customWidth="1"/>
    <col min="2" max="2" width="41.7109375" style="240" customWidth="1"/>
    <col min="3" max="3" width="9.140625" style="240"/>
    <col min="4" max="4" width="13" style="240" customWidth="1"/>
    <col min="5" max="6" width="12.7109375" style="240" customWidth="1"/>
    <col min="7" max="7" width="11.5703125" style="240" customWidth="1"/>
    <col min="8" max="8" width="12.42578125" style="240" customWidth="1"/>
    <col min="9" max="9" width="13.28515625" style="240" customWidth="1"/>
    <col min="10" max="10" width="10.5703125" style="240" customWidth="1"/>
    <col min="11" max="11" width="12.7109375" style="240" customWidth="1"/>
    <col min="12" max="16384" width="9.140625" style="239"/>
  </cols>
  <sheetData>
    <row r="1" spans="1:11" ht="15">
      <c r="B1" s="1437" t="s">
        <v>9317</v>
      </c>
      <c r="C1" s="1437"/>
    </row>
    <row r="2" spans="1:11" ht="15">
      <c r="B2" s="1438" t="s">
        <v>9316</v>
      </c>
      <c r="C2" s="1438"/>
      <c r="K2" s="293" t="s">
        <v>8355</v>
      </c>
    </row>
    <row r="3" spans="1:11" ht="12.75" customHeight="1">
      <c r="B3" s="1612" t="s">
        <v>8356</v>
      </c>
      <c r="C3" s="1612"/>
      <c r="D3" s="1612"/>
      <c r="E3" s="1612"/>
      <c r="F3" s="1612"/>
      <c r="G3" s="1612"/>
      <c r="H3" s="1612"/>
      <c r="I3" s="1612"/>
      <c r="J3" s="1612"/>
      <c r="K3" s="1612"/>
    </row>
    <row r="4" spans="1:11">
      <c r="A4" s="242"/>
      <c r="B4" s="1618" t="s">
        <v>9453</v>
      </c>
      <c r="C4" s="1618"/>
      <c r="D4" s="1618"/>
      <c r="E4" s="1618"/>
      <c r="F4" s="1618"/>
      <c r="G4" s="1618"/>
      <c r="H4" s="1618"/>
      <c r="I4" s="1618"/>
      <c r="J4" s="1618"/>
      <c r="K4" s="1618"/>
    </row>
    <row r="5" spans="1:11">
      <c r="A5" s="242"/>
      <c r="B5" s="243"/>
      <c r="C5" s="243"/>
      <c r="D5" s="243"/>
      <c r="E5" s="243"/>
      <c r="F5" s="243"/>
      <c r="G5" s="243"/>
      <c r="H5" s="243"/>
      <c r="I5" s="243"/>
      <c r="J5" s="243"/>
      <c r="K5" s="243"/>
    </row>
    <row r="6" spans="1:11" ht="13.5" thickBot="1">
      <c r="A6" s="242"/>
      <c r="B6" s="285" t="s">
        <v>8409</v>
      </c>
      <c r="C6" s="243"/>
      <c r="D6" s="243"/>
      <c r="E6" s="243"/>
      <c r="F6" s="243"/>
      <c r="G6" s="243"/>
      <c r="H6" s="247"/>
      <c r="I6" s="243"/>
      <c r="J6" s="243"/>
      <c r="K6" s="248" t="s">
        <v>8357</v>
      </c>
    </row>
    <row r="7" spans="1:11" ht="24">
      <c r="A7" s="242"/>
      <c r="B7" s="1614" t="s">
        <v>8358</v>
      </c>
      <c r="C7" s="1616" t="s">
        <v>8359</v>
      </c>
      <c r="D7" s="250" t="s">
        <v>8360</v>
      </c>
      <c r="E7" s="251" t="s">
        <v>8361</v>
      </c>
      <c r="F7" s="252" t="s">
        <v>8362</v>
      </c>
      <c r="G7" s="253" t="s">
        <v>8363</v>
      </c>
      <c r="H7" s="254"/>
      <c r="I7" s="249" t="s">
        <v>8364</v>
      </c>
      <c r="J7" s="249" t="s">
        <v>8365</v>
      </c>
      <c r="K7" s="255" t="s">
        <v>8366</v>
      </c>
    </row>
    <row r="8" spans="1:11" ht="60.75" thickBot="1">
      <c r="A8" s="242"/>
      <c r="B8" s="1619"/>
      <c r="C8" s="1620"/>
      <c r="D8" s="256" t="s">
        <v>8367</v>
      </c>
      <c r="E8" s="257" t="s">
        <v>8368</v>
      </c>
      <c r="F8" s="200" t="s">
        <v>8369</v>
      </c>
      <c r="G8" s="294" t="s">
        <v>8370</v>
      </c>
      <c r="H8" s="294" t="s">
        <v>8371</v>
      </c>
      <c r="I8" s="200" t="s">
        <v>8372</v>
      </c>
      <c r="J8" s="200" t="s">
        <v>8373</v>
      </c>
      <c r="K8" s="295" t="s">
        <v>8374</v>
      </c>
    </row>
    <row r="9" spans="1:11">
      <c r="A9" s="242"/>
      <c r="B9" s="296" t="s">
        <v>8147</v>
      </c>
      <c r="C9" s="200" t="s">
        <v>8148</v>
      </c>
      <c r="D9" s="200">
        <v>1</v>
      </c>
      <c r="E9" s="200">
        <v>2</v>
      </c>
      <c r="F9" s="274" t="s">
        <v>8375</v>
      </c>
      <c r="G9" s="274">
        <v>4</v>
      </c>
      <c r="H9" s="274">
        <v>5</v>
      </c>
      <c r="I9" s="274">
        <v>6</v>
      </c>
      <c r="J9" s="274">
        <v>7</v>
      </c>
      <c r="K9" s="297" t="s">
        <v>8376</v>
      </c>
    </row>
    <row r="10" spans="1:11">
      <c r="A10" s="242"/>
      <c r="B10" s="264"/>
      <c r="C10" s="265"/>
      <c r="D10" s="266"/>
      <c r="E10" s="266"/>
      <c r="F10" s="266"/>
      <c r="G10" s="266"/>
      <c r="H10" s="266"/>
      <c r="I10" s="266"/>
      <c r="J10" s="266"/>
      <c r="K10" s="266"/>
    </row>
    <row r="11" spans="1:11">
      <c r="A11" s="242"/>
      <c r="B11" s="267" t="s">
        <v>8377</v>
      </c>
      <c r="C11" s="268"/>
      <c r="D11" s="266">
        <f t="shared" ref="D11:J11" si="0">D14+D17+D20</f>
        <v>0</v>
      </c>
      <c r="E11" s="266">
        <f t="shared" si="0"/>
        <v>0</v>
      </c>
      <c r="F11" s="266">
        <f t="shared" ref="F11:F31" si="1">G11+H11</f>
        <v>0</v>
      </c>
      <c r="G11" s="266">
        <f t="shared" si="0"/>
        <v>0</v>
      </c>
      <c r="H11" s="266">
        <f t="shared" si="0"/>
        <v>0</v>
      </c>
      <c r="I11" s="266">
        <f t="shared" si="0"/>
        <v>0</v>
      </c>
      <c r="J11" s="266">
        <f t="shared" si="0"/>
        <v>0</v>
      </c>
      <c r="K11" s="266">
        <f t="shared" ref="K11:K31" si="2">F11-I11-J11</f>
        <v>0</v>
      </c>
    </row>
    <row r="12" spans="1:11">
      <c r="A12" s="242"/>
      <c r="B12" s="267"/>
      <c r="C12" s="268"/>
      <c r="D12" s="266"/>
      <c r="E12" s="266"/>
      <c r="F12" s="266">
        <f t="shared" si="1"/>
        <v>0</v>
      </c>
      <c r="G12" s="266"/>
      <c r="H12" s="266"/>
      <c r="I12" s="266"/>
      <c r="J12" s="266"/>
      <c r="K12" s="266">
        <f t="shared" si="2"/>
        <v>0</v>
      </c>
    </row>
    <row r="13" spans="1:11">
      <c r="A13" s="242"/>
      <c r="B13" s="264" t="s">
        <v>8378</v>
      </c>
      <c r="C13" s="269"/>
      <c r="D13" s="266"/>
      <c r="E13" s="266"/>
      <c r="F13" s="266">
        <f t="shared" si="1"/>
        <v>0</v>
      </c>
      <c r="G13" s="266"/>
      <c r="H13" s="266"/>
      <c r="I13" s="266"/>
      <c r="J13" s="266"/>
      <c r="K13" s="266">
        <f t="shared" si="2"/>
        <v>0</v>
      </c>
    </row>
    <row r="14" spans="1:11">
      <c r="A14" s="242"/>
      <c r="B14" s="264" t="s">
        <v>8379</v>
      </c>
      <c r="C14" s="269" t="s">
        <v>8410</v>
      </c>
      <c r="D14" s="266">
        <f t="shared" ref="D14:J14" si="3">D15</f>
        <v>0</v>
      </c>
      <c r="E14" s="266">
        <f t="shared" si="3"/>
        <v>0</v>
      </c>
      <c r="F14" s="266">
        <f t="shared" si="1"/>
        <v>0</v>
      </c>
      <c r="G14" s="266">
        <f t="shared" si="3"/>
        <v>0</v>
      </c>
      <c r="H14" s="266">
        <f t="shared" si="3"/>
        <v>0</v>
      </c>
      <c r="I14" s="266">
        <f t="shared" si="3"/>
        <v>0</v>
      </c>
      <c r="J14" s="266">
        <f t="shared" si="3"/>
        <v>0</v>
      </c>
      <c r="K14" s="266">
        <f t="shared" si="2"/>
        <v>0</v>
      </c>
    </row>
    <row r="15" spans="1:11" ht="24">
      <c r="A15" s="242"/>
      <c r="B15" s="270" t="s">
        <v>8381</v>
      </c>
      <c r="C15" s="268" t="s">
        <v>8411</v>
      </c>
      <c r="D15" s="271"/>
      <c r="E15" s="271"/>
      <c r="F15" s="272">
        <f t="shared" si="1"/>
        <v>0</v>
      </c>
      <c r="G15" s="272">
        <v>0</v>
      </c>
      <c r="H15" s="271"/>
      <c r="I15" s="271"/>
      <c r="J15" s="271"/>
      <c r="K15" s="272">
        <f t="shared" si="2"/>
        <v>0</v>
      </c>
    </row>
    <row r="16" spans="1:11">
      <c r="A16" s="242"/>
      <c r="B16" s="264" t="s">
        <v>8383</v>
      </c>
      <c r="C16" s="265"/>
      <c r="D16" s="273"/>
      <c r="E16" s="273"/>
      <c r="F16" s="273">
        <f t="shared" si="1"/>
        <v>0</v>
      </c>
      <c r="G16" s="273"/>
      <c r="H16" s="273"/>
      <c r="I16" s="273"/>
      <c r="J16" s="273"/>
      <c r="K16" s="273">
        <f t="shared" si="2"/>
        <v>0</v>
      </c>
    </row>
    <row r="17" spans="1:11">
      <c r="A17" s="242"/>
      <c r="B17" s="267" t="s">
        <v>8384</v>
      </c>
      <c r="C17" s="274" t="s">
        <v>8412</v>
      </c>
      <c r="D17" s="266">
        <f t="shared" ref="D17:J17" si="4">D18</f>
        <v>0</v>
      </c>
      <c r="E17" s="266">
        <f t="shared" si="4"/>
        <v>0</v>
      </c>
      <c r="F17" s="266">
        <f t="shared" si="1"/>
        <v>0</v>
      </c>
      <c r="G17" s="266">
        <f t="shared" si="4"/>
        <v>0</v>
      </c>
      <c r="H17" s="266">
        <f t="shared" si="4"/>
        <v>0</v>
      </c>
      <c r="I17" s="266">
        <f t="shared" si="4"/>
        <v>0</v>
      </c>
      <c r="J17" s="266">
        <f t="shared" si="4"/>
        <v>0</v>
      </c>
      <c r="K17" s="266">
        <f t="shared" si="2"/>
        <v>0</v>
      </c>
    </row>
    <row r="18" spans="1:11">
      <c r="A18" s="242"/>
      <c r="B18" s="267" t="s">
        <v>8386</v>
      </c>
      <c r="C18" s="268" t="s">
        <v>8413</v>
      </c>
      <c r="D18" s="271"/>
      <c r="E18" s="271"/>
      <c r="F18" s="272">
        <f t="shared" si="1"/>
        <v>0</v>
      </c>
      <c r="G18" s="272">
        <v>0</v>
      </c>
      <c r="H18" s="271"/>
      <c r="I18" s="271"/>
      <c r="J18" s="271"/>
      <c r="K18" s="272">
        <f t="shared" si="2"/>
        <v>0</v>
      </c>
    </row>
    <row r="19" spans="1:11">
      <c r="A19" s="242"/>
      <c r="B19" s="267"/>
      <c r="C19" s="268"/>
      <c r="D19" s="266"/>
      <c r="E19" s="266"/>
      <c r="F19" s="266">
        <f t="shared" si="1"/>
        <v>0</v>
      </c>
      <c r="G19" s="266"/>
      <c r="H19" s="266"/>
      <c r="I19" s="266"/>
      <c r="J19" s="266"/>
      <c r="K19" s="266">
        <f t="shared" si="2"/>
        <v>0</v>
      </c>
    </row>
    <row r="20" spans="1:11">
      <c r="A20" s="242"/>
      <c r="B20" s="264" t="s">
        <v>8388</v>
      </c>
      <c r="C20" s="268"/>
      <c r="D20" s="266">
        <f t="shared" ref="D20:J20" si="5">D21+D24+D27+D30</f>
        <v>0</v>
      </c>
      <c r="E20" s="266">
        <f t="shared" si="5"/>
        <v>0</v>
      </c>
      <c r="F20" s="266">
        <f t="shared" si="1"/>
        <v>0</v>
      </c>
      <c r="G20" s="266">
        <f t="shared" si="5"/>
        <v>0</v>
      </c>
      <c r="H20" s="266">
        <f t="shared" si="5"/>
        <v>0</v>
      </c>
      <c r="I20" s="266">
        <f t="shared" si="5"/>
        <v>0</v>
      </c>
      <c r="J20" s="266">
        <f t="shared" si="5"/>
        <v>0</v>
      </c>
      <c r="K20" s="266">
        <f t="shared" si="2"/>
        <v>0</v>
      </c>
    </row>
    <row r="21" spans="1:11">
      <c r="A21" s="242"/>
      <c r="B21" s="264" t="s">
        <v>8389</v>
      </c>
      <c r="C21" s="269" t="s">
        <v>8175</v>
      </c>
      <c r="D21" s="266">
        <f t="shared" ref="D21:J22" si="6">D22</f>
        <v>0</v>
      </c>
      <c r="E21" s="266">
        <f t="shared" si="6"/>
        <v>0</v>
      </c>
      <c r="F21" s="266">
        <f t="shared" si="1"/>
        <v>0</v>
      </c>
      <c r="G21" s="266">
        <f t="shared" si="6"/>
        <v>0</v>
      </c>
      <c r="H21" s="266">
        <f t="shared" si="6"/>
        <v>0</v>
      </c>
      <c r="I21" s="266">
        <f t="shared" si="6"/>
        <v>0</v>
      </c>
      <c r="J21" s="266">
        <f t="shared" si="6"/>
        <v>0</v>
      </c>
      <c r="K21" s="266">
        <f t="shared" si="2"/>
        <v>0</v>
      </c>
    </row>
    <row r="22" spans="1:11">
      <c r="A22" s="242"/>
      <c r="B22" s="267" t="s">
        <v>8390</v>
      </c>
      <c r="C22" s="274" t="s">
        <v>8414</v>
      </c>
      <c r="D22" s="266">
        <f t="shared" si="6"/>
        <v>0</v>
      </c>
      <c r="E22" s="266">
        <f t="shared" si="6"/>
        <v>0</v>
      </c>
      <c r="F22" s="266">
        <f t="shared" si="1"/>
        <v>0</v>
      </c>
      <c r="G22" s="266">
        <f t="shared" si="6"/>
        <v>0</v>
      </c>
      <c r="H22" s="266">
        <f t="shared" si="6"/>
        <v>0</v>
      </c>
      <c r="I22" s="266">
        <f t="shared" si="6"/>
        <v>0</v>
      </c>
      <c r="J22" s="266">
        <f t="shared" si="6"/>
        <v>0</v>
      </c>
      <c r="K22" s="266">
        <f t="shared" si="2"/>
        <v>0</v>
      </c>
    </row>
    <row r="23" spans="1:11">
      <c r="A23" s="276"/>
      <c r="B23" s="267" t="s">
        <v>8392</v>
      </c>
      <c r="C23" s="268" t="s">
        <v>8415</v>
      </c>
      <c r="D23" s="271"/>
      <c r="E23" s="271"/>
      <c r="F23" s="272">
        <f t="shared" si="1"/>
        <v>0</v>
      </c>
      <c r="G23" s="271"/>
      <c r="H23" s="271"/>
      <c r="I23" s="271"/>
      <c r="J23" s="271"/>
      <c r="K23" s="272">
        <f t="shared" si="2"/>
        <v>0</v>
      </c>
    </row>
    <row r="24" spans="1:11">
      <c r="A24" s="242"/>
      <c r="B24" s="264" t="s">
        <v>8394</v>
      </c>
      <c r="C24" s="274" t="s">
        <v>8177</v>
      </c>
      <c r="D24" s="266">
        <f t="shared" ref="D24:J25" si="7">D25</f>
        <v>0</v>
      </c>
      <c r="E24" s="266">
        <f t="shared" si="7"/>
        <v>0</v>
      </c>
      <c r="F24" s="266">
        <f t="shared" si="1"/>
        <v>0</v>
      </c>
      <c r="G24" s="266">
        <f t="shared" si="7"/>
        <v>0</v>
      </c>
      <c r="H24" s="266">
        <f t="shared" si="7"/>
        <v>0</v>
      </c>
      <c r="I24" s="266">
        <f t="shared" si="7"/>
        <v>0</v>
      </c>
      <c r="J24" s="266">
        <f t="shared" si="7"/>
        <v>0</v>
      </c>
      <c r="K24" s="266">
        <f t="shared" si="2"/>
        <v>0</v>
      </c>
    </row>
    <row r="25" spans="1:11">
      <c r="A25" s="242"/>
      <c r="B25" s="277" t="s">
        <v>8395</v>
      </c>
      <c r="C25" s="274" t="s">
        <v>8416</v>
      </c>
      <c r="D25" s="266">
        <f t="shared" si="7"/>
        <v>0</v>
      </c>
      <c r="E25" s="266">
        <f t="shared" si="7"/>
        <v>0</v>
      </c>
      <c r="F25" s="266">
        <f t="shared" si="1"/>
        <v>0</v>
      </c>
      <c r="G25" s="266">
        <f t="shared" si="7"/>
        <v>0</v>
      </c>
      <c r="H25" s="266">
        <f t="shared" si="7"/>
        <v>0</v>
      </c>
      <c r="I25" s="266">
        <f t="shared" si="7"/>
        <v>0</v>
      </c>
      <c r="J25" s="266">
        <f t="shared" si="7"/>
        <v>0</v>
      </c>
      <c r="K25" s="266">
        <f t="shared" si="2"/>
        <v>0</v>
      </c>
    </row>
    <row r="26" spans="1:11">
      <c r="A26" s="242"/>
      <c r="B26" s="267" t="s">
        <v>8397</v>
      </c>
      <c r="C26" s="268" t="s">
        <v>8417</v>
      </c>
      <c r="D26" s="271"/>
      <c r="E26" s="271"/>
      <c r="F26" s="272">
        <f t="shared" si="1"/>
        <v>0</v>
      </c>
      <c r="G26" s="271"/>
      <c r="H26" s="271"/>
      <c r="I26" s="271"/>
      <c r="J26" s="271"/>
      <c r="K26" s="272">
        <f t="shared" si="2"/>
        <v>0</v>
      </c>
    </row>
    <row r="27" spans="1:11">
      <c r="A27" s="242"/>
      <c r="B27" s="278"/>
      <c r="C27" s="279" t="s">
        <v>8180</v>
      </c>
      <c r="D27" s="273">
        <f t="shared" ref="D27:J28" si="8">D28</f>
        <v>0</v>
      </c>
      <c r="E27" s="273">
        <f t="shared" si="8"/>
        <v>0</v>
      </c>
      <c r="F27" s="273">
        <f t="shared" si="1"/>
        <v>0</v>
      </c>
      <c r="G27" s="273">
        <f t="shared" si="8"/>
        <v>0</v>
      </c>
      <c r="H27" s="273">
        <f t="shared" si="8"/>
        <v>0</v>
      </c>
      <c r="I27" s="273">
        <f t="shared" si="8"/>
        <v>0</v>
      </c>
      <c r="J27" s="273">
        <f t="shared" si="8"/>
        <v>0</v>
      </c>
      <c r="K27" s="273">
        <f t="shared" si="2"/>
        <v>0</v>
      </c>
    </row>
    <row r="28" spans="1:11">
      <c r="A28" s="242"/>
      <c r="B28" s="278" t="s">
        <v>8399</v>
      </c>
      <c r="C28" s="279" t="s">
        <v>8418</v>
      </c>
      <c r="D28" s="273">
        <f t="shared" si="8"/>
        <v>0</v>
      </c>
      <c r="E28" s="273">
        <f t="shared" si="8"/>
        <v>0</v>
      </c>
      <c r="F28" s="273">
        <f t="shared" si="1"/>
        <v>0</v>
      </c>
      <c r="G28" s="273">
        <f t="shared" si="8"/>
        <v>0</v>
      </c>
      <c r="H28" s="273">
        <f t="shared" si="8"/>
        <v>0</v>
      </c>
      <c r="I28" s="273">
        <f t="shared" si="8"/>
        <v>0</v>
      </c>
      <c r="J28" s="273">
        <f t="shared" si="8"/>
        <v>0</v>
      </c>
      <c r="K28" s="273">
        <f t="shared" si="2"/>
        <v>0</v>
      </c>
    </row>
    <row r="29" spans="1:11">
      <c r="A29" s="242"/>
      <c r="B29" s="278" t="s">
        <v>8401</v>
      </c>
      <c r="C29" s="280" t="s">
        <v>8419</v>
      </c>
      <c r="D29" s="275"/>
      <c r="E29" s="275"/>
      <c r="F29" s="272">
        <f t="shared" si="1"/>
        <v>0</v>
      </c>
      <c r="G29" s="275"/>
      <c r="H29" s="275"/>
      <c r="I29" s="275"/>
      <c r="J29" s="275"/>
      <c r="K29" s="272">
        <f t="shared" si="2"/>
        <v>0</v>
      </c>
    </row>
    <row r="30" spans="1:11">
      <c r="A30" s="242"/>
      <c r="B30" s="278"/>
      <c r="C30" s="279" t="s">
        <v>8179</v>
      </c>
      <c r="D30" s="266">
        <f t="shared" ref="D30:J31" si="9">D31</f>
        <v>0</v>
      </c>
      <c r="E30" s="266">
        <f t="shared" si="9"/>
        <v>0</v>
      </c>
      <c r="F30" s="266">
        <f t="shared" si="1"/>
        <v>0</v>
      </c>
      <c r="G30" s="266">
        <f t="shared" si="9"/>
        <v>0</v>
      </c>
      <c r="H30" s="266">
        <f t="shared" si="9"/>
        <v>0</v>
      </c>
      <c r="I30" s="266">
        <f t="shared" si="9"/>
        <v>0</v>
      </c>
      <c r="J30" s="266">
        <f t="shared" si="9"/>
        <v>0</v>
      </c>
      <c r="K30" s="266">
        <f t="shared" si="2"/>
        <v>0</v>
      </c>
    </row>
    <row r="31" spans="1:11">
      <c r="A31" s="243"/>
      <c r="B31" s="281" t="s">
        <v>8403</v>
      </c>
      <c r="C31" s="274" t="s">
        <v>8420</v>
      </c>
      <c r="D31" s="266">
        <f t="shared" si="9"/>
        <v>0</v>
      </c>
      <c r="E31" s="266">
        <f t="shared" si="9"/>
        <v>0</v>
      </c>
      <c r="F31" s="266">
        <f t="shared" si="1"/>
        <v>0</v>
      </c>
      <c r="G31" s="266">
        <f t="shared" si="9"/>
        <v>0</v>
      </c>
      <c r="H31" s="266">
        <f t="shared" si="9"/>
        <v>0</v>
      </c>
      <c r="I31" s="266">
        <f t="shared" si="9"/>
        <v>0</v>
      </c>
      <c r="J31" s="266">
        <f t="shared" si="9"/>
        <v>0</v>
      </c>
      <c r="K31" s="266">
        <f t="shared" si="2"/>
        <v>0</v>
      </c>
    </row>
    <row r="32" spans="1:11" ht="24">
      <c r="A32" s="243"/>
      <c r="B32" s="298" t="s">
        <v>8405</v>
      </c>
      <c r="C32" s="268" t="s">
        <v>8421</v>
      </c>
      <c r="D32" s="271"/>
      <c r="E32" s="271"/>
      <c r="F32" s="271"/>
      <c r="G32" s="271"/>
      <c r="H32" s="271"/>
      <c r="I32" s="271"/>
      <c r="J32" s="271"/>
      <c r="K32" s="271"/>
    </row>
    <row r="33" spans="1:11">
      <c r="A33" s="242"/>
      <c r="B33" s="299"/>
      <c r="C33" s="300"/>
      <c r="D33" s="266"/>
      <c r="E33" s="266"/>
      <c r="F33" s="266"/>
      <c r="G33" s="266"/>
      <c r="H33" s="266"/>
      <c r="I33" s="266"/>
      <c r="J33" s="266"/>
      <c r="K33" s="301"/>
    </row>
    <row r="34" spans="1:11">
      <c r="A34" s="302"/>
      <c r="B34" s="303"/>
      <c r="C34" s="304"/>
      <c r="D34" s="273"/>
      <c r="E34" s="273"/>
      <c r="F34" s="273"/>
      <c r="G34" s="273"/>
      <c r="H34" s="273"/>
      <c r="I34" s="273"/>
      <c r="J34" s="273"/>
      <c r="K34" s="305"/>
    </row>
    <row r="35" spans="1:11" ht="13.5" thickBot="1">
      <c r="A35" s="242"/>
      <c r="B35" s="306"/>
      <c r="C35" s="307"/>
      <c r="D35" s="308"/>
      <c r="E35" s="308"/>
      <c r="F35" s="308"/>
      <c r="G35" s="308"/>
      <c r="H35" s="308"/>
      <c r="I35" s="308"/>
      <c r="J35" s="308"/>
      <c r="K35" s="309"/>
    </row>
    <row r="36" spans="1:11">
      <c r="A36" s="242"/>
      <c r="B36" s="243"/>
      <c r="C36" s="243"/>
      <c r="D36" s="243"/>
      <c r="E36" s="243"/>
      <c r="F36" s="243"/>
      <c r="G36" s="243"/>
      <c r="H36" s="243"/>
      <c r="I36" s="243"/>
      <c r="J36" s="243"/>
      <c r="K36" s="243"/>
    </row>
    <row r="37" spans="1:11" ht="40.5" customHeight="1">
      <c r="A37" s="242"/>
      <c r="B37" s="1611" t="s">
        <v>8407</v>
      </c>
      <c r="C37" s="1611"/>
      <c r="D37" s="1611"/>
      <c r="E37" s="1611"/>
      <c r="F37" s="1611"/>
      <c r="G37" s="1611"/>
      <c r="H37" s="1611"/>
      <c r="I37" s="1611"/>
      <c r="J37" s="1611"/>
      <c r="K37" s="1611"/>
    </row>
    <row r="38" spans="1:11">
      <c r="B38" s="291"/>
      <c r="C38" s="291"/>
      <c r="D38" s="291"/>
      <c r="E38" s="291"/>
      <c r="F38" s="291"/>
      <c r="G38" s="291"/>
      <c r="H38" s="291"/>
      <c r="I38" s="291"/>
      <c r="J38" s="291"/>
      <c r="K38" s="291"/>
    </row>
    <row r="39" spans="1:11" ht="15">
      <c r="A39" s="292"/>
      <c r="B39" s="290" t="s">
        <v>8422</v>
      </c>
      <c r="C39" s="244"/>
      <c r="D39" s="244"/>
      <c r="E39" s="244"/>
      <c r="F39" s="290" t="s">
        <v>8423</v>
      </c>
      <c r="G39" s="290"/>
      <c r="H39" s="290"/>
      <c r="I39" s="290"/>
      <c r="J39" s="244"/>
      <c r="K39" s="244"/>
    </row>
    <row r="40" spans="1:11" ht="15">
      <c r="A40" s="292"/>
      <c r="B40" s="244"/>
      <c r="C40" s="244"/>
      <c r="D40" s="244"/>
      <c r="E40" s="244"/>
      <c r="F40" s="244"/>
      <c r="G40" s="290"/>
      <c r="H40" s="290" t="s">
        <v>8424</v>
      </c>
      <c r="I40" s="290"/>
      <c r="J40" s="244"/>
      <c r="K40" s="244"/>
    </row>
    <row r="41" spans="1:11">
      <c r="B41" s="500"/>
      <c r="C41" s="500"/>
      <c r="D41" s="500"/>
      <c r="E41" s="500"/>
      <c r="F41" s="500"/>
      <c r="G41" s="500"/>
      <c r="H41" s="500"/>
      <c r="I41" s="500"/>
      <c r="J41" s="500"/>
      <c r="K41" s="500"/>
    </row>
    <row r="42" spans="1:11">
      <c r="B42" s="500"/>
      <c r="C42" s="500"/>
      <c r="D42" s="500"/>
      <c r="E42" s="500"/>
      <c r="F42" s="500"/>
      <c r="G42" s="500"/>
      <c r="H42" s="500"/>
      <c r="I42" s="500"/>
      <c r="J42" s="500"/>
      <c r="K42" s="500"/>
    </row>
    <row r="43" spans="1:11">
      <c r="B43" s="500"/>
      <c r="C43" s="500"/>
      <c r="D43" s="500"/>
      <c r="E43" s="500"/>
      <c r="F43" s="500"/>
      <c r="G43" s="500"/>
      <c r="H43" s="500"/>
      <c r="I43" s="500"/>
      <c r="J43" s="500"/>
      <c r="K43" s="500"/>
    </row>
  </sheetData>
  <sheetProtection password="CA63" sheet="1"/>
  <mergeCells count="7">
    <mergeCell ref="B37:K37"/>
    <mergeCell ref="B1:C1"/>
    <mergeCell ref="B2:C2"/>
    <mergeCell ref="B3:K3"/>
    <mergeCell ref="B4:K4"/>
    <mergeCell ref="B7:B8"/>
    <mergeCell ref="C7:C8"/>
  </mergeCell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91"/>
  <sheetViews>
    <sheetView workbookViewId="0">
      <selection activeCell="C3" sqref="C3"/>
    </sheetView>
  </sheetViews>
  <sheetFormatPr defaultColWidth="0" defaultRowHeight="12.75" customHeight="1" zeroHeight="1"/>
  <cols>
    <col min="1" max="1" width="8" style="383" customWidth="1"/>
    <col min="2" max="2" width="47.7109375" style="384" customWidth="1"/>
    <col min="3" max="3" width="7.7109375" style="385" customWidth="1"/>
    <col min="4" max="4" width="12.7109375" style="384" customWidth="1"/>
    <col min="5" max="5" width="12.85546875" style="98" customWidth="1"/>
    <col min="6" max="6" width="5.85546875" style="411" customWidth="1"/>
    <col min="7" max="16384" width="0" style="99" hidden="1"/>
  </cols>
  <sheetData>
    <row r="1" spans="1:256" ht="15">
      <c r="A1" s="1437" t="s">
        <v>9757</v>
      </c>
      <c r="B1" s="1437"/>
      <c r="C1" s="1437"/>
      <c r="D1" s="1437"/>
      <c r="F1" s="382"/>
    </row>
    <row r="2" spans="1:256" ht="15">
      <c r="A2" s="1438"/>
      <c r="B2" s="1438"/>
      <c r="C2" s="1438"/>
      <c r="D2" s="1438"/>
      <c r="F2" s="382"/>
    </row>
    <row r="3" spans="1:256">
      <c r="F3" s="98"/>
    </row>
    <row r="4" spans="1:256">
      <c r="F4" s="98"/>
    </row>
    <row r="5" spans="1:256">
      <c r="E5" s="386" t="s">
        <v>8584</v>
      </c>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B6" s="1623" t="s">
        <v>8585</v>
      </c>
      <c r="C6" s="1623"/>
      <c r="D6" s="1624"/>
      <c r="F6" s="98"/>
    </row>
    <row r="7" spans="1:256">
      <c r="A7" s="1625" t="s">
        <v>9767</v>
      </c>
      <c r="B7" s="1626"/>
      <c r="C7" s="1626"/>
      <c r="D7" s="1626"/>
      <c r="E7" s="1626"/>
      <c r="F7" s="98"/>
    </row>
    <row r="8" spans="1:256">
      <c r="A8" s="387" t="s">
        <v>8586</v>
      </c>
      <c r="E8" s="106"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111" t="s">
        <v>8142</v>
      </c>
      <c r="B9" s="111" t="s">
        <v>8143</v>
      </c>
      <c r="C9" s="111" t="s">
        <v>8144</v>
      </c>
      <c r="D9" s="388" t="s">
        <v>8145</v>
      </c>
      <c r="E9" s="111"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116" t="s">
        <v>8147</v>
      </c>
      <c r="B10" s="116" t="s">
        <v>8148</v>
      </c>
      <c r="C10" s="116" t="s">
        <v>8149</v>
      </c>
      <c r="D10" s="389">
        <v>1</v>
      </c>
      <c r="E10" s="390">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38.25">
      <c r="A11" s="391" t="s">
        <v>8155</v>
      </c>
      <c r="B11" s="392" t="s">
        <v>8587</v>
      </c>
      <c r="C11" s="393" t="s">
        <v>6136</v>
      </c>
      <c r="D11" s="394">
        <f>D12+D13</f>
        <v>0</v>
      </c>
      <c r="E11" s="394">
        <f>E12+E13</f>
        <v>0</v>
      </c>
      <c r="F11" s="122"/>
      <c r="G11" s="123"/>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c r="A12" s="391"/>
      <c r="B12" s="392" t="s">
        <v>8588</v>
      </c>
      <c r="C12" s="393" t="s">
        <v>6346</v>
      </c>
      <c r="D12" s="395"/>
      <c r="E12" s="395"/>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c r="A13" s="391"/>
      <c r="B13" s="392" t="s">
        <v>8589</v>
      </c>
      <c r="C13" s="393" t="s">
        <v>6411</v>
      </c>
      <c r="D13" s="395"/>
      <c r="E13" s="395"/>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25.5">
      <c r="A14" s="391">
        <v>2</v>
      </c>
      <c r="B14" s="396" t="s">
        <v>8590</v>
      </c>
      <c r="C14" s="393" t="s">
        <v>6446</v>
      </c>
      <c r="D14" s="394">
        <f>D15+D16</f>
        <v>0</v>
      </c>
      <c r="E14" s="394">
        <f>E15+E16</f>
        <v>0</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c r="A15" s="391"/>
      <c r="B15" s="392" t="s">
        <v>8588</v>
      </c>
      <c r="C15" s="393" t="s">
        <v>6481</v>
      </c>
      <c r="D15" s="395"/>
      <c r="E15" s="395"/>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c r="A16" s="391"/>
      <c r="B16" s="392" t="s">
        <v>8589</v>
      </c>
      <c r="C16" s="393" t="s">
        <v>8159</v>
      </c>
      <c r="D16" s="395"/>
      <c r="E16" s="395"/>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38.25">
      <c r="A17" s="391">
        <v>3</v>
      </c>
      <c r="B17" s="396" t="s">
        <v>8591</v>
      </c>
      <c r="C17" s="393" t="s">
        <v>8161</v>
      </c>
      <c r="D17" s="394">
        <f>D18+D19</f>
        <v>0</v>
      </c>
      <c r="E17" s="394">
        <f>E18+E19</f>
        <v>0</v>
      </c>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c r="A18" s="391"/>
      <c r="B18" s="392" t="s">
        <v>8588</v>
      </c>
      <c r="C18" s="393" t="s">
        <v>8162</v>
      </c>
      <c r="D18" s="395"/>
      <c r="E18" s="395"/>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3.5" customHeight="1">
      <c r="A19" s="391"/>
      <c r="B19" s="392" t="s">
        <v>8589</v>
      </c>
      <c r="C19" s="393" t="s">
        <v>6150</v>
      </c>
      <c r="D19" s="397"/>
      <c r="E19" s="397"/>
      <c r="F19" s="398"/>
      <c r="G19" s="399"/>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c r="FA19" s="400"/>
      <c r="FB19" s="400"/>
      <c r="FC19" s="400"/>
      <c r="FD19" s="400"/>
      <c r="FE19" s="400"/>
      <c r="FF19" s="400"/>
      <c r="FG19" s="400"/>
      <c r="FH19" s="400"/>
      <c r="FI19" s="400"/>
      <c r="FJ19" s="400"/>
      <c r="FK19" s="400"/>
      <c r="FL19" s="400"/>
      <c r="FM19" s="400"/>
      <c r="FN19" s="400"/>
      <c r="FO19" s="400"/>
      <c r="FP19" s="400"/>
      <c r="FQ19" s="400"/>
      <c r="FR19" s="400"/>
      <c r="FS19" s="400"/>
      <c r="FT19" s="400"/>
      <c r="FU19" s="400"/>
      <c r="FV19" s="400"/>
      <c r="FW19" s="400"/>
      <c r="FX19" s="400"/>
      <c r="FY19" s="400"/>
      <c r="FZ19" s="400"/>
      <c r="GA19" s="400"/>
      <c r="GB19" s="400"/>
      <c r="GC19" s="400"/>
      <c r="GD19" s="400"/>
      <c r="GE19" s="400"/>
      <c r="GF19" s="400"/>
      <c r="GG19" s="400"/>
      <c r="GH19" s="400"/>
      <c r="GI19" s="400"/>
      <c r="GJ19" s="400"/>
      <c r="GK19" s="400"/>
      <c r="GL19" s="400"/>
      <c r="GM19" s="400"/>
      <c r="GN19" s="400"/>
      <c r="GO19" s="400"/>
      <c r="GP19" s="400"/>
      <c r="GQ19" s="400"/>
      <c r="GR19" s="400"/>
      <c r="GS19" s="400"/>
      <c r="GT19" s="400"/>
      <c r="GU19" s="400"/>
      <c r="GV19" s="400"/>
      <c r="GW19" s="400"/>
      <c r="GX19" s="400"/>
      <c r="GY19" s="400"/>
      <c r="GZ19" s="400"/>
      <c r="HA19" s="400"/>
      <c r="HB19" s="400"/>
      <c r="HC19" s="400"/>
      <c r="HD19" s="400"/>
      <c r="HE19" s="400"/>
      <c r="HF19" s="400"/>
      <c r="HG19" s="400"/>
      <c r="HH19" s="400"/>
      <c r="HI19" s="400"/>
      <c r="HJ19" s="400"/>
      <c r="HK19" s="400"/>
      <c r="HL19" s="400"/>
      <c r="HM19" s="400"/>
      <c r="HN19" s="400"/>
      <c r="HO19" s="400"/>
      <c r="HP19" s="400"/>
      <c r="HQ19" s="400"/>
      <c r="HR19" s="400"/>
      <c r="HS19" s="400"/>
      <c r="HT19" s="400"/>
      <c r="HU19" s="400"/>
      <c r="HV19" s="400"/>
      <c r="HW19" s="400"/>
      <c r="HX19" s="400"/>
      <c r="HY19" s="400"/>
      <c r="HZ19" s="400"/>
      <c r="IA19" s="400"/>
      <c r="IB19" s="400"/>
      <c r="IC19" s="400"/>
      <c r="ID19" s="400"/>
      <c r="IE19" s="400"/>
      <c r="IF19" s="400"/>
      <c r="IG19" s="400"/>
      <c r="IH19" s="400"/>
      <c r="II19" s="400"/>
      <c r="IJ19" s="400"/>
      <c r="IK19" s="400"/>
      <c r="IL19" s="400"/>
      <c r="IM19" s="400"/>
      <c r="IN19" s="400"/>
      <c r="IO19" s="400"/>
      <c r="IP19" s="400"/>
      <c r="IQ19" s="400"/>
      <c r="IR19" s="400"/>
      <c r="IS19" s="400"/>
      <c r="IT19" s="400"/>
      <c r="IU19" s="400"/>
      <c r="IV19" s="400"/>
    </row>
    <row r="20" spans="1:256" ht="51">
      <c r="A20" s="391">
        <v>4</v>
      </c>
      <c r="B20" s="396" t="s">
        <v>8592</v>
      </c>
      <c r="C20" s="393" t="s">
        <v>6545</v>
      </c>
      <c r="D20" s="394">
        <f>D21+D22</f>
        <v>0</v>
      </c>
      <c r="E20" s="394">
        <f>E21+E22</f>
        <v>0</v>
      </c>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c r="A21" s="391"/>
      <c r="B21" s="392" t="s">
        <v>8593</v>
      </c>
      <c r="C21" s="393" t="s">
        <v>8259</v>
      </c>
      <c r="D21" s="395"/>
      <c r="E21" s="395"/>
      <c r="F21" s="122"/>
      <c r="G21" s="123"/>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c r="A22" s="391"/>
      <c r="B22" s="392" t="s">
        <v>8589</v>
      </c>
      <c r="C22" s="393" t="s">
        <v>8261</v>
      </c>
      <c r="D22" s="401"/>
      <c r="E22" s="401"/>
      <c r="F22" s="398"/>
      <c r="G22" s="399"/>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0"/>
      <c r="GB22" s="400"/>
      <c r="GC22" s="400"/>
      <c r="GD22" s="400"/>
      <c r="GE22" s="400"/>
      <c r="GF22" s="400"/>
      <c r="GG22" s="400"/>
      <c r="GH22" s="400"/>
      <c r="GI22" s="400"/>
      <c r="GJ22" s="400"/>
      <c r="GK22" s="400"/>
      <c r="GL22" s="400"/>
      <c r="GM22" s="400"/>
      <c r="GN22" s="400"/>
      <c r="GO22" s="400"/>
      <c r="GP22" s="400"/>
      <c r="GQ22" s="400"/>
      <c r="GR22" s="400"/>
      <c r="GS22" s="400"/>
      <c r="GT22" s="400"/>
      <c r="GU22" s="400"/>
      <c r="GV22" s="400"/>
      <c r="GW22" s="400"/>
      <c r="GX22" s="400"/>
      <c r="GY22" s="400"/>
      <c r="GZ22" s="400"/>
      <c r="HA22" s="400"/>
      <c r="HB22" s="400"/>
      <c r="HC22" s="400"/>
      <c r="HD22" s="400"/>
      <c r="HE22" s="400"/>
      <c r="HF22" s="400"/>
      <c r="HG22" s="400"/>
      <c r="HH22" s="400"/>
      <c r="HI22" s="400"/>
      <c r="HJ22" s="400"/>
      <c r="HK22" s="400"/>
      <c r="HL22" s="400"/>
      <c r="HM22" s="400"/>
      <c r="HN22" s="400"/>
      <c r="HO22" s="400"/>
      <c r="HP22" s="400"/>
      <c r="HQ22" s="400"/>
      <c r="HR22" s="400"/>
      <c r="HS22" s="400"/>
      <c r="HT22" s="400"/>
      <c r="HU22" s="400"/>
      <c r="HV22" s="400"/>
      <c r="HW22" s="400"/>
      <c r="HX22" s="400"/>
      <c r="HY22" s="400"/>
      <c r="HZ22" s="400"/>
      <c r="IA22" s="400"/>
      <c r="IB22" s="400"/>
      <c r="IC22" s="400"/>
      <c r="ID22" s="400"/>
      <c r="IE22" s="400"/>
      <c r="IF22" s="400"/>
      <c r="IG22" s="400"/>
      <c r="IH22" s="400"/>
      <c r="II22" s="400"/>
      <c r="IJ22" s="400"/>
      <c r="IK22" s="400"/>
      <c r="IL22" s="400"/>
      <c r="IM22" s="400"/>
      <c r="IN22" s="400"/>
      <c r="IO22" s="400"/>
      <c r="IP22" s="400"/>
      <c r="IQ22" s="400"/>
      <c r="IR22" s="400"/>
      <c r="IS22" s="400"/>
      <c r="IT22" s="400"/>
      <c r="IU22" s="400"/>
      <c r="IV22" s="400"/>
    </row>
    <row r="23" spans="1:256" ht="51">
      <c r="A23" s="391">
        <v>5</v>
      </c>
      <c r="B23" s="396" t="s">
        <v>8594</v>
      </c>
      <c r="C23" s="393" t="s">
        <v>8005</v>
      </c>
      <c r="D23" s="394">
        <f>D24+D25</f>
        <v>0</v>
      </c>
      <c r="E23" s="394">
        <f>E24+E25</f>
        <v>0</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c r="A24" s="391"/>
      <c r="B24" s="392" t="s">
        <v>8588</v>
      </c>
      <c r="C24" s="393" t="s">
        <v>8006</v>
      </c>
      <c r="D24" s="395"/>
      <c r="E24" s="395"/>
      <c r="F24" s="122"/>
      <c r="G24" s="123"/>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c r="A25" s="391"/>
      <c r="B25" s="392" t="s">
        <v>8589</v>
      </c>
      <c r="C25" s="393" t="s">
        <v>8165</v>
      </c>
      <c r="D25" s="395"/>
      <c r="E25" s="395"/>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89.25">
      <c r="A26" s="391">
        <v>6</v>
      </c>
      <c r="B26" s="396" t="s">
        <v>8595</v>
      </c>
      <c r="C26" s="393" t="s">
        <v>8267</v>
      </c>
      <c r="D26" s="402"/>
      <c r="E26" s="402"/>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c r="A27" s="391"/>
      <c r="B27" s="403" t="s">
        <v>8596</v>
      </c>
      <c r="C27" s="393" t="s">
        <v>7562</v>
      </c>
      <c r="D27" s="394">
        <f>D11+D14+D17+D20+D23+D26</f>
        <v>0</v>
      </c>
      <c r="E27" s="394">
        <f>E11+E14+E17+E20+E23+E26</f>
        <v>0</v>
      </c>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c r="A28" s="404"/>
      <c r="B28" s="405"/>
      <c r="C28" s="406"/>
      <c r="D28" s="407"/>
      <c r="E28" s="103"/>
      <c r="F28" s="103"/>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K28" s="408"/>
      <c r="CL28" s="408"/>
      <c r="CM28" s="408"/>
      <c r="CN28" s="408"/>
      <c r="CO28" s="408"/>
      <c r="CP28" s="408"/>
      <c r="CQ28" s="408"/>
      <c r="CR28" s="408"/>
      <c r="CS28" s="408"/>
      <c r="CT28" s="408"/>
      <c r="CU28" s="408"/>
      <c r="CV28" s="408"/>
      <c r="CW28" s="408"/>
      <c r="CX28" s="408"/>
      <c r="CY28" s="408"/>
      <c r="CZ28" s="408"/>
      <c r="DA28" s="408"/>
      <c r="DB28" s="408"/>
      <c r="DC28" s="408"/>
      <c r="DD28" s="408"/>
      <c r="DE28" s="408"/>
      <c r="DF28" s="408"/>
      <c r="DG28" s="408"/>
      <c r="DH28" s="408"/>
      <c r="DI28" s="408"/>
      <c r="DJ28" s="408"/>
      <c r="DK28" s="408"/>
      <c r="DL28" s="408"/>
      <c r="DM28" s="408"/>
      <c r="DN28" s="408"/>
      <c r="DO28" s="408"/>
      <c r="DP28" s="408"/>
      <c r="DQ28" s="408"/>
      <c r="DR28" s="408"/>
      <c r="DS28" s="408"/>
      <c r="DT28" s="408"/>
      <c r="DU28" s="408"/>
      <c r="DV28" s="408"/>
      <c r="DW28" s="408"/>
      <c r="DX28" s="408"/>
      <c r="DY28" s="408"/>
      <c r="DZ28" s="408"/>
      <c r="EA28" s="408"/>
      <c r="EB28" s="408"/>
      <c r="EC28" s="408"/>
      <c r="ED28" s="408"/>
      <c r="EE28" s="408"/>
      <c r="EF28" s="408"/>
      <c r="EG28" s="408"/>
      <c r="EH28" s="408"/>
      <c r="EI28" s="408"/>
      <c r="EJ28" s="408"/>
      <c r="EK28" s="408"/>
      <c r="EL28" s="408"/>
      <c r="EM28" s="408"/>
      <c r="EN28" s="408"/>
      <c r="EO28" s="408"/>
      <c r="EP28" s="408"/>
      <c r="EQ28" s="408"/>
      <c r="ER28" s="408"/>
      <c r="ES28" s="408"/>
      <c r="ET28" s="408"/>
      <c r="EU28" s="408"/>
      <c r="EV28" s="408"/>
      <c r="EW28" s="408"/>
      <c r="EX28" s="408"/>
      <c r="EY28" s="408"/>
      <c r="EZ28" s="408"/>
      <c r="FA28" s="408"/>
      <c r="FB28" s="408"/>
      <c r="FC28" s="408"/>
      <c r="FD28" s="408"/>
      <c r="FE28" s="408"/>
      <c r="FF28" s="408"/>
      <c r="FG28" s="408"/>
      <c r="FH28" s="408"/>
      <c r="FI28" s="408"/>
      <c r="FJ28" s="408"/>
      <c r="FK28" s="408"/>
      <c r="FL28" s="408"/>
      <c r="FM28" s="408"/>
      <c r="FN28" s="408"/>
      <c r="FO28" s="408"/>
      <c r="FP28" s="408"/>
      <c r="FQ28" s="408"/>
      <c r="FR28" s="408"/>
      <c r="FS28" s="408"/>
      <c r="FT28" s="408"/>
      <c r="FU28" s="408"/>
      <c r="FV28" s="408"/>
      <c r="FW28" s="408"/>
      <c r="FX28" s="408"/>
      <c r="FY28" s="408"/>
      <c r="FZ28" s="408"/>
      <c r="GA28" s="408"/>
      <c r="GB28" s="408"/>
      <c r="GC28" s="408"/>
      <c r="GD28" s="408"/>
      <c r="GE28" s="408"/>
      <c r="GF28" s="408"/>
      <c r="GG28" s="408"/>
      <c r="GH28" s="408"/>
      <c r="GI28" s="408"/>
      <c r="GJ28" s="408"/>
      <c r="GK28" s="408"/>
      <c r="GL28" s="408"/>
      <c r="GM28" s="408"/>
      <c r="GN28" s="408"/>
      <c r="GO28" s="408"/>
      <c r="GP28" s="408"/>
      <c r="GQ28" s="408"/>
      <c r="GR28" s="408"/>
      <c r="GS28" s="408"/>
      <c r="GT28" s="408"/>
      <c r="GU28" s="408"/>
      <c r="GV28" s="408"/>
      <c r="GW28" s="408"/>
      <c r="GX28" s="408"/>
      <c r="GY28" s="408"/>
      <c r="GZ28" s="408"/>
      <c r="HA28" s="408"/>
      <c r="HB28" s="408"/>
      <c r="HC28" s="408"/>
      <c r="HD28" s="408"/>
      <c r="HE28" s="408"/>
      <c r="HF28" s="408"/>
      <c r="HG28" s="408"/>
      <c r="HH28" s="408"/>
      <c r="HI28" s="408"/>
      <c r="HJ28" s="408"/>
      <c r="HK28" s="408"/>
      <c r="HL28" s="408"/>
      <c r="HM28" s="408"/>
      <c r="HN28" s="408"/>
      <c r="HO28" s="408"/>
      <c r="HP28" s="408"/>
      <c r="HQ28" s="408"/>
      <c r="HR28" s="408"/>
      <c r="HS28" s="408"/>
      <c r="HT28" s="408"/>
      <c r="HU28" s="408"/>
      <c r="HV28" s="408"/>
      <c r="HW28" s="408"/>
      <c r="HX28" s="408"/>
      <c r="HY28" s="408"/>
      <c r="HZ28" s="408"/>
      <c r="IA28" s="408"/>
      <c r="IB28" s="408"/>
      <c r="IC28" s="408"/>
      <c r="ID28" s="408"/>
      <c r="IE28" s="408"/>
      <c r="IF28" s="408"/>
      <c r="IG28" s="408"/>
      <c r="IH28" s="408"/>
      <c r="II28" s="408"/>
      <c r="IJ28" s="408"/>
      <c r="IK28" s="408"/>
      <c r="IL28" s="408"/>
      <c r="IM28" s="408"/>
      <c r="IN28" s="408"/>
      <c r="IO28" s="408"/>
      <c r="IP28" s="408"/>
      <c r="IQ28" s="408"/>
      <c r="IR28" s="408"/>
      <c r="IS28" s="408"/>
      <c r="IT28" s="408"/>
      <c r="IU28" s="408"/>
      <c r="IV28" s="408"/>
    </row>
    <row r="29" spans="1:256">
      <c r="A29" s="404"/>
      <c r="B29" s="405"/>
      <c r="C29" s="406"/>
      <c r="D29" s="407"/>
      <c r="E29" s="103"/>
      <c r="F29" s="103"/>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408"/>
      <c r="CY29" s="408"/>
      <c r="CZ29" s="408"/>
      <c r="DA29" s="408"/>
      <c r="DB29" s="408"/>
      <c r="DC29" s="408"/>
      <c r="DD29" s="408"/>
      <c r="DE29" s="408"/>
      <c r="DF29" s="408"/>
      <c r="DG29" s="408"/>
      <c r="DH29" s="408"/>
      <c r="DI29" s="408"/>
      <c r="DJ29" s="408"/>
      <c r="DK29" s="408"/>
      <c r="DL29" s="408"/>
      <c r="DM29" s="408"/>
      <c r="DN29" s="408"/>
      <c r="DO29" s="408"/>
      <c r="DP29" s="408"/>
      <c r="DQ29" s="408"/>
      <c r="DR29" s="408"/>
      <c r="DS29" s="408"/>
      <c r="DT29" s="408"/>
      <c r="DU29" s="408"/>
      <c r="DV29" s="408"/>
      <c r="DW29" s="408"/>
      <c r="DX29" s="408"/>
      <c r="DY29" s="408"/>
      <c r="DZ29" s="408"/>
      <c r="EA29" s="408"/>
      <c r="EB29" s="408"/>
      <c r="EC29" s="408"/>
      <c r="ED29" s="408"/>
      <c r="EE29" s="408"/>
      <c r="EF29" s="408"/>
      <c r="EG29" s="408"/>
      <c r="EH29" s="408"/>
      <c r="EI29" s="408"/>
      <c r="EJ29" s="408"/>
      <c r="EK29" s="408"/>
      <c r="EL29" s="408"/>
      <c r="EM29" s="408"/>
      <c r="EN29" s="408"/>
      <c r="EO29" s="408"/>
      <c r="EP29" s="408"/>
      <c r="EQ29" s="408"/>
      <c r="ER29" s="408"/>
      <c r="ES29" s="408"/>
      <c r="ET29" s="408"/>
      <c r="EU29" s="408"/>
      <c r="EV29" s="408"/>
      <c r="EW29" s="408"/>
      <c r="EX29" s="408"/>
      <c r="EY29" s="408"/>
      <c r="EZ29" s="408"/>
      <c r="FA29" s="408"/>
      <c r="FB29" s="408"/>
      <c r="FC29" s="408"/>
      <c r="FD29" s="408"/>
      <c r="FE29" s="408"/>
      <c r="FF29" s="408"/>
      <c r="FG29" s="408"/>
      <c r="FH29" s="408"/>
      <c r="FI29" s="408"/>
      <c r="FJ29" s="408"/>
      <c r="FK29" s="408"/>
      <c r="FL29" s="408"/>
      <c r="FM29" s="408"/>
      <c r="FN29" s="408"/>
      <c r="FO29" s="408"/>
      <c r="FP29" s="408"/>
      <c r="FQ29" s="408"/>
      <c r="FR29" s="408"/>
      <c r="FS29" s="408"/>
      <c r="FT29" s="408"/>
      <c r="FU29" s="408"/>
      <c r="FV29" s="408"/>
      <c r="FW29" s="408"/>
      <c r="FX29" s="408"/>
      <c r="FY29" s="408"/>
      <c r="FZ29" s="408"/>
      <c r="GA29" s="408"/>
      <c r="GB29" s="408"/>
      <c r="GC29" s="408"/>
      <c r="GD29" s="408"/>
      <c r="GE29" s="408"/>
      <c r="GF29" s="408"/>
      <c r="GG29" s="408"/>
      <c r="GH29" s="408"/>
      <c r="GI29" s="408"/>
      <c r="GJ29" s="408"/>
      <c r="GK29" s="408"/>
      <c r="GL29" s="408"/>
      <c r="GM29" s="408"/>
      <c r="GN29" s="408"/>
      <c r="GO29" s="408"/>
      <c r="GP29" s="408"/>
      <c r="GQ29" s="408"/>
      <c r="GR29" s="408"/>
      <c r="GS29" s="408"/>
      <c r="GT29" s="408"/>
      <c r="GU29" s="408"/>
      <c r="GV29" s="408"/>
      <c r="GW29" s="408"/>
      <c r="GX29" s="408"/>
      <c r="GY29" s="408"/>
      <c r="GZ29" s="408"/>
      <c r="HA29" s="408"/>
      <c r="HB29" s="408"/>
      <c r="HC29" s="408"/>
      <c r="HD29" s="408"/>
      <c r="HE29" s="408"/>
      <c r="HF29" s="408"/>
      <c r="HG29" s="408"/>
      <c r="HH29" s="408"/>
      <c r="HI29" s="408"/>
      <c r="HJ29" s="408"/>
      <c r="HK29" s="408"/>
      <c r="HL29" s="408"/>
      <c r="HM29" s="408"/>
      <c r="HN29" s="408"/>
      <c r="HO29" s="408"/>
      <c r="HP29" s="408"/>
      <c r="HQ29" s="408"/>
      <c r="HR29" s="408"/>
      <c r="HS29" s="408"/>
      <c r="HT29" s="408"/>
      <c r="HU29" s="408"/>
      <c r="HV29" s="408"/>
      <c r="HW29" s="408"/>
      <c r="HX29" s="408"/>
      <c r="HY29" s="408"/>
      <c r="HZ29" s="408"/>
      <c r="IA29" s="408"/>
      <c r="IB29" s="408"/>
      <c r="IC29" s="408"/>
      <c r="ID29" s="408"/>
      <c r="IE29" s="408"/>
      <c r="IF29" s="408"/>
      <c r="IG29" s="408"/>
      <c r="IH29" s="408"/>
      <c r="II29" s="408"/>
      <c r="IJ29" s="408"/>
      <c r="IK29" s="408"/>
      <c r="IL29" s="408"/>
      <c r="IM29" s="408"/>
      <c r="IN29" s="408"/>
      <c r="IO29" s="408"/>
      <c r="IP29" s="408"/>
      <c r="IQ29" s="408"/>
      <c r="IR29" s="408"/>
      <c r="IS29" s="408"/>
      <c r="IT29" s="408"/>
      <c r="IU29" s="408"/>
      <c r="IV29" s="408"/>
    </row>
    <row r="30" spans="1:256" ht="28.5" customHeight="1">
      <c r="A30" s="1621"/>
      <c r="B30" s="1622"/>
      <c r="C30" s="1622"/>
      <c r="D30" s="1622"/>
      <c r="E30" s="1622"/>
      <c r="F30" s="1622"/>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408"/>
      <c r="DG30" s="408"/>
      <c r="DH30" s="408"/>
      <c r="DI30" s="408"/>
      <c r="DJ30" s="408"/>
      <c r="DK30" s="408"/>
      <c r="DL30" s="408"/>
      <c r="DM30" s="408"/>
      <c r="DN30" s="408"/>
      <c r="DO30" s="408"/>
      <c r="DP30" s="408"/>
      <c r="DQ30" s="408"/>
      <c r="DR30" s="408"/>
      <c r="DS30" s="408"/>
      <c r="DT30" s="408"/>
      <c r="DU30" s="408"/>
      <c r="DV30" s="408"/>
      <c r="DW30" s="408"/>
      <c r="DX30" s="408"/>
      <c r="DY30" s="408"/>
      <c r="DZ30" s="408"/>
      <c r="EA30" s="408"/>
      <c r="EB30" s="408"/>
      <c r="EC30" s="408"/>
      <c r="ED30" s="408"/>
      <c r="EE30" s="408"/>
      <c r="EF30" s="408"/>
      <c r="EG30" s="408"/>
      <c r="EH30" s="408"/>
      <c r="EI30" s="408"/>
      <c r="EJ30" s="408"/>
      <c r="EK30" s="408"/>
      <c r="EL30" s="408"/>
      <c r="EM30" s="408"/>
      <c r="EN30" s="408"/>
      <c r="EO30" s="408"/>
      <c r="EP30" s="408"/>
      <c r="EQ30" s="408"/>
      <c r="ER30" s="408"/>
      <c r="ES30" s="408"/>
      <c r="ET30" s="408"/>
      <c r="EU30" s="408"/>
      <c r="EV30" s="408"/>
      <c r="EW30" s="408"/>
      <c r="EX30" s="408"/>
      <c r="EY30" s="408"/>
      <c r="EZ30" s="408"/>
      <c r="FA30" s="408"/>
      <c r="FB30" s="408"/>
      <c r="FC30" s="408"/>
      <c r="FD30" s="408"/>
      <c r="FE30" s="408"/>
      <c r="FF30" s="408"/>
      <c r="FG30" s="408"/>
      <c r="FH30" s="408"/>
      <c r="FI30" s="408"/>
      <c r="FJ30" s="408"/>
      <c r="FK30" s="408"/>
      <c r="FL30" s="408"/>
      <c r="FM30" s="408"/>
      <c r="FN30" s="408"/>
      <c r="FO30" s="408"/>
      <c r="FP30" s="408"/>
      <c r="FQ30" s="408"/>
      <c r="FR30" s="408"/>
      <c r="FS30" s="408"/>
      <c r="FT30" s="408"/>
      <c r="FU30" s="408"/>
      <c r="FV30" s="408"/>
      <c r="FW30" s="408"/>
      <c r="FX30" s="408"/>
      <c r="FY30" s="408"/>
      <c r="FZ30" s="408"/>
      <c r="GA30" s="408"/>
      <c r="GB30" s="408"/>
      <c r="GC30" s="408"/>
      <c r="GD30" s="408"/>
      <c r="GE30" s="408"/>
      <c r="GF30" s="408"/>
      <c r="GG30" s="408"/>
      <c r="GH30" s="408"/>
      <c r="GI30" s="408"/>
      <c r="GJ30" s="408"/>
      <c r="GK30" s="408"/>
      <c r="GL30" s="408"/>
      <c r="GM30" s="408"/>
      <c r="GN30" s="408"/>
      <c r="GO30" s="408"/>
      <c r="GP30" s="408"/>
      <c r="GQ30" s="408"/>
      <c r="GR30" s="408"/>
      <c r="GS30" s="408"/>
      <c r="GT30" s="408"/>
      <c r="GU30" s="408"/>
      <c r="GV30" s="408"/>
      <c r="GW30" s="408"/>
      <c r="GX30" s="408"/>
      <c r="GY30" s="408"/>
      <c r="GZ30" s="408"/>
      <c r="HA30" s="408"/>
      <c r="HB30" s="408"/>
      <c r="HC30" s="408"/>
      <c r="HD30" s="408"/>
      <c r="HE30" s="408"/>
      <c r="HF30" s="408"/>
      <c r="HG30" s="408"/>
      <c r="HH30" s="408"/>
      <c r="HI30" s="408"/>
      <c r="HJ30" s="408"/>
      <c r="HK30" s="408"/>
      <c r="HL30" s="408"/>
      <c r="HM30" s="408"/>
      <c r="HN30" s="408"/>
      <c r="HO30" s="408"/>
      <c r="HP30" s="408"/>
      <c r="HQ30" s="408"/>
      <c r="HR30" s="408"/>
      <c r="HS30" s="408"/>
      <c r="HT30" s="408"/>
      <c r="HU30" s="408"/>
      <c r="HV30" s="408"/>
      <c r="HW30" s="408"/>
      <c r="HX30" s="408"/>
      <c r="HY30" s="408"/>
      <c r="HZ30" s="408"/>
      <c r="IA30" s="408"/>
      <c r="IB30" s="408"/>
      <c r="IC30" s="408"/>
      <c r="ID30" s="408"/>
      <c r="IE30" s="408"/>
      <c r="IF30" s="408"/>
      <c r="IG30" s="408"/>
      <c r="IH30" s="408"/>
      <c r="II30" s="408"/>
      <c r="IJ30" s="408"/>
      <c r="IK30" s="408"/>
      <c r="IL30" s="408"/>
      <c r="IM30" s="408"/>
      <c r="IN30" s="408"/>
      <c r="IO30" s="408"/>
      <c r="IP30" s="408"/>
      <c r="IQ30" s="408"/>
      <c r="IR30" s="408"/>
      <c r="IS30" s="408"/>
      <c r="IT30" s="408"/>
      <c r="IU30" s="408"/>
      <c r="IV30" s="408"/>
    </row>
    <row r="31" spans="1:256">
      <c r="A31" s="404"/>
      <c r="B31" s="405"/>
      <c r="C31" s="406"/>
      <c r="D31" s="407"/>
      <c r="E31" s="103"/>
      <c r="F31" s="103"/>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c r="BZ31" s="408"/>
      <c r="CA31" s="408"/>
      <c r="CB31" s="408"/>
      <c r="CC31" s="408"/>
      <c r="CD31" s="408"/>
      <c r="CE31" s="408"/>
      <c r="CF31" s="408"/>
      <c r="CG31" s="408"/>
      <c r="CH31" s="408"/>
      <c r="CI31" s="408"/>
      <c r="CJ31" s="408"/>
      <c r="CK31" s="408"/>
      <c r="CL31" s="408"/>
      <c r="CM31" s="408"/>
      <c r="CN31" s="408"/>
      <c r="CO31" s="408"/>
      <c r="CP31" s="408"/>
      <c r="CQ31" s="408"/>
      <c r="CR31" s="408"/>
      <c r="CS31" s="408"/>
      <c r="CT31" s="408"/>
      <c r="CU31" s="408"/>
      <c r="CV31" s="408"/>
      <c r="CW31" s="408"/>
      <c r="CX31" s="408"/>
      <c r="CY31" s="408"/>
      <c r="CZ31" s="408"/>
      <c r="DA31" s="408"/>
      <c r="DB31" s="408"/>
      <c r="DC31" s="408"/>
      <c r="DD31" s="408"/>
      <c r="DE31" s="408"/>
      <c r="DF31" s="408"/>
      <c r="DG31" s="408"/>
      <c r="DH31" s="408"/>
      <c r="DI31" s="408"/>
      <c r="DJ31" s="408"/>
      <c r="DK31" s="408"/>
      <c r="DL31" s="408"/>
      <c r="DM31" s="408"/>
      <c r="DN31" s="408"/>
      <c r="DO31" s="408"/>
      <c r="DP31" s="408"/>
      <c r="DQ31" s="408"/>
      <c r="DR31" s="408"/>
      <c r="DS31" s="408"/>
      <c r="DT31" s="408"/>
      <c r="DU31" s="408"/>
      <c r="DV31" s="408"/>
      <c r="DW31" s="408"/>
      <c r="DX31" s="408"/>
      <c r="DY31" s="408"/>
      <c r="DZ31" s="408"/>
      <c r="EA31" s="408"/>
      <c r="EB31" s="408"/>
      <c r="EC31" s="408"/>
      <c r="ED31" s="408"/>
      <c r="EE31" s="408"/>
      <c r="EF31" s="408"/>
      <c r="EG31" s="408"/>
      <c r="EH31" s="408"/>
      <c r="EI31" s="408"/>
      <c r="EJ31" s="408"/>
      <c r="EK31" s="408"/>
      <c r="EL31" s="408"/>
      <c r="EM31" s="408"/>
      <c r="EN31" s="408"/>
      <c r="EO31" s="408"/>
      <c r="EP31" s="408"/>
      <c r="EQ31" s="408"/>
      <c r="ER31" s="408"/>
      <c r="ES31" s="408"/>
      <c r="ET31" s="408"/>
      <c r="EU31" s="408"/>
      <c r="EV31" s="408"/>
      <c r="EW31" s="408"/>
      <c r="EX31" s="408"/>
      <c r="EY31" s="408"/>
      <c r="EZ31" s="408"/>
      <c r="FA31" s="408"/>
      <c r="FB31" s="408"/>
      <c r="FC31" s="408"/>
      <c r="FD31" s="408"/>
      <c r="FE31" s="408"/>
      <c r="FF31" s="408"/>
      <c r="FG31" s="408"/>
      <c r="FH31" s="408"/>
      <c r="FI31" s="408"/>
      <c r="FJ31" s="408"/>
      <c r="FK31" s="408"/>
      <c r="FL31" s="408"/>
      <c r="FM31" s="408"/>
      <c r="FN31" s="408"/>
      <c r="FO31" s="408"/>
      <c r="FP31" s="408"/>
      <c r="FQ31" s="408"/>
      <c r="FR31" s="408"/>
      <c r="FS31" s="408"/>
      <c r="FT31" s="408"/>
      <c r="FU31" s="408"/>
      <c r="FV31" s="408"/>
      <c r="FW31" s="408"/>
      <c r="FX31" s="408"/>
      <c r="FY31" s="408"/>
      <c r="FZ31" s="408"/>
      <c r="GA31" s="408"/>
      <c r="GB31" s="408"/>
      <c r="GC31" s="408"/>
      <c r="GD31" s="408"/>
      <c r="GE31" s="408"/>
      <c r="GF31" s="408"/>
      <c r="GG31" s="408"/>
      <c r="GH31" s="408"/>
      <c r="GI31" s="408"/>
      <c r="GJ31" s="408"/>
      <c r="GK31" s="408"/>
      <c r="GL31" s="408"/>
      <c r="GM31" s="408"/>
      <c r="GN31" s="408"/>
      <c r="GO31" s="408"/>
      <c r="GP31" s="408"/>
      <c r="GQ31" s="408"/>
      <c r="GR31" s="408"/>
      <c r="GS31" s="408"/>
      <c r="GT31" s="408"/>
      <c r="GU31" s="408"/>
      <c r="GV31" s="408"/>
      <c r="GW31" s="408"/>
      <c r="GX31" s="408"/>
      <c r="GY31" s="408"/>
      <c r="GZ31" s="408"/>
      <c r="HA31" s="408"/>
      <c r="HB31" s="408"/>
      <c r="HC31" s="408"/>
      <c r="HD31" s="408"/>
      <c r="HE31" s="408"/>
      <c r="HF31" s="408"/>
      <c r="HG31" s="408"/>
      <c r="HH31" s="408"/>
      <c r="HI31" s="408"/>
      <c r="HJ31" s="408"/>
      <c r="HK31" s="408"/>
      <c r="HL31" s="408"/>
      <c r="HM31" s="408"/>
      <c r="HN31" s="408"/>
      <c r="HO31" s="408"/>
      <c r="HP31" s="408"/>
      <c r="HQ31" s="408"/>
      <c r="HR31" s="408"/>
      <c r="HS31" s="408"/>
      <c r="HT31" s="408"/>
      <c r="HU31" s="408"/>
      <c r="HV31" s="408"/>
      <c r="HW31" s="408"/>
      <c r="HX31" s="408"/>
      <c r="HY31" s="408"/>
      <c r="HZ31" s="408"/>
      <c r="IA31" s="408"/>
      <c r="IB31" s="408"/>
      <c r="IC31" s="408"/>
      <c r="ID31" s="408"/>
      <c r="IE31" s="408"/>
      <c r="IF31" s="408"/>
      <c r="IG31" s="408"/>
      <c r="IH31" s="408"/>
      <c r="II31" s="408"/>
      <c r="IJ31" s="408"/>
      <c r="IK31" s="408"/>
      <c r="IL31" s="408"/>
      <c r="IM31" s="408"/>
      <c r="IN31" s="408"/>
      <c r="IO31" s="408"/>
      <c r="IP31" s="408"/>
      <c r="IQ31" s="408"/>
      <c r="IR31" s="408"/>
      <c r="IS31" s="408"/>
      <c r="IT31" s="408"/>
      <c r="IU31" s="408"/>
      <c r="IV31" s="408"/>
    </row>
    <row r="32" spans="1:256" s="384" customFormat="1">
      <c r="A32" s="383"/>
      <c r="C32" s="385"/>
      <c r="E32" s="98"/>
      <c r="F32" s="98"/>
    </row>
    <row r="33" spans="1:6" s="384" customFormat="1">
      <c r="A33" s="383"/>
      <c r="B33" s="409" t="s">
        <v>8235</v>
      </c>
      <c r="C33" s="410" t="s">
        <v>8236</v>
      </c>
      <c r="E33" s="98"/>
      <c r="F33" s="98"/>
    </row>
    <row r="34" spans="1:6" s="384" customFormat="1">
      <c r="A34" s="383"/>
      <c r="C34" s="410" t="s">
        <v>8237</v>
      </c>
      <c r="E34" s="98"/>
      <c r="F34" s="98"/>
    </row>
    <row r="35" spans="1:6" s="384" customFormat="1">
      <c r="A35" s="663"/>
      <c r="B35" s="643"/>
      <c r="C35" s="644"/>
      <c r="D35" s="643"/>
      <c r="E35" s="645"/>
      <c r="F35" s="98"/>
    </row>
    <row r="36" spans="1:6" s="384" customFormat="1">
      <c r="A36" s="663"/>
      <c r="B36" s="643"/>
      <c r="C36" s="646"/>
      <c r="D36" s="643"/>
      <c r="E36" s="645"/>
      <c r="F36" s="98"/>
    </row>
    <row r="37" spans="1:6" s="384" customFormat="1">
      <c r="A37" s="663"/>
      <c r="B37" s="643"/>
      <c r="C37" s="646"/>
      <c r="D37" s="643"/>
      <c r="E37" s="645"/>
      <c r="F37" s="98"/>
    </row>
    <row r="38" spans="1:6" s="384" customFormat="1">
      <c r="A38" s="663"/>
      <c r="B38" s="643"/>
      <c r="C38" s="646"/>
      <c r="D38" s="643"/>
      <c r="E38" s="645"/>
      <c r="F38" s="411"/>
    </row>
    <row r="39" spans="1:6" s="384" customFormat="1">
      <c r="A39" s="383"/>
      <c r="C39" s="385"/>
      <c r="E39" s="98"/>
      <c r="F39" s="411"/>
    </row>
    <row r="40" spans="1:6" s="384" customFormat="1">
      <c r="A40" s="383"/>
      <c r="C40" s="385"/>
      <c r="E40" s="98"/>
      <c r="F40" s="411"/>
    </row>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sheetProtection password="CA63" sheet="1"/>
  <mergeCells count="7">
    <mergeCell ref="A30:F30"/>
    <mergeCell ref="A1:B1"/>
    <mergeCell ref="C1:D1"/>
    <mergeCell ref="A2:B2"/>
    <mergeCell ref="C2:D2"/>
    <mergeCell ref="B6:D6"/>
    <mergeCell ref="A7:E7"/>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F135"/>
  <sheetViews>
    <sheetView workbookViewId="0">
      <selection activeCell="A7" sqref="A7:D7"/>
    </sheetView>
  </sheetViews>
  <sheetFormatPr defaultColWidth="0" defaultRowHeight="12.75" zeroHeight="1"/>
  <cols>
    <col min="1" max="1" width="48.7109375" style="239" customWidth="1"/>
    <col min="2" max="2" width="6" style="239" customWidth="1"/>
    <col min="3" max="3" width="15.28515625" style="239" customWidth="1"/>
    <col min="4" max="5" width="15.140625" style="239" customWidth="1"/>
    <col min="6" max="6" width="9.140625" style="175" customWidth="1"/>
    <col min="7" max="16384" width="0" style="239" hidden="1"/>
  </cols>
  <sheetData>
    <row r="1" spans="1:5" ht="15">
      <c r="A1" s="1437" t="s">
        <v>9316</v>
      </c>
      <c r="B1" s="1437"/>
      <c r="C1" s="1437"/>
      <c r="D1" s="1437"/>
      <c r="E1" s="412"/>
    </row>
    <row r="2" spans="1:5" ht="15">
      <c r="A2" s="1438"/>
      <c r="B2" s="1438"/>
      <c r="C2" s="1438"/>
      <c r="D2" s="1438"/>
      <c r="E2" s="413"/>
    </row>
    <row r="3" spans="1:5" ht="15">
      <c r="A3" s="1437"/>
      <c r="B3" s="1437"/>
      <c r="C3" s="175"/>
      <c r="D3" s="175"/>
      <c r="E3" s="175"/>
    </row>
    <row r="4" spans="1:5" ht="15">
      <c r="A4" s="1438"/>
      <c r="B4" s="1438"/>
      <c r="C4" s="175"/>
      <c r="D4" s="175"/>
      <c r="E4" s="175"/>
    </row>
    <row r="5" spans="1:5">
      <c r="A5" s="175"/>
      <c r="B5" s="175"/>
      <c r="C5" s="175"/>
      <c r="D5" s="175"/>
      <c r="E5" s="175"/>
    </row>
    <row r="6" spans="1:5">
      <c r="A6" s="1606" t="s">
        <v>8597</v>
      </c>
      <c r="B6" s="1606"/>
      <c r="C6" s="1606"/>
      <c r="D6" s="1606"/>
      <c r="E6" s="414"/>
    </row>
    <row r="7" spans="1:5">
      <c r="A7" s="1587" t="s">
        <v>9454</v>
      </c>
      <c r="B7" s="1587"/>
      <c r="C7" s="1587"/>
      <c r="D7" s="1587"/>
      <c r="E7" s="415"/>
    </row>
    <row r="8" spans="1:5">
      <c r="A8" s="175"/>
      <c r="B8" s="175"/>
      <c r="C8" s="175"/>
      <c r="D8" s="175"/>
      <c r="E8" s="175"/>
    </row>
    <row r="9" spans="1:5">
      <c r="A9" s="433" t="s">
        <v>8679</v>
      </c>
      <c r="B9" s="175"/>
      <c r="C9" s="175"/>
      <c r="D9" s="175"/>
      <c r="E9" s="175"/>
    </row>
    <row r="10" spans="1:5" ht="12.75" customHeight="1">
      <c r="A10" s="1627" t="s">
        <v>8143</v>
      </c>
      <c r="B10" s="1591" t="s">
        <v>8431</v>
      </c>
      <c r="C10" s="1591" t="s">
        <v>8145</v>
      </c>
      <c r="D10" s="1591" t="s">
        <v>8527</v>
      </c>
      <c r="E10" s="1591"/>
    </row>
    <row r="11" spans="1:5" ht="80.25" customHeight="1">
      <c r="A11" s="1627"/>
      <c r="B11" s="1591"/>
      <c r="C11" s="1591"/>
      <c r="D11" s="417" t="s">
        <v>8327</v>
      </c>
      <c r="E11" s="111" t="s">
        <v>8598</v>
      </c>
    </row>
    <row r="12" spans="1:5">
      <c r="A12" s="418" t="s">
        <v>8147</v>
      </c>
      <c r="B12" s="418" t="s">
        <v>8148</v>
      </c>
      <c r="C12" s="418">
        <v>1</v>
      </c>
      <c r="D12" s="418">
        <v>2</v>
      </c>
      <c r="E12" s="418">
        <v>3</v>
      </c>
    </row>
    <row r="13" spans="1:5" ht="26.25" customHeight="1">
      <c r="A13" s="419" t="s">
        <v>8599</v>
      </c>
      <c r="B13" s="418" t="s">
        <v>6136</v>
      </c>
      <c r="C13" s="420">
        <f>C19+C26+C68+C75+C85+C91+C97</f>
        <v>0</v>
      </c>
      <c r="D13" s="420">
        <f t="shared" ref="D13:E16" si="0">D19+D26+D68+D75+D85+D91+D97</f>
        <v>0</v>
      </c>
      <c r="E13" s="420">
        <f t="shared" si="0"/>
        <v>0</v>
      </c>
    </row>
    <row r="14" spans="1:5" ht="26.25" customHeight="1">
      <c r="A14" s="421" t="s">
        <v>8600</v>
      </c>
      <c r="B14" s="418" t="s">
        <v>6346</v>
      </c>
      <c r="C14" s="420">
        <f>C20+C27+C69+C76+C86+C92+C98</f>
        <v>0</v>
      </c>
      <c r="D14" s="420">
        <f t="shared" si="0"/>
        <v>0</v>
      </c>
      <c r="E14" s="420">
        <f t="shared" si="0"/>
        <v>0</v>
      </c>
    </row>
    <row r="15" spans="1:5">
      <c r="A15" s="421" t="s">
        <v>8601</v>
      </c>
      <c r="B15" s="422" t="s">
        <v>6411</v>
      </c>
      <c r="C15" s="420">
        <f>C21+C28+C70+C77+C87+C93+C99</f>
        <v>0</v>
      </c>
      <c r="D15" s="420">
        <f t="shared" si="0"/>
        <v>0</v>
      </c>
      <c r="E15" s="420">
        <f t="shared" si="0"/>
        <v>0</v>
      </c>
    </row>
    <row r="16" spans="1:5">
      <c r="A16" s="421" t="s">
        <v>8602</v>
      </c>
      <c r="B16" s="422" t="s">
        <v>6446</v>
      </c>
      <c r="C16" s="420">
        <f>C22+C29+C71+C78+C88+C94+C100</f>
        <v>0</v>
      </c>
      <c r="D16" s="420">
        <f t="shared" si="0"/>
        <v>0</v>
      </c>
      <c r="E16" s="420">
        <f t="shared" si="0"/>
        <v>0</v>
      </c>
    </row>
    <row r="17" spans="1:5">
      <c r="A17" s="423" t="s">
        <v>8603</v>
      </c>
      <c r="B17" s="422" t="s">
        <v>6481</v>
      </c>
      <c r="C17" s="420">
        <f t="shared" ref="C17:E18" si="1">C24+C30+C73+C83+C89+C95+C101</f>
        <v>0</v>
      </c>
      <c r="D17" s="420">
        <f t="shared" si="1"/>
        <v>0</v>
      </c>
      <c r="E17" s="420">
        <f t="shared" si="1"/>
        <v>0</v>
      </c>
    </row>
    <row r="18" spans="1:5">
      <c r="A18" s="423" t="s">
        <v>8604</v>
      </c>
      <c r="B18" s="422" t="s">
        <v>8159</v>
      </c>
      <c r="C18" s="420">
        <f t="shared" si="1"/>
        <v>0</v>
      </c>
      <c r="D18" s="420">
        <f t="shared" si="1"/>
        <v>0</v>
      </c>
      <c r="E18" s="420">
        <f t="shared" si="1"/>
        <v>0</v>
      </c>
    </row>
    <row r="19" spans="1:5" ht="51">
      <c r="A19" s="423" t="s">
        <v>8605</v>
      </c>
      <c r="B19" s="418" t="s">
        <v>8161</v>
      </c>
      <c r="C19" s="420">
        <f>C20+C21+C22+C24+C25</f>
        <v>0</v>
      </c>
      <c r="D19" s="420">
        <f>D20+D21+D22+D24+D25</f>
        <v>0</v>
      </c>
      <c r="E19" s="420">
        <f>E20+E21+E22+E24+E25</f>
        <v>0</v>
      </c>
    </row>
    <row r="20" spans="1:5">
      <c r="A20" s="421" t="s">
        <v>8606</v>
      </c>
      <c r="B20" s="422" t="s">
        <v>8607</v>
      </c>
      <c r="C20" s="424"/>
      <c r="D20" s="424"/>
      <c r="E20" s="424"/>
    </row>
    <row r="21" spans="1:5">
      <c r="A21" s="421" t="s">
        <v>8608</v>
      </c>
      <c r="B21" s="422" t="s">
        <v>8162</v>
      </c>
      <c r="C21" s="424"/>
      <c r="D21" s="424"/>
      <c r="E21" s="424"/>
    </row>
    <row r="22" spans="1:5">
      <c r="A22" s="421" t="s">
        <v>8609</v>
      </c>
      <c r="B22" s="422" t="s">
        <v>6150</v>
      </c>
      <c r="C22" s="424"/>
      <c r="D22" s="424"/>
      <c r="E22" s="424"/>
    </row>
    <row r="23" spans="1:5">
      <c r="A23" s="423" t="s">
        <v>8610</v>
      </c>
      <c r="B23" s="422" t="s">
        <v>8611</v>
      </c>
      <c r="C23" s="424"/>
      <c r="D23" s="424"/>
      <c r="E23" s="424"/>
    </row>
    <row r="24" spans="1:5">
      <c r="A24" s="425" t="s">
        <v>8612</v>
      </c>
      <c r="B24" s="422" t="s">
        <v>6545</v>
      </c>
      <c r="C24" s="424"/>
      <c r="D24" s="424"/>
      <c r="E24" s="424"/>
    </row>
    <row r="25" spans="1:5">
      <c r="A25" s="425" t="s">
        <v>8613</v>
      </c>
      <c r="B25" s="422" t="s">
        <v>8259</v>
      </c>
      <c r="C25" s="424"/>
      <c r="D25" s="424"/>
      <c r="E25" s="424"/>
    </row>
    <row r="26" spans="1:5" ht="25.5">
      <c r="A26" s="423" t="s">
        <v>8614</v>
      </c>
      <c r="B26" s="418" t="s">
        <v>8261</v>
      </c>
      <c r="C26" s="420">
        <f t="shared" ref="C26:E31" si="2">C32+C38+C44+C62</f>
        <v>0</v>
      </c>
      <c r="D26" s="420">
        <f t="shared" si="2"/>
        <v>0</v>
      </c>
      <c r="E26" s="420">
        <f t="shared" si="2"/>
        <v>0</v>
      </c>
    </row>
    <row r="27" spans="1:5">
      <c r="A27" s="421" t="s">
        <v>8615</v>
      </c>
      <c r="B27" s="422" t="s">
        <v>8616</v>
      </c>
      <c r="C27" s="426">
        <f t="shared" si="2"/>
        <v>0</v>
      </c>
      <c r="D27" s="426">
        <f t="shared" si="2"/>
        <v>0</v>
      </c>
      <c r="E27" s="426">
        <f t="shared" si="2"/>
        <v>0</v>
      </c>
    </row>
    <row r="28" spans="1:5">
      <c r="A28" s="421" t="s">
        <v>8617</v>
      </c>
      <c r="B28" s="422" t="s">
        <v>8005</v>
      </c>
      <c r="C28" s="426">
        <f t="shared" si="2"/>
        <v>0</v>
      </c>
      <c r="D28" s="426">
        <f t="shared" si="2"/>
        <v>0</v>
      </c>
      <c r="E28" s="426">
        <f t="shared" si="2"/>
        <v>0</v>
      </c>
    </row>
    <row r="29" spans="1:5">
      <c r="A29" s="421" t="s">
        <v>8618</v>
      </c>
      <c r="B29" s="422" t="s">
        <v>8006</v>
      </c>
      <c r="C29" s="426">
        <f t="shared" si="2"/>
        <v>0</v>
      </c>
      <c r="D29" s="426">
        <f t="shared" si="2"/>
        <v>0</v>
      </c>
      <c r="E29" s="426">
        <f t="shared" si="2"/>
        <v>0</v>
      </c>
    </row>
    <row r="30" spans="1:5">
      <c r="A30" s="423" t="s">
        <v>8619</v>
      </c>
      <c r="B30" s="422" t="s">
        <v>8165</v>
      </c>
      <c r="C30" s="426">
        <f t="shared" si="2"/>
        <v>0</v>
      </c>
      <c r="D30" s="426">
        <f t="shared" si="2"/>
        <v>0</v>
      </c>
      <c r="E30" s="426">
        <f t="shared" si="2"/>
        <v>0</v>
      </c>
    </row>
    <row r="31" spans="1:5">
      <c r="A31" s="423" t="s">
        <v>8620</v>
      </c>
      <c r="B31" s="422" t="s">
        <v>8267</v>
      </c>
      <c r="C31" s="426">
        <f t="shared" si="2"/>
        <v>0</v>
      </c>
      <c r="D31" s="426">
        <f t="shared" si="2"/>
        <v>0</v>
      </c>
      <c r="E31" s="426">
        <f t="shared" si="2"/>
        <v>0</v>
      </c>
    </row>
    <row r="32" spans="1:5" ht="38.25">
      <c r="A32" s="423" t="s">
        <v>8621</v>
      </c>
      <c r="B32" s="422" t="s">
        <v>7562</v>
      </c>
      <c r="C32" s="426">
        <f>SUM(C33:C37)</f>
        <v>0</v>
      </c>
      <c r="D32" s="426">
        <f>SUM(D33:D37)</f>
        <v>0</v>
      </c>
      <c r="E32" s="426">
        <f>SUM(E33:E37)</f>
        <v>0</v>
      </c>
    </row>
    <row r="33" spans="1:5">
      <c r="A33" s="421" t="s">
        <v>8606</v>
      </c>
      <c r="B33" s="427">
        <v>17.100000000000001</v>
      </c>
      <c r="C33" s="424"/>
      <c r="D33" s="424"/>
      <c r="E33" s="424"/>
    </row>
    <row r="34" spans="1:5">
      <c r="A34" s="421" t="s">
        <v>8622</v>
      </c>
      <c r="B34" s="428">
        <v>17.2</v>
      </c>
      <c r="C34" s="424"/>
      <c r="D34" s="424"/>
      <c r="E34" s="424"/>
    </row>
    <row r="35" spans="1:5">
      <c r="A35" s="421" t="s">
        <v>8623</v>
      </c>
      <c r="B35" s="428">
        <v>17.3</v>
      </c>
      <c r="C35" s="424"/>
      <c r="D35" s="424"/>
      <c r="E35" s="424"/>
    </row>
    <row r="36" spans="1:5">
      <c r="A36" s="425" t="s">
        <v>8612</v>
      </c>
      <c r="B36" s="428">
        <v>17.399999999999999</v>
      </c>
      <c r="C36" s="424"/>
      <c r="D36" s="424"/>
      <c r="E36" s="424"/>
    </row>
    <row r="37" spans="1:5">
      <c r="A37" s="425" t="s">
        <v>8613</v>
      </c>
      <c r="B37" s="428">
        <v>17.5</v>
      </c>
      <c r="C37" s="424"/>
      <c r="D37" s="424"/>
      <c r="E37" s="424"/>
    </row>
    <row r="38" spans="1:5" ht="51">
      <c r="A38" s="425" t="s">
        <v>8624</v>
      </c>
      <c r="B38" s="422" t="s">
        <v>8167</v>
      </c>
      <c r="C38" s="426">
        <f>SUM(C39:C43)</f>
        <v>0</v>
      </c>
      <c r="D38" s="426">
        <f>SUM(D39:D43)</f>
        <v>0</v>
      </c>
      <c r="E38" s="426">
        <f>SUM(E39:E43)</f>
        <v>0</v>
      </c>
    </row>
    <row r="39" spans="1:5">
      <c r="A39" s="425" t="s">
        <v>8625</v>
      </c>
      <c r="B39" s="429">
        <v>18.100000000000001</v>
      </c>
      <c r="C39" s="424"/>
      <c r="D39" s="424"/>
      <c r="E39" s="424"/>
    </row>
    <row r="40" spans="1:5">
      <c r="A40" s="425" t="s">
        <v>8626</v>
      </c>
      <c r="B40" s="429">
        <v>18.2</v>
      </c>
      <c r="C40" s="424"/>
      <c r="D40" s="424"/>
      <c r="E40" s="424"/>
    </row>
    <row r="41" spans="1:5">
      <c r="A41" s="425" t="s">
        <v>8627</v>
      </c>
      <c r="B41" s="429">
        <v>18.3</v>
      </c>
      <c r="C41" s="424"/>
      <c r="D41" s="424"/>
      <c r="E41" s="424"/>
    </row>
    <row r="42" spans="1:5">
      <c r="A42" s="425" t="s">
        <v>8628</v>
      </c>
      <c r="B42" s="429">
        <v>18.399999999999999</v>
      </c>
      <c r="C42" s="424"/>
      <c r="D42" s="424"/>
      <c r="E42" s="424"/>
    </row>
    <row r="43" spans="1:5">
      <c r="A43" s="425" t="s">
        <v>8629</v>
      </c>
      <c r="B43" s="429">
        <v>18.5</v>
      </c>
      <c r="C43" s="424"/>
      <c r="D43" s="424"/>
      <c r="E43" s="424"/>
    </row>
    <row r="44" spans="1:5" ht="25.5">
      <c r="A44" s="425" t="s">
        <v>8630</v>
      </c>
      <c r="B44" s="422" t="s">
        <v>8168</v>
      </c>
      <c r="C44" s="420">
        <f t="shared" ref="C44:E49" si="3">C50+C56</f>
        <v>0</v>
      </c>
      <c r="D44" s="420">
        <f t="shared" si="3"/>
        <v>0</v>
      </c>
      <c r="E44" s="420">
        <f t="shared" si="3"/>
        <v>0</v>
      </c>
    </row>
    <row r="45" spans="1:5">
      <c r="A45" s="425" t="s">
        <v>8631</v>
      </c>
      <c r="B45" s="429">
        <v>19.100000000000001</v>
      </c>
      <c r="C45" s="430">
        <f t="shared" si="3"/>
        <v>0</v>
      </c>
      <c r="D45" s="430">
        <f t="shared" si="3"/>
        <v>0</v>
      </c>
      <c r="E45" s="430">
        <f t="shared" si="3"/>
        <v>0</v>
      </c>
    </row>
    <row r="46" spans="1:5">
      <c r="A46" s="425" t="s">
        <v>8632</v>
      </c>
      <c r="B46" s="429">
        <v>19.2</v>
      </c>
      <c r="C46" s="430">
        <f t="shared" si="3"/>
        <v>0</v>
      </c>
      <c r="D46" s="430">
        <f t="shared" si="3"/>
        <v>0</v>
      </c>
      <c r="E46" s="430">
        <f t="shared" si="3"/>
        <v>0</v>
      </c>
    </row>
    <row r="47" spans="1:5">
      <c r="A47" s="425" t="s">
        <v>8633</v>
      </c>
      <c r="B47" s="429">
        <v>19.3</v>
      </c>
      <c r="C47" s="430">
        <f t="shared" si="3"/>
        <v>0</v>
      </c>
      <c r="D47" s="430">
        <f t="shared" si="3"/>
        <v>0</v>
      </c>
      <c r="E47" s="430">
        <f t="shared" si="3"/>
        <v>0</v>
      </c>
    </row>
    <row r="48" spans="1:5">
      <c r="A48" s="423" t="s">
        <v>8634</v>
      </c>
      <c r="B48" s="429">
        <v>19.399999999999999</v>
      </c>
      <c r="C48" s="430">
        <f t="shared" si="3"/>
        <v>0</v>
      </c>
      <c r="D48" s="430">
        <f t="shared" si="3"/>
        <v>0</v>
      </c>
      <c r="E48" s="430">
        <f t="shared" si="3"/>
        <v>0</v>
      </c>
    </row>
    <row r="49" spans="1:5">
      <c r="A49" s="431" t="s">
        <v>8635</v>
      </c>
      <c r="B49" s="429">
        <v>19.5</v>
      </c>
      <c r="C49" s="430">
        <f t="shared" si="3"/>
        <v>0</v>
      </c>
      <c r="D49" s="430">
        <f t="shared" si="3"/>
        <v>0</v>
      </c>
      <c r="E49" s="430">
        <f t="shared" si="3"/>
        <v>0</v>
      </c>
    </row>
    <row r="50" spans="1:5" ht="38.25">
      <c r="A50" s="423" t="s">
        <v>8636</v>
      </c>
      <c r="B50" s="422" t="s">
        <v>6572</v>
      </c>
      <c r="C50" s="420">
        <f>SUM(C51:C55)</f>
        <v>0</v>
      </c>
      <c r="D50" s="420">
        <f>SUM(D51:D55)</f>
        <v>0</v>
      </c>
      <c r="E50" s="420">
        <f>SUM(E51:E55)</f>
        <v>0</v>
      </c>
    </row>
    <row r="51" spans="1:5">
      <c r="A51" s="421" t="s">
        <v>8625</v>
      </c>
      <c r="B51" s="429">
        <v>20.100000000000001</v>
      </c>
      <c r="C51" s="424"/>
      <c r="D51" s="424"/>
      <c r="E51" s="424"/>
    </row>
    <row r="52" spans="1:5">
      <c r="A52" s="421" t="s">
        <v>8626</v>
      </c>
      <c r="B52" s="432">
        <v>20.2</v>
      </c>
      <c r="C52" s="424"/>
      <c r="D52" s="424"/>
      <c r="E52" s="424"/>
    </row>
    <row r="53" spans="1:5">
      <c r="A53" s="421" t="s">
        <v>8627</v>
      </c>
      <c r="B53" s="429">
        <v>20.3</v>
      </c>
      <c r="C53" s="424"/>
      <c r="D53" s="424"/>
      <c r="E53" s="424"/>
    </row>
    <row r="54" spans="1:5">
      <c r="A54" s="423" t="s">
        <v>8628</v>
      </c>
      <c r="B54" s="429">
        <v>20.399999999999999</v>
      </c>
      <c r="C54" s="424"/>
      <c r="D54" s="424"/>
      <c r="E54" s="424"/>
    </row>
    <row r="55" spans="1:5">
      <c r="A55" s="423" t="s">
        <v>8629</v>
      </c>
      <c r="B55" s="429">
        <v>20.5</v>
      </c>
      <c r="C55" s="424"/>
      <c r="D55" s="424"/>
      <c r="E55" s="424"/>
    </row>
    <row r="56" spans="1:5" ht="31.5" customHeight="1">
      <c r="A56" s="423" t="s">
        <v>8637</v>
      </c>
      <c r="B56" s="422" t="s">
        <v>6575</v>
      </c>
      <c r="C56" s="420">
        <f>SUM(C57:C61)</f>
        <v>0</v>
      </c>
      <c r="D56" s="420">
        <f>SUM(D57:D61)</f>
        <v>0</v>
      </c>
      <c r="E56" s="420">
        <f>SUM(E57:E61)</f>
        <v>0</v>
      </c>
    </row>
    <row r="57" spans="1:5">
      <c r="A57" s="421" t="s">
        <v>8625</v>
      </c>
      <c r="B57" s="429">
        <v>21.1</v>
      </c>
      <c r="C57" s="424"/>
      <c r="D57" s="424"/>
      <c r="E57" s="424"/>
    </row>
    <row r="58" spans="1:5">
      <c r="A58" s="421" t="s">
        <v>8626</v>
      </c>
      <c r="B58" s="429">
        <v>21.2</v>
      </c>
      <c r="C58" s="424"/>
      <c r="D58" s="424"/>
      <c r="E58" s="424"/>
    </row>
    <row r="59" spans="1:5">
      <c r="A59" s="421" t="s">
        <v>8627</v>
      </c>
      <c r="B59" s="429">
        <v>21.3</v>
      </c>
      <c r="C59" s="424"/>
      <c r="D59" s="424"/>
      <c r="E59" s="424"/>
    </row>
    <row r="60" spans="1:5">
      <c r="A60" s="421" t="s">
        <v>8628</v>
      </c>
      <c r="B60" s="429">
        <v>21.4</v>
      </c>
      <c r="C60" s="424"/>
      <c r="D60" s="424"/>
      <c r="E60" s="424"/>
    </row>
    <row r="61" spans="1:5">
      <c r="A61" s="421" t="s">
        <v>8629</v>
      </c>
      <c r="B61" s="429">
        <v>21.5</v>
      </c>
      <c r="C61" s="424"/>
      <c r="D61" s="424"/>
      <c r="E61" s="424"/>
    </row>
    <row r="62" spans="1:5" ht="38.25">
      <c r="A62" s="423" t="s">
        <v>8638</v>
      </c>
      <c r="B62" s="418" t="s">
        <v>8170</v>
      </c>
      <c r="C62" s="420">
        <f>SUM(C63:C67)</f>
        <v>0</v>
      </c>
      <c r="D62" s="420">
        <f>SUM(D63:D67)</f>
        <v>0</v>
      </c>
      <c r="E62" s="420">
        <f>SUM(E63:E67)</f>
        <v>0</v>
      </c>
    </row>
    <row r="63" spans="1:5">
      <c r="A63" s="421" t="s">
        <v>8639</v>
      </c>
      <c r="B63" s="422" t="s">
        <v>8171</v>
      </c>
      <c r="C63" s="424"/>
      <c r="D63" s="424"/>
      <c r="E63" s="424"/>
    </row>
    <row r="64" spans="1:5">
      <c r="A64" s="421" t="s">
        <v>8608</v>
      </c>
      <c r="B64" s="422" t="s">
        <v>8172</v>
      </c>
      <c r="C64" s="424"/>
      <c r="D64" s="424"/>
      <c r="E64" s="424"/>
    </row>
    <row r="65" spans="1:6">
      <c r="A65" s="421" t="s">
        <v>8640</v>
      </c>
      <c r="B65" s="422" t="s">
        <v>8173</v>
      </c>
      <c r="C65" s="424"/>
      <c r="D65" s="424"/>
      <c r="E65" s="424"/>
    </row>
    <row r="66" spans="1:6">
      <c r="A66" s="425" t="s">
        <v>8612</v>
      </c>
      <c r="B66" s="422" t="s">
        <v>6203</v>
      </c>
      <c r="C66" s="424"/>
      <c r="D66" s="424"/>
      <c r="E66" s="424"/>
    </row>
    <row r="67" spans="1:6">
      <c r="A67" s="425" t="s">
        <v>8613</v>
      </c>
      <c r="B67" s="422" t="s">
        <v>6666</v>
      </c>
      <c r="C67" s="424"/>
      <c r="D67" s="424"/>
      <c r="E67" s="424"/>
    </row>
    <row r="68" spans="1:6" ht="51">
      <c r="A68" s="423" t="s">
        <v>8641</v>
      </c>
      <c r="B68" s="418" t="s">
        <v>6695</v>
      </c>
      <c r="C68" s="420">
        <f>C69+C70+C71+C73+C74</f>
        <v>0</v>
      </c>
      <c r="D68" s="420">
        <f>D69+D70+D71+D73+D74</f>
        <v>0</v>
      </c>
      <c r="E68" s="420">
        <f>E69+E70+E71+E73+E74</f>
        <v>0</v>
      </c>
    </row>
    <row r="69" spans="1:6" s="434" customFormat="1">
      <c r="A69" s="421" t="s">
        <v>8642</v>
      </c>
      <c r="B69" s="422" t="s">
        <v>8643</v>
      </c>
      <c r="C69" s="424"/>
      <c r="D69" s="424"/>
      <c r="E69" s="424"/>
      <c r="F69" s="433"/>
    </row>
    <row r="70" spans="1:6">
      <c r="A70" s="421" t="s">
        <v>8608</v>
      </c>
      <c r="B70" s="422" t="s">
        <v>6724</v>
      </c>
      <c r="C70" s="424"/>
      <c r="D70" s="424"/>
      <c r="E70" s="424"/>
    </row>
    <row r="71" spans="1:6">
      <c r="A71" s="421" t="s">
        <v>8640</v>
      </c>
      <c r="B71" s="422" t="s">
        <v>6757</v>
      </c>
      <c r="C71" s="424"/>
      <c r="D71" s="424"/>
      <c r="E71" s="424"/>
    </row>
    <row r="72" spans="1:6">
      <c r="A72" s="421" t="s">
        <v>8644</v>
      </c>
      <c r="B72" s="429">
        <v>29.1</v>
      </c>
      <c r="C72" s="424"/>
      <c r="D72" s="424"/>
      <c r="E72" s="424"/>
    </row>
    <row r="73" spans="1:6">
      <c r="A73" s="423" t="s">
        <v>8612</v>
      </c>
      <c r="B73" s="422" t="s">
        <v>8174</v>
      </c>
      <c r="C73" s="424"/>
      <c r="D73" s="424"/>
      <c r="E73" s="424"/>
    </row>
    <row r="74" spans="1:6">
      <c r="A74" s="423" t="s">
        <v>8613</v>
      </c>
      <c r="B74" s="422" t="s">
        <v>8175</v>
      </c>
      <c r="C74" s="424"/>
      <c r="D74" s="424"/>
      <c r="E74" s="424"/>
    </row>
    <row r="75" spans="1:6" ht="51">
      <c r="A75" s="423" t="s">
        <v>8645</v>
      </c>
      <c r="B75" s="418" t="s">
        <v>8176</v>
      </c>
      <c r="C75" s="420">
        <f>C76+C77+C78+C83+C84</f>
        <v>0</v>
      </c>
      <c r="D75" s="420">
        <f>D76+D77+D78+D83+D84</f>
        <v>0</v>
      </c>
      <c r="E75" s="420">
        <f>E76+E77+E78+E83+E84</f>
        <v>0</v>
      </c>
    </row>
    <row r="76" spans="1:6">
      <c r="A76" s="421" t="s">
        <v>8646</v>
      </c>
      <c r="B76" s="435">
        <v>32.1</v>
      </c>
      <c r="C76" s="424"/>
      <c r="D76" s="424"/>
      <c r="E76" s="424"/>
    </row>
    <row r="77" spans="1:6">
      <c r="A77" s="421" t="s">
        <v>8647</v>
      </c>
      <c r="B77" s="422" t="s">
        <v>8177</v>
      </c>
      <c r="C77" s="424"/>
      <c r="D77" s="424"/>
      <c r="E77" s="424"/>
    </row>
    <row r="78" spans="1:6">
      <c r="A78" s="421" t="s">
        <v>8648</v>
      </c>
      <c r="B78" s="422" t="s">
        <v>8179</v>
      </c>
      <c r="C78" s="426">
        <f>SUM(C79:C82)</f>
        <v>0</v>
      </c>
      <c r="D78" s="426">
        <f>SUM(D79:D82)</f>
        <v>0</v>
      </c>
      <c r="E78" s="426">
        <f>SUM(E79:E82)</f>
        <v>0</v>
      </c>
    </row>
    <row r="79" spans="1:6">
      <c r="A79" s="421" t="s">
        <v>8649</v>
      </c>
      <c r="B79" s="429">
        <v>34.1</v>
      </c>
      <c r="C79" s="424"/>
      <c r="D79" s="424"/>
      <c r="E79" s="424"/>
    </row>
    <row r="80" spans="1:6">
      <c r="A80" s="421" t="s">
        <v>8650</v>
      </c>
      <c r="B80" s="429">
        <v>34.200000000000003</v>
      </c>
      <c r="C80" s="424"/>
      <c r="D80" s="424"/>
      <c r="E80" s="424"/>
    </row>
    <row r="81" spans="1:6">
      <c r="A81" s="421" t="s">
        <v>8651</v>
      </c>
      <c r="B81" s="429">
        <v>34.299999999999997</v>
      </c>
      <c r="C81" s="424"/>
      <c r="D81" s="424"/>
      <c r="E81" s="424"/>
    </row>
    <row r="82" spans="1:6">
      <c r="A82" s="421" t="s">
        <v>8652</v>
      </c>
      <c r="B82" s="429">
        <v>34.4</v>
      </c>
      <c r="C82" s="424"/>
      <c r="D82" s="424"/>
      <c r="E82" s="424"/>
    </row>
    <row r="83" spans="1:6">
      <c r="A83" s="425" t="s">
        <v>8653</v>
      </c>
      <c r="B83" s="422" t="s">
        <v>8180</v>
      </c>
      <c r="C83" s="424"/>
      <c r="D83" s="424"/>
      <c r="E83" s="424"/>
    </row>
    <row r="84" spans="1:6">
      <c r="A84" s="425" t="s">
        <v>8654</v>
      </c>
      <c r="B84" s="422" t="s">
        <v>8182</v>
      </c>
      <c r="C84" s="424"/>
      <c r="D84" s="424"/>
      <c r="E84" s="424"/>
    </row>
    <row r="85" spans="1:6" ht="76.5">
      <c r="A85" s="423" t="s">
        <v>8655</v>
      </c>
      <c r="B85" s="418" t="s">
        <v>8656</v>
      </c>
      <c r="C85" s="420">
        <f>SUM(C86:C90)</f>
        <v>0</v>
      </c>
      <c r="D85" s="420">
        <f>SUM(D86:D90)</f>
        <v>0</v>
      </c>
      <c r="E85" s="420">
        <f>SUM(E86:E90)</f>
        <v>0</v>
      </c>
    </row>
    <row r="86" spans="1:6">
      <c r="A86" s="421" t="s">
        <v>8642</v>
      </c>
      <c r="B86" s="435">
        <v>37.1</v>
      </c>
      <c r="C86" s="424"/>
      <c r="D86" s="424"/>
      <c r="E86" s="424"/>
    </row>
    <row r="87" spans="1:6">
      <c r="A87" s="421" t="s">
        <v>8657</v>
      </c>
      <c r="B87" s="422" t="s">
        <v>8658</v>
      </c>
      <c r="C87" s="424"/>
      <c r="D87" s="424"/>
      <c r="E87" s="424"/>
    </row>
    <row r="88" spans="1:6">
      <c r="A88" s="421" t="s">
        <v>8623</v>
      </c>
      <c r="B88" s="422" t="s">
        <v>8659</v>
      </c>
      <c r="C88" s="424"/>
      <c r="D88" s="424"/>
      <c r="E88" s="424"/>
    </row>
    <row r="89" spans="1:6">
      <c r="A89" s="423" t="s">
        <v>8612</v>
      </c>
      <c r="B89" s="422" t="s">
        <v>6790</v>
      </c>
      <c r="C89" s="424"/>
      <c r="D89" s="424"/>
      <c r="E89" s="424"/>
    </row>
    <row r="90" spans="1:6">
      <c r="A90" s="423" t="s">
        <v>8613</v>
      </c>
      <c r="B90" s="422" t="s">
        <v>6971</v>
      </c>
      <c r="C90" s="424"/>
      <c r="D90" s="424"/>
      <c r="E90" s="424"/>
    </row>
    <row r="91" spans="1:6" ht="76.5">
      <c r="A91" s="423" t="s">
        <v>8660</v>
      </c>
      <c r="B91" s="418" t="s">
        <v>8184</v>
      </c>
      <c r="C91" s="420">
        <f>SUM(C92:C96)</f>
        <v>0</v>
      </c>
      <c r="D91" s="420">
        <f>SUM(D92:D96)</f>
        <v>0</v>
      </c>
      <c r="E91" s="420">
        <f>SUM(E92:E96)</f>
        <v>0</v>
      </c>
    </row>
    <row r="92" spans="1:6" s="434" customFormat="1">
      <c r="A92" s="421" t="s">
        <v>8642</v>
      </c>
      <c r="B92" s="435">
        <v>42.1</v>
      </c>
      <c r="C92" s="424"/>
      <c r="D92" s="424"/>
      <c r="E92" s="424"/>
      <c r="F92" s="433"/>
    </row>
    <row r="93" spans="1:6">
      <c r="A93" s="421" t="s">
        <v>8661</v>
      </c>
      <c r="B93" s="422" t="s">
        <v>8662</v>
      </c>
      <c r="C93" s="424"/>
      <c r="D93" s="424"/>
      <c r="E93" s="424"/>
    </row>
    <row r="94" spans="1:6">
      <c r="A94" s="436" t="s">
        <v>8640</v>
      </c>
      <c r="B94" s="422" t="s">
        <v>8663</v>
      </c>
      <c r="C94" s="424"/>
      <c r="D94" s="424"/>
      <c r="E94" s="424"/>
    </row>
    <row r="95" spans="1:6">
      <c r="A95" s="437" t="s">
        <v>8612</v>
      </c>
      <c r="B95" s="422" t="s">
        <v>8185</v>
      </c>
      <c r="C95" s="424"/>
      <c r="D95" s="424"/>
      <c r="E95" s="424"/>
    </row>
    <row r="96" spans="1:6">
      <c r="A96" s="421" t="s">
        <v>8613</v>
      </c>
      <c r="B96" s="438" t="s">
        <v>8188</v>
      </c>
      <c r="C96" s="424"/>
      <c r="D96" s="424"/>
      <c r="E96" s="424"/>
    </row>
    <row r="97" spans="1:5" ht="51">
      <c r="A97" s="423" t="s">
        <v>8664</v>
      </c>
      <c r="B97" s="439">
        <v>47</v>
      </c>
      <c r="C97" s="430">
        <f>SUM(C98:C102)</f>
        <v>0</v>
      </c>
      <c r="D97" s="430">
        <f>SUM(D98:D102)</f>
        <v>0</v>
      </c>
      <c r="E97" s="430">
        <f>SUM(E98:E102)</f>
        <v>0</v>
      </c>
    </row>
    <row r="98" spans="1:5">
      <c r="A98" s="421" t="s">
        <v>8625</v>
      </c>
      <c r="B98" s="429">
        <v>47.1</v>
      </c>
      <c r="C98" s="424"/>
      <c r="D98" s="424"/>
      <c r="E98" s="424"/>
    </row>
    <row r="99" spans="1:5">
      <c r="A99" s="421" t="s">
        <v>8626</v>
      </c>
      <c r="B99" s="429">
        <v>47.2</v>
      </c>
      <c r="C99" s="424"/>
      <c r="D99" s="424"/>
      <c r="E99" s="424"/>
    </row>
    <row r="100" spans="1:5">
      <c r="A100" s="440" t="s">
        <v>8627</v>
      </c>
      <c r="B100" s="429">
        <v>47.3</v>
      </c>
      <c r="C100" s="424"/>
      <c r="D100" s="424"/>
      <c r="E100" s="424"/>
    </row>
    <row r="101" spans="1:5">
      <c r="A101" s="441" t="s">
        <v>8665</v>
      </c>
      <c r="B101" s="429">
        <v>47.4</v>
      </c>
      <c r="C101" s="424"/>
      <c r="D101" s="424"/>
      <c r="E101" s="424"/>
    </row>
    <row r="102" spans="1:5" ht="13.5" thickBot="1">
      <c r="A102" s="442" t="s">
        <v>8666</v>
      </c>
      <c r="B102" s="429">
        <v>47.5</v>
      </c>
      <c r="C102" s="424"/>
      <c r="D102" s="424"/>
      <c r="E102" s="424"/>
    </row>
    <row r="103" spans="1:5">
      <c r="A103" s="443"/>
      <c r="B103" s="444"/>
      <c r="C103" s="445"/>
      <c r="D103" s="445"/>
      <c r="E103" s="445"/>
    </row>
    <row r="104" spans="1:5">
      <c r="A104" s="175"/>
      <c r="B104" s="446"/>
      <c r="C104" s="175"/>
      <c r="D104" s="175"/>
      <c r="E104" s="175"/>
    </row>
    <row r="105" spans="1:5">
      <c r="A105" s="175" t="s">
        <v>8667</v>
      </c>
      <c r="B105" s="446"/>
      <c r="C105" s="175"/>
      <c r="D105" s="175"/>
      <c r="E105" s="175"/>
    </row>
    <row r="106" spans="1:5">
      <c r="A106" s="447" t="s">
        <v>8668</v>
      </c>
      <c r="B106" s="448"/>
      <c r="C106" s="448"/>
      <c r="D106" s="447"/>
      <c r="E106" s="447"/>
    </row>
    <row r="107" spans="1:5">
      <c r="A107" s="447" t="s">
        <v>8669</v>
      </c>
      <c r="B107" s="448"/>
      <c r="C107" s="448"/>
      <c r="D107" s="447"/>
      <c r="E107" s="447"/>
    </row>
    <row r="108" spans="1:5">
      <c r="A108" s="447" t="s">
        <v>8670</v>
      </c>
      <c r="B108" s="448"/>
      <c r="C108" s="448"/>
      <c r="D108" s="447"/>
      <c r="E108" s="447"/>
    </row>
    <row r="109" spans="1:5">
      <c r="A109" s="447" t="s">
        <v>8671</v>
      </c>
      <c r="B109" s="448"/>
      <c r="C109" s="448"/>
      <c r="D109" s="447"/>
      <c r="E109" s="447"/>
    </row>
    <row r="110" spans="1:5">
      <c r="A110" s="447" t="s">
        <v>8672</v>
      </c>
      <c r="B110" s="448"/>
      <c r="C110" s="448"/>
      <c r="D110" s="447"/>
      <c r="E110" s="447"/>
    </row>
    <row r="111" spans="1:5">
      <c r="A111" s="447" t="s">
        <v>8673</v>
      </c>
      <c r="B111" s="448"/>
      <c r="C111" s="448"/>
      <c r="D111" s="447"/>
      <c r="E111" s="447"/>
    </row>
    <row r="112" spans="1:5">
      <c r="A112" s="447" t="s">
        <v>8674</v>
      </c>
      <c r="B112" s="448"/>
      <c r="C112" s="448"/>
      <c r="D112" s="447"/>
      <c r="E112" s="447"/>
    </row>
    <row r="113" spans="1:5">
      <c r="A113" s="434" t="s">
        <v>8675</v>
      </c>
      <c r="B113" s="448"/>
      <c r="C113" s="448"/>
      <c r="D113" s="447"/>
      <c r="E113" s="447"/>
    </row>
    <row r="114" spans="1:5">
      <c r="A114" s="1610" t="s">
        <v>8676</v>
      </c>
      <c r="B114" s="1610"/>
      <c r="C114" s="1610"/>
      <c r="D114" s="1610"/>
      <c r="E114" s="1610"/>
    </row>
    <row r="115" spans="1:5" ht="12.75" customHeight="1">
      <c r="A115" s="1605" t="s">
        <v>8677</v>
      </c>
      <c r="B115" s="1605"/>
      <c r="C115" s="1605"/>
      <c r="D115" s="1605"/>
      <c r="E115" s="1605"/>
    </row>
    <row r="116" spans="1:5" ht="12.75" customHeight="1">
      <c r="A116" s="449" t="s">
        <v>8678</v>
      </c>
      <c r="B116" s="450"/>
      <c r="C116" s="451"/>
      <c r="D116" s="452"/>
      <c r="E116" s="453"/>
    </row>
    <row r="117" spans="1:5" s="454" customFormat="1"/>
    <row r="118" spans="1:5" s="454" customFormat="1"/>
    <row r="119" spans="1:5">
      <c r="A119" s="455" t="s">
        <v>8235</v>
      </c>
      <c r="B119" s="175"/>
      <c r="C119" s="175" t="s">
        <v>8236</v>
      </c>
      <c r="D119" s="175"/>
      <c r="E119" s="175"/>
    </row>
    <row r="120" spans="1:5">
      <c r="A120" s="175"/>
      <c r="B120" s="175"/>
      <c r="C120" s="175" t="s">
        <v>8237</v>
      </c>
      <c r="D120" s="175"/>
      <c r="E120" s="175"/>
    </row>
    <row r="121" spans="1:5">
      <c r="A121" s="499"/>
      <c r="B121" s="499"/>
      <c r="C121" s="499"/>
      <c r="D121" s="499"/>
      <c r="E121" s="175"/>
    </row>
    <row r="122" spans="1:5">
      <c r="A122" s="499"/>
      <c r="B122" s="499"/>
      <c r="C122" s="499"/>
      <c r="D122" s="499"/>
      <c r="E122" s="175"/>
    </row>
    <row r="123" spans="1:5">
      <c r="A123" s="499"/>
      <c r="B123" s="499"/>
      <c r="C123" s="499"/>
      <c r="D123" s="499"/>
      <c r="E123" s="175"/>
    </row>
    <row r="124" spans="1:5">
      <c r="A124" s="175"/>
      <c r="B124" s="175"/>
      <c r="C124" s="175"/>
      <c r="D124" s="175"/>
      <c r="E124" s="175"/>
    </row>
    <row r="125" spans="1:5">
      <c r="A125" s="175"/>
      <c r="B125" s="175"/>
      <c r="C125" s="175"/>
      <c r="D125" s="175"/>
      <c r="E125" s="175"/>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mergeCells count="14">
    <mergeCell ref="A114:E114"/>
    <mergeCell ref="A115:E115"/>
    <mergeCell ref="A6:D6"/>
    <mergeCell ref="A7:D7"/>
    <mergeCell ref="A10:A11"/>
    <mergeCell ref="B10:B11"/>
    <mergeCell ref="C10:C11"/>
    <mergeCell ref="D10:E10"/>
    <mergeCell ref="A4:B4"/>
    <mergeCell ref="A1:B1"/>
    <mergeCell ref="C1:D1"/>
    <mergeCell ref="A2:B2"/>
    <mergeCell ref="C2:D2"/>
    <mergeCell ref="A3:B3"/>
  </mergeCells>
  <pageMargins left="0.65" right="0.53" top="1" bottom="1" header="0.5" footer="0.5"/>
  <pageSetup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F137"/>
  <sheetViews>
    <sheetView view="pageLayout" zoomScaleNormal="100" workbookViewId="0">
      <selection activeCell="F19" sqref="F19"/>
    </sheetView>
  </sheetViews>
  <sheetFormatPr defaultColWidth="0" defaultRowHeight="12.75" zeroHeight="1"/>
  <cols>
    <col min="1" max="1" width="48.7109375" style="239" customWidth="1"/>
    <col min="2" max="2" width="6" style="239" customWidth="1"/>
    <col min="3" max="3" width="15.28515625" style="239" customWidth="1"/>
    <col min="4" max="5" width="15.140625" style="239" customWidth="1"/>
    <col min="6" max="6" width="9.140625" style="175" customWidth="1"/>
    <col min="7" max="16384" width="0" style="239" hidden="1"/>
  </cols>
  <sheetData>
    <row r="1" spans="1:5" ht="15">
      <c r="A1" s="1437" t="s">
        <v>9455</v>
      </c>
      <c r="B1" s="1437"/>
      <c r="C1" s="1437"/>
      <c r="D1" s="1437"/>
      <c r="E1" s="412"/>
    </row>
    <row r="2" spans="1:5" ht="15">
      <c r="A2" s="1438"/>
      <c r="B2" s="1438"/>
      <c r="C2" s="1438"/>
      <c r="D2" s="1438"/>
      <c r="E2" s="413"/>
    </row>
    <row r="3" spans="1:5">
      <c r="A3" s="175"/>
      <c r="B3" s="175"/>
      <c r="C3" s="175"/>
      <c r="D3" s="175"/>
      <c r="E3" s="175"/>
    </row>
    <row r="4" spans="1:5">
      <c r="A4" s="175"/>
      <c r="B4" s="175"/>
      <c r="C4" s="175"/>
      <c r="D4" s="175"/>
      <c r="E4" s="175"/>
    </row>
    <row r="5" spans="1:5">
      <c r="A5" s="175"/>
      <c r="B5" s="175"/>
      <c r="C5" s="175"/>
      <c r="D5" s="175"/>
      <c r="E5" s="175"/>
    </row>
    <row r="6" spans="1:5">
      <c r="A6" s="1606" t="s">
        <v>8597</v>
      </c>
      <c r="B6" s="1606"/>
      <c r="C6" s="1606"/>
      <c r="D6" s="1606"/>
      <c r="E6" s="414"/>
    </row>
    <row r="7" spans="1:5">
      <c r="A7" s="1587" t="s">
        <v>9728</v>
      </c>
      <c r="B7" s="1587"/>
      <c r="C7" s="1587"/>
      <c r="D7" s="1587"/>
      <c r="E7" s="415"/>
    </row>
    <row r="8" spans="1:5">
      <c r="A8" s="175"/>
      <c r="B8" s="175"/>
      <c r="C8" s="175"/>
      <c r="D8" s="175"/>
      <c r="E8" s="175"/>
    </row>
    <row r="9" spans="1:5">
      <c r="A9" s="416" t="s">
        <v>8680</v>
      </c>
      <c r="B9" s="175"/>
      <c r="C9" s="175"/>
      <c r="D9" s="175"/>
      <c r="E9" s="175"/>
    </row>
    <row r="10" spans="1:5" ht="12.75" customHeight="1">
      <c r="A10" s="1628" t="s">
        <v>8143</v>
      </c>
      <c r="B10" s="1591" t="s">
        <v>8431</v>
      </c>
      <c r="C10" s="1591" t="s">
        <v>8145</v>
      </c>
      <c r="D10" s="1591" t="s">
        <v>8527</v>
      </c>
      <c r="E10" s="1591"/>
    </row>
    <row r="11" spans="1:5" ht="64.5" customHeight="1">
      <c r="A11" s="1628"/>
      <c r="B11" s="1591"/>
      <c r="C11" s="1591"/>
      <c r="D11" s="417" t="s">
        <v>8327</v>
      </c>
      <c r="E11" s="111" t="s">
        <v>8598</v>
      </c>
    </row>
    <row r="12" spans="1:5">
      <c r="A12" s="418" t="s">
        <v>8147</v>
      </c>
      <c r="B12" s="418" t="s">
        <v>8148</v>
      </c>
      <c r="C12" s="418">
        <v>1</v>
      </c>
      <c r="D12" s="418">
        <v>2</v>
      </c>
      <c r="E12" s="418">
        <v>3</v>
      </c>
    </row>
    <row r="13" spans="1:5" ht="26.25" customHeight="1">
      <c r="A13" s="419" t="s">
        <v>8599</v>
      </c>
      <c r="B13" s="418" t="s">
        <v>6136</v>
      </c>
      <c r="C13" s="456">
        <f t="shared" ref="C13:D16" si="0">C19+C26+C68+C75+C85+C91+C97</f>
        <v>0</v>
      </c>
      <c r="D13" s="456">
        <f t="shared" si="0"/>
        <v>0</v>
      </c>
      <c r="E13" s="456">
        <f>E19+E26+E68+E75+E85+E91+E97</f>
        <v>0</v>
      </c>
    </row>
    <row r="14" spans="1:5" ht="26.25" customHeight="1">
      <c r="A14" s="421" t="s">
        <v>8600</v>
      </c>
      <c r="B14" s="418" t="s">
        <v>6346</v>
      </c>
      <c r="C14" s="456">
        <f t="shared" si="0"/>
        <v>0</v>
      </c>
      <c r="D14" s="456">
        <f>D20+D27+D69+D76+D86+D92+D98</f>
        <v>0</v>
      </c>
      <c r="E14" s="456">
        <f>E20+E27+E69+E76+E86+E92+E98</f>
        <v>0</v>
      </c>
    </row>
    <row r="15" spans="1:5">
      <c r="A15" s="421" t="s">
        <v>8601</v>
      </c>
      <c r="B15" s="418" t="s">
        <v>6411</v>
      </c>
      <c r="C15" s="456">
        <f t="shared" si="0"/>
        <v>0</v>
      </c>
      <c r="D15" s="456">
        <f>D21+D28+D70+D77+D87+D93+D99</f>
        <v>0</v>
      </c>
      <c r="E15" s="456">
        <f>E21+E28+E70+E77+E87+E93+E99</f>
        <v>0</v>
      </c>
    </row>
    <row r="16" spans="1:5">
      <c r="A16" s="421" t="s">
        <v>8602</v>
      </c>
      <c r="B16" s="418" t="s">
        <v>6446</v>
      </c>
      <c r="C16" s="456">
        <f t="shared" si="0"/>
        <v>0</v>
      </c>
      <c r="D16" s="456">
        <f>D22+D29+D71+D78+D88+D94+D100</f>
        <v>0</v>
      </c>
      <c r="E16" s="456">
        <f>E22+E29+E71+E78+E88+E94+E100</f>
        <v>0</v>
      </c>
    </row>
    <row r="17" spans="1:5">
      <c r="A17" s="423" t="s">
        <v>8603</v>
      </c>
      <c r="B17" s="418" t="s">
        <v>6481</v>
      </c>
      <c r="C17" s="456">
        <f t="shared" ref="C17:E18" si="1">C24+C30+C73+C83+C89+C95+C101</f>
        <v>0</v>
      </c>
      <c r="D17" s="456">
        <f t="shared" si="1"/>
        <v>0</v>
      </c>
      <c r="E17" s="456">
        <f t="shared" si="1"/>
        <v>0</v>
      </c>
    </row>
    <row r="18" spans="1:5">
      <c r="A18" s="423" t="s">
        <v>8604</v>
      </c>
      <c r="B18" s="418" t="s">
        <v>8159</v>
      </c>
      <c r="C18" s="456">
        <f t="shared" si="1"/>
        <v>0</v>
      </c>
      <c r="D18" s="456">
        <f t="shared" si="1"/>
        <v>0</v>
      </c>
      <c r="E18" s="456">
        <f t="shared" si="1"/>
        <v>0</v>
      </c>
    </row>
    <row r="19" spans="1:5" ht="51">
      <c r="A19" s="423" t="s">
        <v>8605</v>
      </c>
      <c r="B19" s="418" t="s">
        <v>8161</v>
      </c>
      <c r="C19" s="456">
        <f>C20+C21+C22+C24+C25</f>
        <v>0</v>
      </c>
      <c r="D19" s="456">
        <f>D20+D21+D22+D24+D25</f>
        <v>0</v>
      </c>
      <c r="E19" s="456">
        <f>E20+E21+E22+E24+E25</f>
        <v>0</v>
      </c>
    </row>
    <row r="20" spans="1:5">
      <c r="A20" s="421" t="s">
        <v>8606</v>
      </c>
      <c r="B20" s="422" t="s">
        <v>8607</v>
      </c>
      <c r="C20" s="457">
        <f>'Anexa 30.41'!C20+'Anexa 30.49'!C20</f>
        <v>0</v>
      </c>
      <c r="D20" s="457">
        <v>0</v>
      </c>
      <c r="E20" s="457">
        <v>0</v>
      </c>
    </row>
    <row r="21" spans="1:5">
      <c r="A21" s="421" t="s">
        <v>8608</v>
      </c>
      <c r="B21" s="422" t="s">
        <v>8162</v>
      </c>
      <c r="C21" s="457">
        <f>'Anexa 30.41'!C21+'Anexa 30.49'!C21</f>
        <v>0</v>
      </c>
      <c r="D21" s="457"/>
      <c r="E21" s="457"/>
    </row>
    <row r="22" spans="1:5">
      <c r="A22" s="421" t="s">
        <v>8609</v>
      </c>
      <c r="B22" s="422" t="s">
        <v>6150</v>
      </c>
      <c r="C22" s="457">
        <f>'Anexa 30.41'!C22+'Anexa 30.49'!C22</f>
        <v>0</v>
      </c>
      <c r="D22" s="457">
        <f>'Anexa 30.41'!D22+'Anexa 30.49'!D22</f>
        <v>0</v>
      </c>
      <c r="E22" s="457">
        <f>'Anexa 30.41'!E22+'Anexa 30.49'!E22</f>
        <v>0</v>
      </c>
    </row>
    <row r="23" spans="1:5">
      <c r="A23" s="423" t="s">
        <v>8610</v>
      </c>
      <c r="B23" s="422" t="s">
        <v>8611</v>
      </c>
      <c r="C23" s="457">
        <f>'Anexa 30.41'!C23+'Anexa 30.49'!C23</f>
        <v>0</v>
      </c>
      <c r="D23" s="457">
        <f>'Anexa 30.41'!D23+'Anexa 30.49'!D23</f>
        <v>0</v>
      </c>
      <c r="E23" s="457">
        <f>'Anexa 30.41'!E23+'Anexa 30.49'!E23</f>
        <v>0</v>
      </c>
    </row>
    <row r="24" spans="1:5">
      <c r="A24" s="425" t="s">
        <v>8612</v>
      </c>
      <c r="B24" s="422" t="s">
        <v>6545</v>
      </c>
      <c r="C24" s="457">
        <f>'Anexa 30.41'!C24+'Anexa 30.49'!C24</f>
        <v>0</v>
      </c>
      <c r="D24" s="457">
        <f>'Anexa 30.41'!D24+'Anexa 30.49'!D24</f>
        <v>0</v>
      </c>
      <c r="E24" s="457">
        <f>'Anexa 30.41'!E24+'Anexa 30.49'!E24</f>
        <v>0</v>
      </c>
    </row>
    <row r="25" spans="1:5">
      <c r="A25" s="425" t="s">
        <v>8613</v>
      </c>
      <c r="B25" s="422" t="s">
        <v>8259</v>
      </c>
      <c r="C25" s="457">
        <f>'Anexa 30.41'!C25+'Anexa 30.49'!C25</f>
        <v>0</v>
      </c>
      <c r="D25" s="457">
        <f>'Anexa 30.41'!D25+'Anexa 30.49'!D25</f>
        <v>0</v>
      </c>
      <c r="E25" s="457">
        <f>'Anexa 30.41'!E25+'Anexa 30.49'!E25</f>
        <v>0</v>
      </c>
    </row>
    <row r="26" spans="1:5" ht="25.5">
      <c r="A26" s="423" t="s">
        <v>8614</v>
      </c>
      <c r="B26" s="418" t="s">
        <v>8261</v>
      </c>
      <c r="C26" s="456">
        <f t="shared" ref="C26:E31" si="2">C32+C38+C44+C62</f>
        <v>0</v>
      </c>
      <c r="D26" s="456">
        <f t="shared" si="2"/>
        <v>0</v>
      </c>
      <c r="E26" s="456">
        <f t="shared" si="2"/>
        <v>0</v>
      </c>
    </row>
    <row r="27" spans="1:5">
      <c r="A27" s="421" t="s">
        <v>8615</v>
      </c>
      <c r="B27" s="418" t="s">
        <v>8616</v>
      </c>
      <c r="C27" s="458">
        <f t="shared" si="2"/>
        <v>0</v>
      </c>
      <c r="D27" s="458">
        <f t="shared" si="2"/>
        <v>0</v>
      </c>
      <c r="E27" s="458">
        <f t="shared" si="2"/>
        <v>0</v>
      </c>
    </row>
    <row r="28" spans="1:5">
      <c r="A28" s="421" t="s">
        <v>8617</v>
      </c>
      <c r="B28" s="418" t="s">
        <v>8005</v>
      </c>
      <c r="C28" s="458">
        <f t="shared" si="2"/>
        <v>0</v>
      </c>
      <c r="D28" s="458">
        <f t="shared" si="2"/>
        <v>0</v>
      </c>
      <c r="E28" s="458">
        <f t="shared" si="2"/>
        <v>0</v>
      </c>
    </row>
    <row r="29" spans="1:5">
      <c r="A29" s="421" t="s">
        <v>8618</v>
      </c>
      <c r="B29" s="418" t="s">
        <v>8006</v>
      </c>
      <c r="C29" s="458">
        <f t="shared" si="2"/>
        <v>0</v>
      </c>
      <c r="D29" s="458">
        <f t="shared" si="2"/>
        <v>0</v>
      </c>
      <c r="E29" s="458">
        <f t="shared" si="2"/>
        <v>0</v>
      </c>
    </row>
    <row r="30" spans="1:5">
      <c r="A30" s="423" t="s">
        <v>8619</v>
      </c>
      <c r="B30" s="418" t="s">
        <v>8165</v>
      </c>
      <c r="C30" s="458">
        <f t="shared" si="2"/>
        <v>0</v>
      </c>
      <c r="D30" s="458">
        <f t="shared" si="2"/>
        <v>0</v>
      </c>
      <c r="E30" s="458">
        <f t="shared" si="2"/>
        <v>0</v>
      </c>
    </row>
    <row r="31" spans="1:5">
      <c r="A31" s="423" t="s">
        <v>8620</v>
      </c>
      <c r="B31" s="418" t="s">
        <v>8267</v>
      </c>
      <c r="C31" s="458">
        <f t="shared" si="2"/>
        <v>0</v>
      </c>
      <c r="D31" s="458">
        <f t="shared" si="2"/>
        <v>0</v>
      </c>
      <c r="E31" s="458">
        <f t="shared" si="2"/>
        <v>0</v>
      </c>
    </row>
    <row r="32" spans="1:5" ht="38.25">
      <c r="A32" s="423" t="s">
        <v>8621</v>
      </c>
      <c r="B32" s="418" t="s">
        <v>7562</v>
      </c>
      <c r="C32" s="458">
        <f>SUM(C33:C37)</f>
        <v>0</v>
      </c>
      <c r="D32" s="458">
        <f>SUM(D33:D37)</f>
        <v>0</v>
      </c>
      <c r="E32" s="458">
        <f>SUM(E33:E37)</f>
        <v>0</v>
      </c>
    </row>
    <row r="33" spans="1:5">
      <c r="A33" s="421" t="s">
        <v>8606</v>
      </c>
      <c r="B33" s="427">
        <v>17.100000000000001</v>
      </c>
      <c r="C33" s="457">
        <f>'Anexa 30.41'!C33+'Anexa 30.49'!C33</f>
        <v>0</v>
      </c>
      <c r="D33" s="457">
        <f>'Anexa 30.41'!D33+'Anexa 30.49'!D33</f>
        <v>0</v>
      </c>
      <c r="E33" s="457">
        <f>'Anexa 30.41'!E33+'Anexa 30.49'!E33</f>
        <v>0</v>
      </c>
    </row>
    <row r="34" spans="1:5">
      <c r="A34" s="421" t="s">
        <v>8622</v>
      </c>
      <c r="B34" s="428">
        <v>17.2</v>
      </c>
      <c r="C34" s="457">
        <f>'Anexa 30.41'!C34+'Anexa 30.49'!C34</f>
        <v>0</v>
      </c>
      <c r="D34" s="457">
        <f>'Anexa 30.41'!D34+'Anexa 30.49'!D34</f>
        <v>0</v>
      </c>
      <c r="E34" s="457">
        <f>'Anexa 30.41'!E34+'Anexa 30.49'!E34</f>
        <v>0</v>
      </c>
    </row>
    <row r="35" spans="1:5">
      <c r="A35" s="421" t="s">
        <v>8623</v>
      </c>
      <c r="B35" s="428">
        <v>17.3</v>
      </c>
      <c r="C35" s="457">
        <f>'Anexa 30.41'!C35+'Anexa 30.49'!C35</f>
        <v>0</v>
      </c>
      <c r="D35" s="457">
        <f>'Anexa 30.41'!D35+'Anexa 30.49'!D35</f>
        <v>0</v>
      </c>
      <c r="E35" s="457">
        <f>'Anexa 30.41'!E35+'Anexa 30.49'!E35</f>
        <v>0</v>
      </c>
    </row>
    <row r="36" spans="1:5">
      <c r="A36" s="425" t="s">
        <v>8612</v>
      </c>
      <c r="B36" s="428">
        <v>17.399999999999999</v>
      </c>
      <c r="C36" s="457">
        <f>'Anexa 30.41'!C36+'Anexa 30.49'!C36</f>
        <v>0</v>
      </c>
      <c r="D36" s="457">
        <f>'Anexa 30.41'!D36+'Anexa 30.49'!D36</f>
        <v>0</v>
      </c>
      <c r="E36" s="457">
        <f>'Anexa 30.41'!E36+'Anexa 30.49'!E36</f>
        <v>0</v>
      </c>
    </row>
    <row r="37" spans="1:5">
      <c r="A37" s="425" t="s">
        <v>8613</v>
      </c>
      <c r="B37" s="428">
        <v>17.5</v>
      </c>
      <c r="C37" s="457">
        <f>'Anexa 30.41'!C37+'Anexa 30.49'!C37</f>
        <v>0</v>
      </c>
      <c r="D37" s="457">
        <f>'Anexa 30.41'!D37+'Anexa 30.49'!D37</f>
        <v>0</v>
      </c>
      <c r="E37" s="457">
        <f>'Anexa 30.41'!E37+'Anexa 30.49'!E37</f>
        <v>0</v>
      </c>
    </row>
    <row r="38" spans="1:5" ht="51">
      <c r="A38" s="425" t="s">
        <v>8624</v>
      </c>
      <c r="B38" s="418" t="s">
        <v>8167</v>
      </c>
      <c r="C38" s="458">
        <f>SUM(C39:C43)</f>
        <v>0</v>
      </c>
      <c r="D38" s="458">
        <f>SUM(D39:D43)</f>
        <v>0</v>
      </c>
      <c r="E38" s="458">
        <f>SUM(E39:E43)</f>
        <v>0</v>
      </c>
    </row>
    <row r="39" spans="1:5">
      <c r="A39" s="425" t="s">
        <v>8625</v>
      </c>
      <c r="B39" s="429">
        <v>18.100000000000001</v>
      </c>
      <c r="C39" s="457">
        <f>'Anexa 30.41'!C39+'Anexa 30.49'!C39</f>
        <v>0</v>
      </c>
      <c r="D39" s="457">
        <f>'Anexa 30.41'!D39+'Anexa 30.49'!D39</f>
        <v>0</v>
      </c>
      <c r="E39" s="457">
        <f>'Anexa 30.41'!E39+'Anexa 30.49'!E39</f>
        <v>0</v>
      </c>
    </row>
    <row r="40" spans="1:5">
      <c r="A40" s="425" t="s">
        <v>8626</v>
      </c>
      <c r="B40" s="429">
        <v>18.2</v>
      </c>
      <c r="C40" s="457">
        <f>'Anexa 30.41'!C40+'Anexa 30.49'!C40</f>
        <v>0</v>
      </c>
      <c r="D40" s="457">
        <f>'Anexa 30.41'!D40+'Anexa 30.49'!D40</f>
        <v>0</v>
      </c>
      <c r="E40" s="457">
        <f>'Anexa 30.41'!E40+'Anexa 30.49'!E40</f>
        <v>0</v>
      </c>
    </row>
    <row r="41" spans="1:5">
      <c r="A41" s="425" t="s">
        <v>8627</v>
      </c>
      <c r="B41" s="429">
        <v>18.3</v>
      </c>
      <c r="C41" s="457">
        <f>'Anexa 30.41'!C41+'Anexa 30.49'!C41</f>
        <v>0</v>
      </c>
      <c r="D41" s="457">
        <f>'Anexa 30.41'!D41+'Anexa 30.49'!D41</f>
        <v>0</v>
      </c>
      <c r="E41" s="457">
        <f>'Anexa 30.41'!E41+'Anexa 30.49'!E41</f>
        <v>0</v>
      </c>
    </row>
    <row r="42" spans="1:5">
      <c r="A42" s="425" t="s">
        <v>8628</v>
      </c>
      <c r="B42" s="429">
        <v>18.399999999999999</v>
      </c>
      <c r="C42" s="457">
        <f>'Anexa 30.41'!C42+'Anexa 30.49'!C42</f>
        <v>0</v>
      </c>
      <c r="D42" s="457">
        <f>'Anexa 30.41'!D42+'Anexa 30.49'!D42</f>
        <v>0</v>
      </c>
      <c r="E42" s="457">
        <f>'Anexa 30.41'!E42+'Anexa 30.49'!E42</f>
        <v>0</v>
      </c>
    </row>
    <row r="43" spans="1:5">
      <c r="A43" s="425" t="s">
        <v>8629</v>
      </c>
      <c r="B43" s="429">
        <v>18.5</v>
      </c>
      <c r="C43" s="457">
        <f>'Anexa 30.41'!C43+'Anexa 30.49'!C43</f>
        <v>0</v>
      </c>
      <c r="D43" s="457">
        <f>'Anexa 30.41'!D43+'Anexa 30.49'!D43</f>
        <v>0</v>
      </c>
      <c r="E43" s="457">
        <f>'Anexa 30.41'!E43+'Anexa 30.49'!E43</f>
        <v>0</v>
      </c>
    </row>
    <row r="44" spans="1:5" ht="25.5">
      <c r="A44" s="425" t="s">
        <v>8630</v>
      </c>
      <c r="B44" s="418" t="s">
        <v>8168</v>
      </c>
      <c r="C44" s="456">
        <f t="shared" ref="C44:E49" si="3">C50+C56</f>
        <v>0</v>
      </c>
      <c r="D44" s="456">
        <f t="shared" si="3"/>
        <v>0</v>
      </c>
      <c r="E44" s="456">
        <f t="shared" si="3"/>
        <v>0</v>
      </c>
    </row>
    <row r="45" spans="1:5">
      <c r="A45" s="425" t="s">
        <v>8631</v>
      </c>
      <c r="B45" s="439">
        <v>19.100000000000001</v>
      </c>
      <c r="C45" s="430">
        <f t="shared" si="3"/>
        <v>0</v>
      </c>
      <c r="D45" s="430">
        <f t="shared" si="3"/>
        <v>0</v>
      </c>
      <c r="E45" s="430">
        <f t="shared" si="3"/>
        <v>0</v>
      </c>
    </row>
    <row r="46" spans="1:5">
      <c r="A46" s="425" t="s">
        <v>8632</v>
      </c>
      <c r="B46" s="439">
        <v>19.2</v>
      </c>
      <c r="C46" s="430">
        <f t="shared" si="3"/>
        <v>0</v>
      </c>
      <c r="D46" s="430">
        <f t="shared" si="3"/>
        <v>0</v>
      </c>
      <c r="E46" s="430">
        <f t="shared" si="3"/>
        <v>0</v>
      </c>
    </row>
    <row r="47" spans="1:5">
      <c r="A47" s="425" t="s">
        <v>8633</v>
      </c>
      <c r="B47" s="439">
        <v>19.3</v>
      </c>
      <c r="C47" s="430">
        <f t="shared" si="3"/>
        <v>0</v>
      </c>
      <c r="D47" s="430">
        <f t="shared" si="3"/>
        <v>0</v>
      </c>
      <c r="E47" s="430">
        <f t="shared" si="3"/>
        <v>0</v>
      </c>
    </row>
    <row r="48" spans="1:5">
      <c r="A48" s="423" t="s">
        <v>8634</v>
      </c>
      <c r="B48" s="439">
        <v>19.399999999999999</v>
      </c>
      <c r="C48" s="430">
        <f t="shared" si="3"/>
        <v>0</v>
      </c>
      <c r="D48" s="430">
        <f t="shared" si="3"/>
        <v>0</v>
      </c>
      <c r="E48" s="430">
        <f t="shared" si="3"/>
        <v>0</v>
      </c>
    </row>
    <row r="49" spans="1:5">
      <c r="A49" s="431" t="s">
        <v>8635</v>
      </c>
      <c r="B49" s="439">
        <v>19.5</v>
      </c>
      <c r="C49" s="430">
        <f t="shared" si="3"/>
        <v>0</v>
      </c>
      <c r="D49" s="430">
        <f t="shared" si="3"/>
        <v>0</v>
      </c>
      <c r="E49" s="430">
        <f t="shared" si="3"/>
        <v>0</v>
      </c>
    </row>
    <row r="50" spans="1:5" ht="38.25">
      <c r="A50" s="423" t="s">
        <v>8636</v>
      </c>
      <c r="B50" s="418" t="s">
        <v>6572</v>
      </c>
      <c r="C50" s="456">
        <f>SUM(C51:C55)</f>
        <v>0</v>
      </c>
      <c r="D50" s="456">
        <f>SUM(D51:D55)</f>
        <v>0</v>
      </c>
      <c r="E50" s="456">
        <f>SUM(E51:E55)</f>
        <v>0</v>
      </c>
    </row>
    <row r="51" spans="1:5">
      <c r="A51" s="421" t="s">
        <v>8625</v>
      </c>
      <c r="B51" s="429">
        <v>20.100000000000001</v>
      </c>
      <c r="C51" s="457">
        <f>'Anexa 30.41'!C51+'Anexa 30.49'!C51</f>
        <v>0</v>
      </c>
      <c r="D51" s="457">
        <f>'Anexa 30.41'!D51+'Anexa 30.49'!D51</f>
        <v>0</v>
      </c>
      <c r="E51" s="457">
        <f>'Anexa 30.41'!E51+'Anexa 30.49'!E51</f>
        <v>0</v>
      </c>
    </row>
    <row r="52" spans="1:5">
      <c r="A52" s="421" t="s">
        <v>8626</v>
      </c>
      <c r="B52" s="432">
        <v>20.2</v>
      </c>
      <c r="C52" s="457">
        <f>'Anexa 30.41'!C52+'Anexa 30.49'!C52</f>
        <v>0</v>
      </c>
      <c r="D52" s="457">
        <f>'Anexa 30.41'!D52+'Anexa 30.49'!D52</f>
        <v>0</v>
      </c>
      <c r="E52" s="457">
        <f>'Anexa 30.41'!E52+'Anexa 30.49'!E52</f>
        <v>0</v>
      </c>
    </row>
    <row r="53" spans="1:5">
      <c r="A53" s="421" t="s">
        <v>8627</v>
      </c>
      <c r="B53" s="429">
        <v>20.3</v>
      </c>
      <c r="C53" s="457">
        <f>'Anexa 30.41'!C53+'Anexa 30.49'!C53</f>
        <v>0</v>
      </c>
      <c r="D53" s="457">
        <f>'Anexa 30.41'!D53+'Anexa 30.49'!D53</f>
        <v>0</v>
      </c>
      <c r="E53" s="457">
        <f>'Anexa 30.41'!E53+'Anexa 30.49'!E53</f>
        <v>0</v>
      </c>
    </row>
    <row r="54" spans="1:5">
      <c r="A54" s="423" t="s">
        <v>8628</v>
      </c>
      <c r="B54" s="429">
        <v>20.399999999999999</v>
      </c>
      <c r="C54" s="457">
        <f>'Anexa 30.41'!C54+'Anexa 30.49'!C54</f>
        <v>0</v>
      </c>
      <c r="D54" s="457">
        <f>'Anexa 30.41'!D54+'Anexa 30.49'!D54</f>
        <v>0</v>
      </c>
      <c r="E54" s="457">
        <f>'Anexa 30.41'!E54+'Anexa 30.49'!E54</f>
        <v>0</v>
      </c>
    </row>
    <row r="55" spans="1:5">
      <c r="A55" s="423" t="s">
        <v>8629</v>
      </c>
      <c r="B55" s="429">
        <v>20.5</v>
      </c>
      <c r="C55" s="457">
        <f>'Anexa 30.41'!C55+'Anexa 30.49'!C55</f>
        <v>0</v>
      </c>
      <c r="D55" s="457">
        <f>'Anexa 30.41'!D55+'Anexa 30.49'!D55</f>
        <v>0</v>
      </c>
      <c r="E55" s="457">
        <f>'Anexa 30.41'!E55+'Anexa 30.49'!E55</f>
        <v>0</v>
      </c>
    </row>
    <row r="56" spans="1:5" ht="31.5" customHeight="1">
      <c r="A56" s="423" t="s">
        <v>8637</v>
      </c>
      <c r="B56" s="418" t="s">
        <v>6575</v>
      </c>
      <c r="C56" s="456">
        <f>SUM(C57:C61)</f>
        <v>0</v>
      </c>
      <c r="D56" s="456">
        <f>SUM(D57:D61)</f>
        <v>0</v>
      </c>
      <c r="E56" s="456">
        <f>SUM(E57:E61)</f>
        <v>0</v>
      </c>
    </row>
    <row r="57" spans="1:5">
      <c r="A57" s="421" t="s">
        <v>8625</v>
      </c>
      <c r="B57" s="429">
        <v>21.1</v>
      </c>
      <c r="C57" s="457">
        <f>'Anexa 30.41'!C57+'Anexa 30.49'!C57</f>
        <v>0</v>
      </c>
      <c r="D57" s="457">
        <f>'Anexa 30.41'!D57+'Anexa 30.49'!D57</f>
        <v>0</v>
      </c>
      <c r="E57" s="457">
        <f>'Anexa 30.41'!E57+'Anexa 30.49'!E57</f>
        <v>0</v>
      </c>
    </row>
    <row r="58" spans="1:5">
      <c r="A58" s="421" t="s">
        <v>8626</v>
      </c>
      <c r="B58" s="429">
        <v>21.2</v>
      </c>
      <c r="C58" s="457">
        <f>'Anexa 30.41'!C58+'Anexa 30.49'!C58</f>
        <v>0</v>
      </c>
      <c r="D58" s="457">
        <f>'Anexa 30.41'!D58+'Anexa 30.49'!D58</f>
        <v>0</v>
      </c>
      <c r="E58" s="457">
        <f>'Anexa 30.41'!E58+'Anexa 30.49'!E58</f>
        <v>0</v>
      </c>
    </row>
    <row r="59" spans="1:5">
      <c r="A59" s="421" t="s">
        <v>8627</v>
      </c>
      <c r="B59" s="429">
        <v>21.3</v>
      </c>
      <c r="C59" s="457">
        <f>'Anexa 30.41'!C59+'Anexa 30.49'!C59</f>
        <v>0</v>
      </c>
      <c r="D59" s="457">
        <f>'Anexa 30.41'!D59+'Anexa 30.49'!D59</f>
        <v>0</v>
      </c>
      <c r="E59" s="457">
        <f>'Anexa 30.41'!E59+'Anexa 30.49'!E59</f>
        <v>0</v>
      </c>
    </row>
    <row r="60" spans="1:5">
      <c r="A60" s="421" t="s">
        <v>8628</v>
      </c>
      <c r="B60" s="429">
        <v>21.4</v>
      </c>
      <c r="C60" s="457">
        <f>'Anexa 30.41'!C60+'Anexa 30.49'!C60</f>
        <v>0</v>
      </c>
      <c r="D60" s="457">
        <f>'Anexa 30.41'!D60+'Anexa 30.49'!D60</f>
        <v>0</v>
      </c>
      <c r="E60" s="457">
        <f>'Anexa 30.41'!E60+'Anexa 30.49'!E60</f>
        <v>0</v>
      </c>
    </row>
    <row r="61" spans="1:5">
      <c r="A61" s="421" t="s">
        <v>8629</v>
      </c>
      <c r="B61" s="429">
        <v>21.5</v>
      </c>
      <c r="C61" s="457">
        <f>'Anexa 30.41'!C61+'Anexa 30.49'!C61</f>
        <v>0</v>
      </c>
      <c r="D61" s="457">
        <f>'Anexa 30.41'!D61+'Anexa 30.49'!D61</f>
        <v>0</v>
      </c>
      <c r="E61" s="457">
        <f>'Anexa 30.41'!E61+'Anexa 30.49'!E61</f>
        <v>0</v>
      </c>
    </row>
    <row r="62" spans="1:5" ht="38.25">
      <c r="A62" s="423" t="s">
        <v>8638</v>
      </c>
      <c r="B62" s="418" t="s">
        <v>8170</v>
      </c>
      <c r="C62" s="456">
        <f>SUM(C63:C67)</f>
        <v>0</v>
      </c>
      <c r="D62" s="456">
        <f>SUM(D63:D67)</f>
        <v>0</v>
      </c>
      <c r="E62" s="456">
        <f>SUM(E63:E67)</f>
        <v>0</v>
      </c>
    </row>
    <row r="63" spans="1:5">
      <c r="A63" s="421" t="s">
        <v>8639</v>
      </c>
      <c r="B63" s="422" t="s">
        <v>8171</v>
      </c>
      <c r="C63" s="457">
        <f>'Anexa 30.41'!C63+'Anexa 30.49'!C63</f>
        <v>0</v>
      </c>
      <c r="D63" s="457">
        <f>'Anexa 30.41'!D63+'Anexa 30.49'!D63</f>
        <v>0</v>
      </c>
      <c r="E63" s="457">
        <f>'Anexa 30.41'!E63+'Anexa 30.49'!E63</f>
        <v>0</v>
      </c>
    </row>
    <row r="64" spans="1:5">
      <c r="A64" s="421" t="s">
        <v>8608</v>
      </c>
      <c r="B64" s="422" t="s">
        <v>8172</v>
      </c>
      <c r="C64" s="457">
        <f>'Anexa 30.41'!C64+'Anexa 30.49'!C64</f>
        <v>0</v>
      </c>
      <c r="D64" s="457">
        <f>'Anexa 30.41'!D64+'Anexa 30.49'!D64</f>
        <v>0</v>
      </c>
      <c r="E64" s="457">
        <f>'Anexa 30.41'!E64+'Anexa 30.49'!E64</f>
        <v>0</v>
      </c>
    </row>
    <row r="65" spans="1:6">
      <c r="A65" s="421" t="s">
        <v>8640</v>
      </c>
      <c r="B65" s="422" t="s">
        <v>8173</v>
      </c>
      <c r="C65" s="457">
        <f>'Anexa 30.41'!C65+'Anexa 30.49'!C65</f>
        <v>0</v>
      </c>
      <c r="D65" s="457">
        <f>'Anexa 30.41'!D65+'Anexa 30.49'!D65</f>
        <v>0</v>
      </c>
      <c r="E65" s="457">
        <f>'Anexa 30.41'!E65+'Anexa 30.49'!E65</f>
        <v>0</v>
      </c>
    </row>
    <row r="66" spans="1:6">
      <c r="A66" s="425" t="s">
        <v>8612</v>
      </c>
      <c r="B66" s="422" t="s">
        <v>6203</v>
      </c>
      <c r="C66" s="457">
        <f>'Anexa 30.41'!C66+'Anexa 30.49'!C66</f>
        <v>0</v>
      </c>
      <c r="D66" s="457">
        <f>'Anexa 30.41'!D66+'Anexa 30.49'!D66</f>
        <v>0</v>
      </c>
      <c r="E66" s="457">
        <f>'Anexa 30.41'!E66+'Anexa 30.49'!E66</f>
        <v>0</v>
      </c>
    </row>
    <row r="67" spans="1:6">
      <c r="A67" s="425" t="s">
        <v>8613</v>
      </c>
      <c r="B67" s="422" t="s">
        <v>6666</v>
      </c>
      <c r="C67" s="457">
        <f>'Anexa 30.41'!C67+'Anexa 30.49'!C67</f>
        <v>0</v>
      </c>
      <c r="D67" s="457">
        <f>'Anexa 30.41'!D67+'Anexa 30.49'!D67</f>
        <v>0</v>
      </c>
      <c r="E67" s="457">
        <f>'Anexa 30.41'!E67+'Anexa 30.49'!E67</f>
        <v>0</v>
      </c>
    </row>
    <row r="68" spans="1:6" ht="51">
      <c r="A68" s="423" t="s">
        <v>8641</v>
      </c>
      <c r="B68" s="418" t="s">
        <v>6695</v>
      </c>
      <c r="C68" s="456">
        <f>C69+C70+C71+C73+C74</f>
        <v>0</v>
      </c>
      <c r="D68" s="456">
        <f>D69+D70+D71+D73+D74</f>
        <v>0</v>
      </c>
      <c r="E68" s="456">
        <f>E69+E70+E71+E73+E74</f>
        <v>0</v>
      </c>
    </row>
    <row r="69" spans="1:6" s="434" customFormat="1">
      <c r="A69" s="421" t="s">
        <v>8642</v>
      </c>
      <c r="B69" s="422" t="s">
        <v>8643</v>
      </c>
      <c r="C69" s="457">
        <f>'Anexa 30.41'!C69+'Anexa 30.49'!C69</f>
        <v>0</v>
      </c>
      <c r="D69" s="457">
        <f>'Anexa 30.41'!D69+'Anexa 30.49'!D69</f>
        <v>0</v>
      </c>
      <c r="E69" s="457">
        <f>'Anexa 30.41'!E69+'Anexa 30.49'!E69</f>
        <v>0</v>
      </c>
      <c r="F69" s="433"/>
    </row>
    <row r="70" spans="1:6">
      <c r="A70" s="421" t="s">
        <v>8608</v>
      </c>
      <c r="B70" s="422" t="s">
        <v>6724</v>
      </c>
      <c r="C70" s="457">
        <f>'Anexa 30.41'!C70+'Anexa 30.49'!C70</f>
        <v>0</v>
      </c>
      <c r="D70" s="457">
        <f>'Anexa 30.41'!D70+'Anexa 30.49'!D70</f>
        <v>0</v>
      </c>
      <c r="E70" s="457">
        <f>'Anexa 30.41'!E70+'Anexa 30.49'!E70</f>
        <v>0</v>
      </c>
    </row>
    <row r="71" spans="1:6">
      <c r="A71" s="421" t="s">
        <v>8640</v>
      </c>
      <c r="B71" s="422" t="s">
        <v>6757</v>
      </c>
      <c r="C71" s="457">
        <f>'Anexa 30.41'!C71+'Anexa 30.49'!C71</f>
        <v>0</v>
      </c>
      <c r="D71" s="457">
        <f>'Anexa 30.41'!D71+'Anexa 30.49'!D71</f>
        <v>0</v>
      </c>
      <c r="E71" s="457">
        <f>'Anexa 30.41'!E71+'Anexa 30.49'!E71</f>
        <v>0</v>
      </c>
    </row>
    <row r="72" spans="1:6">
      <c r="A72" s="421" t="s">
        <v>8644</v>
      </c>
      <c r="B72" s="429">
        <v>29.1</v>
      </c>
      <c r="C72" s="457">
        <f>'Anexa 30.41'!C72+'Anexa 30.49'!C72</f>
        <v>0</v>
      </c>
      <c r="D72" s="457">
        <f>'Anexa 30.41'!D72+'Anexa 30.49'!D72</f>
        <v>0</v>
      </c>
      <c r="E72" s="457">
        <f>'Anexa 30.41'!E72+'Anexa 30.49'!E72</f>
        <v>0</v>
      </c>
    </row>
    <row r="73" spans="1:6">
      <c r="A73" s="423" t="s">
        <v>8612</v>
      </c>
      <c r="B73" s="422" t="s">
        <v>8174</v>
      </c>
      <c r="C73" s="457">
        <f>'Anexa 30.41'!C73+'Anexa 30.49'!C73</f>
        <v>0</v>
      </c>
      <c r="D73" s="457">
        <f>'Anexa 30.41'!D73+'Anexa 30.49'!D73</f>
        <v>0</v>
      </c>
      <c r="E73" s="457">
        <f>'Anexa 30.41'!E73+'Anexa 30.49'!E73</f>
        <v>0</v>
      </c>
    </row>
    <row r="74" spans="1:6">
      <c r="A74" s="423" t="s">
        <v>8613</v>
      </c>
      <c r="B74" s="422" t="s">
        <v>8175</v>
      </c>
      <c r="C74" s="457">
        <f>'Anexa 30.41'!C74+'Anexa 30.49'!C74</f>
        <v>0</v>
      </c>
      <c r="D74" s="457">
        <f>'Anexa 30.41'!D74+'Anexa 30.49'!D74</f>
        <v>0</v>
      </c>
      <c r="E74" s="457">
        <f>'Anexa 30.41'!E74+'Anexa 30.49'!E74</f>
        <v>0</v>
      </c>
    </row>
    <row r="75" spans="1:6" ht="51">
      <c r="A75" s="423" t="s">
        <v>8645</v>
      </c>
      <c r="B75" s="418" t="s">
        <v>8176</v>
      </c>
      <c r="C75" s="456">
        <f>C76+C77+C78+C83+C84</f>
        <v>0</v>
      </c>
      <c r="D75" s="456">
        <f>D76+D77+D78+D83+D84</f>
        <v>0</v>
      </c>
      <c r="E75" s="456">
        <f>E76+E77+E78+E83+E84</f>
        <v>0</v>
      </c>
    </row>
    <row r="76" spans="1:6">
      <c r="A76" s="421" t="s">
        <v>8646</v>
      </c>
      <c r="B76" s="435">
        <v>32.1</v>
      </c>
      <c r="C76" s="457">
        <f>'Anexa 30.41'!C76+'Anexa 30.49'!C76</f>
        <v>0</v>
      </c>
      <c r="D76" s="457">
        <f>'Anexa 30.41'!D76+'Anexa 30.49'!D76</f>
        <v>0</v>
      </c>
      <c r="E76" s="457">
        <f>'Anexa 30.41'!E76+'Anexa 30.49'!E76</f>
        <v>0</v>
      </c>
    </row>
    <row r="77" spans="1:6">
      <c r="A77" s="421" t="s">
        <v>8647</v>
      </c>
      <c r="B77" s="422" t="s">
        <v>8177</v>
      </c>
      <c r="C77" s="457">
        <f>'Anexa 30.41'!C77+'Anexa 30.49'!C77</f>
        <v>0</v>
      </c>
      <c r="D77" s="457">
        <f>'Anexa 30.41'!D77+'Anexa 30.49'!D77</f>
        <v>0</v>
      </c>
      <c r="E77" s="457">
        <f>'Anexa 30.41'!E77+'Anexa 30.49'!E77</f>
        <v>0</v>
      </c>
    </row>
    <row r="78" spans="1:6">
      <c r="A78" s="421" t="s">
        <v>8648</v>
      </c>
      <c r="B78" s="418" t="s">
        <v>8179</v>
      </c>
      <c r="C78" s="458">
        <f>SUM(C79:C82)</f>
        <v>0</v>
      </c>
      <c r="D78" s="458">
        <f>SUM(D79:D82)</f>
        <v>0</v>
      </c>
      <c r="E78" s="458">
        <f>SUM(E79:E82)</f>
        <v>0</v>
      </c>
    </row>
    <row r="79" spans="1:6">
      <c r="A79" s="421" t="s">
        <v>8649</v>
      </c>
      <c r="B79" s="429">
        <v>34.1</v>
      </c>
      <c r="C79" s="457">
        <f>'Anexa 30.41'!C79+'Anexa 30.49'!C79</f>
        <v>0</v>
      </c>
      <c r="D79" s="457">
        <f>'Anexa 30.41'!D79+'Anexa 30.49'!D79</f>
        <v>0</v>
      </c>
      <c r="E79" s="457">
        <f>'Anexa 30.41'!E79+'Anexa 30.49'!E79</f>
        <v>0</v>
      </c>
    </row>
    <row r="80" spans="1:6">
      <c r="A80" s="421" t="s">
        <v>8650</v>
      </c>
      <c r="B80" s="429">
        <v>34.200000000000003</v>
      </c>
      <c r="C80" s="457">
        <f>'Anexa 30.41'!C80+'Anexa 30.49'!C80</f>
        <v>0</v>
      </c>
      <c r="D80" s="457">
        <f>'Anexa 30.41'!D80+'Anexa 30.49'!D80</f>
        <v>0</v>
      </c>
      <c r="E80" s="457">
        <f>'Anexa 30.41'!E80+'Anexa 30.49'!E80</f>
        <v>0</v>
      </c>
    </row>
    <row r="81" spans="1:6">
      <c r="A81" s="421" t="s">
        <v>8651</v>
      </c>
      <c r="B81" s="429">
        <v>34.299999999999997</v>
      </c>
      <c r="C81" s="457">
        <f>'Anexa 30.41'!C81+'Anexa 30.49'!C81</f>
        <v>0</v>
      </c>
      <c r="D81" s="457">
        <f>'Anexa 30.41'!D81+'Anexa 30.49'!D81</f>
        <v>0</v>
      </c>
      <c r="E81" s="457">
        <f>'Anexa 30.41'!E81+'Anexa 30.49'!E81</f>
        <v>0</v>
      </c>
    </row>
    <row r="82" spans="1:6">
      <c r="A82" s="421" t="s">
        <v>8652</v>
      </c>
      <c r="B82" s="429">
        <v>34.4</v>
      </c>
      <c r="C82" s="457">
        <f>'Anexa 30.41'!C82+'Anexa 30.49'!C82</f>
        <v>0</v>
      </c>
      <c r="D82" s="457">
        <f>'Anexa 30.41'!D82+'Anexa 30.49'!D82</f>
        <v>0</v>
      </c>
      <c r="E82" s="457">
        <f>'Anexa 30.41'!E82+'Anexa 30.49'!E82</f>
        <v>0</v>
      </c>
    </row>
    <row r="83" spans="1:6">
      <c r="A83" s="425" t="s">
        <v>8653</v>
      </c>
      <c r="B83" s="422" t="s">
        <v>8180</v>
      </c>
      <c r="C83" s="457">
        <f>'Anexa 30.41'!C83+'Anexa 30.49'!C83</f>
        <v>0</v>
      </c>
      <c r="D83" s="457">
        <f>'Anexa 30.41'!D83+'Anexa 30.49'!D83</f>
        <v>0</v>
      </c>
      <c r="E83" s="457">
        <f>'Anexa 30.41'!E83+'Anexa 30.49'!E83</f>
        <v>0</v>
      </c>
    </row>
    <row r="84" spans="1:6">
      <c r="A84" s="425" t="s">
        <v>8654</v>
      </c>
      <c r="B84" s="422" t="s">
        <v>8182</v>
      </c>
      <c r="C84" s="457">
        <f>'Anexa 30.41'!C84+'Anexa 30.49'!C84</f>
        <v>0</v>
      </c>
      <c r="D84" s="457">
        <f>'Anexa 30.41'!D84+'Anexa 30.49'!D84</f>
        <v>0</v>
      </c>
      <c r="E84" s="457">
        <f>'Anexa 30.41'!E84+'Anexa 30.49'!E84</f>
        <v>0</v>
      </c>
    </row>
    <row r="85" spans="1:6" ht="76.5">
      <c r="A85" s="423" t="s">
        <v>8655</v>
      </c>
      <c r="B85" s="418" t="s">
        <v>8656</v>
      </c>
      <c r="C85" s="456">
        <f>SUM(C86:C90)</f>
        <v>0</v>
      </c>
      <c r="D85" s="456">
        <f>SUM(D86:D90)</f>
        <v>0</v>
      </c>
      <c r="E85" s="456">
        <f>SUM(E86:E90)</f>
        <v>0</v>
      </c>
    </row>
    <row r="86" spans="1:6">
      <c r="A86" s="421" t="s">
        <v>8642</v>
      </c>
      <c r="B86" s="435">
        <v>37.1</v>
      </c>
      <c r="C86" s="457">
        <f>'Anexa 30.41'!C86+'Anexa 30.49'!C86</f>
        <v>0</v>
      </c>
      <c r="D86" s="457">
        <f>'Anexa 30.41'!D86+'Anexa 30.49'!D86</f>
        <v>0</v>
      </c>
      <c r="E86" s="457">
        <f>'Anexa 30.41'!E86+'Anexa 30.49'!E86</f>
        <v>0</v>
      </c>
    </row>
    <row r="87" spans="1:6">
      <c r="A87" s="421" t="s">
        <v>8657</v>
      </c>
      <c r="B87" s="422" t="s">
        <v>8658</v>
      </c>
      <c r="C87" s="457">
        <f>'Anexa 30.41'!C87+'Anexa 30.49'!C87</f>
        <v>0</v>
      </c>
      <c r="D87" s="457">
        <f>'Anexa 30.41'!D87+'Anexa 30.49'!D87</f>
        <v>0</v>
      </c>
      <c r="E87" s="457">
        <f>'Anexa 30.41'!E87+'Anexa 30.49'!E87</f>
        <v>0</v>
      </c>
    </row>
    <row r="88" spans="1:6">
      <c r="A88" s="421" t="s">
        <v>8623</v>
      </c>
      <c r="B88" s="422" t="s">
        <v>8659</v>
      </c>
      <c r="C88" s="457">
        <f>'Anexa 30.41'!C88+'Anexa 30.49'!C88</f>
        <v>0</v>
      </c>
      <c r="D88" s="457">
        <f>'Anexa 30.41'!D88+'Anexa 30.49'!D88</f>
        <v>0</v>
      </c>
      <c r="E88" s="457">
        <f>'Anexa 30.41'!E88+'Anexa 30.49'!E88</f>
        <v>0</v>
      </c>
    </row>
    <row r="89" spans="1:6">
      <c r="A89" s="423" t="s">
        <v>8612</v>
      </c>
      <c r="B89" s="422" t="s">
        <v>6790</v>
      </c>
      <c r="C89" s="457">
        <f>'Anexa 30.41'!C89+'Anexa 30.49'!C89</f>
        <v>0</v>
      </c>
      <c r="D89" s="457">
        <f>'Anexa 30.41'!D89+'Anexa 30.49'!D89</f>
        <v>0</v>
      </c>
      <c r="E89" s="457">
        <f>'Anexa 30.41'!E89+'Anexa 30.49'!E89</f>
        <v>0</v>
      </c>
    </row>
    <row r="90" spans="1:6">
      <c r="A90" s="423" t="s">
        <v>8613</v>
      </c>
      <c r="B90" s="422" t="s">
        <v>6971</v>
      </c>
      <c r="C90" s="457">
        <f>'Anexa 30.41'!C90+'Anexa 30.49'!C90</f>
        <v>0</v>
      </c>
      <c r="D90" s="457">
        <f>'Anexa 30.41'!D90+'Anexa 30.49'!D90</f>
        <v>0</v>
      </c>
      <c r="E90" s="457">
        <f>'Anexa 30.41'!E90+'Anexa 30.49'!E90</f>
        <v>0</v>
      </c>
    </row>
    <row r="91" spans="1:6" ht="76.5">
      <c r="A91" s="423" t="s">
        <v>8660</v>
      </c>
      <c r="B91" s="418" t="s">
        <v>8184</v>
      </c>
      <c r="C91" s="456">
        <f>SUM(C92:C96)</f>
        <v>0</v>
      </c>
      <c r="D91" s="456">
        <f>SUM(D92:D96)</f>
        <v>0</v>
      </c>
      <c r="E91" s="456">
        <f>SUM(E92:E96)</f>
        <v>0</v>
      </c>
    </row>
    <row r="92" spans="1:6" s="434" customFormat="1">
      <c r="A92" s="421" t="s">
        <v>8642</v>
      </c>
      <c r="B92" s="435">
        <v>42.1</v>
      </c>
      <c r="C92" s="457">
        <f>'Anexa 30.41'!C92+'Anexa 30.49'!C92</f>
        <v>0</v>
      </c>
      <c r="D92" s="457">
        <f>'Anexa 30.41'!D92+'Anexa 30.49'!D92</f>
        <v>0</v>
      </c>
      <c r="E92" s="457">
        <f>'Anexa 30.41'!E92+'Anexa 30.49'!E92</f>
        <v>0</v>
      </c>
      <c r="F92" s="433"/>
    </row>
    <row r="93" spans="1:6">
      <c r="A93" s="421" t="s">
        <v>8661</v>
      </c>
      <c r="B93" s="422" t="s">
        <v>8662</v>
      </c>
      <c r="C93" s="457">
        <f>'Anexa 30.41'!C93+'Anexa 30.49'!C93</f>
        <v>0</v>
      </c>
      <c r="D93" s="457">
        <f>'Anexa 30.41'!D93+'Anexa 30.49'!D93</f>
        <v>0</v>
      </c>
      <c r="E93" s="457">
        <f>'Anexa 30.41'!E93+'Anexa 30.49'!E93</f>
        <v>0</v>
      </c>
    </row>
    <row r="94" spans="1:6">
      <c r="A94" s="436" t="s">
        <v>8640</v>
      </c>
      <c r="B94" s="422" t="s">
        <v>8663</v>
      </c>
      <c r="C94" s="457">
        <f>'Anexa 30.41'!C94+'Anexa 30.49'!C94</f>
        <v>0</v>
      </c>
      <c r="D94" s="457">
        <f>'Anexa 30.41'!D94+'Anexa 30.49'!D94</f>
        <v>0</v>
      </c>
      <c r="E94" s="457">
        <f>'Anexa 30.41'!E94+'Anexa 30.49'!E94</f>
        <v>0</v>
      </c>
    </row>
    <row r="95" spans="1:6">
      <c r="A95" s="437" t="s">
        <v>8612</v>
      </c>
      <c r="B95" s="422" t="s">
        <v>8185</v>
      </c>
      <c r="C95" s="457">
        <f>'Anexa 30.41'!C95+'Anexa 30.49'!C95</f>
        <v>0</v>
      </c>
      <c r="D95" s="457">
        <f>'Anexa 30.41'!D95+'Anexa 30.49'!D95</f>
        <v>0</v>
      </c>
      <c r="E95" s="457">
        <f>'Anexa 30.41'!E95+'Anexa 30.49'!E95</f>
        <v>0</v>
      </c>
    </row>
    <row r="96" spans="1:6">
      <c r="A96" s="421" t="s">
        <v>8613</v>
      </c>
      <c r="B96" s="438" t="s">
        <v>8188</v>
      </c>
      <c r="C96" s="457">
        <f>'Anexa 30.41'!C96+'Anexa 30.49'!C96</f>
        <v>0</v>
      </c>
      <c r="D96" s="457">
        <f>'Anexa 30.41'!D96+'Anexa 30.49'!D96</f>
        <v>0</v>
      </c>
      <c r="E96" s="457">
        <f>'Anexa 30.41'!E96+'Anexa 30.49'!E96</f>
        <v>0</v>
      </c>
    </row>
    <row r="97" spans="1:5" ht="51">
      <c r="A97" s="423" t="s">
        <v>8664</v>
      </c>
      <c r="B97" s="439">
        <v>47</v>
      </c>
      <c r="C97" s="430">
        <f>SUM(C98:C102)</f>
        <v>0</v>
      </c>
      <c r="D97" s="430">
        <f>SUM(D98:D102)</f>
        <v>0</v>
      </c>
      <c r="E97" s="430">
        <f>SUM(E98:E102)</f>
        <v>0</v>
      </c>
    </row>
    <row r="98" spans="1:5">
      <c r="A98" s="421" t="s">
        <v>8625</v>
      </c>
      <c r="B98" s="429">
        <v>47.1</v>
      </c>
      <c r="C98" s="457">
        <f>'Anexa 30.41'!C98+'Anexa 30.49'!C98</f>
        <v>0</v>
      </c>
      <c r="D98" s="457">
        <f>'Anexa 30.41'!D98+'Anexa 30.49'!D98</f>
        <v>0</v>
      </c>
      <c r="E98" s="457">
        <f>'Anexa 30.41'!E98+'Anexa 30.49'!E98</f>
        <v>0</v>
      </c>
    </row>
    <row r="99" spans="1:5">
      <c r="A99" s="421" t="s">
        <v>8626</v>
      </c>
      <c r="B99" s="429">
        <v>47.2</v>
      </c>
      <c r="C99" s="457">
        <f>'Anexa 30.41'!C99+'Anexa 30.49'!C99</f>
        <v>0</v>
      </c>
      <c r="D99" s="457">
        <f>'Anexa 30.41'!D99+'Anexa 30.49'!D99</f>
        <v>0</v>
      </c>
      <c r="E99" s="457">
        <f>'Anexa 30.41'!E99+'Anexa 30.49'!E99</f>
        <v>0</v>
      </c>
    </row>
    <row r="100" spans="1:5">
      <c r="A100" s="440" t="s">
        <v>8627</v>
      </c>
      <c r="B100" s="429">
        <v>47.3</v>
      </c>
      <c r="C100" s="457">
        <f>'Anexa 30.41'!C100+'Anexa 30.49'!C100</f>
        <v>0</v>
      </c>
      <c r="D100" s="457">
        <f>'Anexa 30.41'!D100+'Anexa 30.49'!D100</f>
        <v>0</v>
      </c>
      <c r="E100" s="457">
        <f>'Anexa 30.41'!E100+'Anexa 30.49'!E100</f>
        <v>0</v>
      </c>
    </row>
    <row r="101" spans="1:5">
      <c r="A101" s="441" t="s">
        <v>8665</v>
      </c>
      <c r="B101" s="429">
        <v>47.4</v>
      </c>
      <c r="C101" s="457">
        <f>'Anexa 30.41'!C101+'Anexa 30.49'!C101</f>
        <v>0</v>
      </c>
      <c r="D101" s="457">
        <f>'Anexa 30.41'!D101+'Anexa 30.49'!D101</f>
        <v>0</v>
      </c>
      <c r="E101" s="457">
        <f>'Anexa 30.41'!E101+'Anexa 30.49'!E101</f>
        <v>0</v>
      </c>
    </row>
    <row r="102" spans="1:5" ht="13.5" thickBot="1">
      <c r="A102" s="442" t="s">
        <v>8666</v>
      </c>
      <c r="B102" s="429">
        <v>47.5</v>
      </c>
      <c r="C102" s="457">
        <f>'Anexa 30.41'!C102+'Anexa 30.49'!C102</f>
        <v>0</v>
      </c>
      <c r="D102" s="457">
        <f>'Anexa 30.41'!D102+'Anexa 30.49'!D102</f>
        <v>0</v>
      </c>
      <c r="E102" s="457">
        <f>'Anexa 30.41'!E102+'Anexa 30.49'!E102</f>
        <v>0</v>
      </c>
    </row>
    <row r="103" spans="1:5">
      <c r="A103" s="443"/>
      <c r="B103" s="444"/>
      <c r="C103" s="445"/>
      <c r="D103" s="445"/>
      <c r="E103" s="445"/>
    </row>
    <row r="104" spans="1:5">
      <c r="A104" s="175"/>
      <c r="B104" s="446"/>
      <c r="C104" s="175"/>
      <c r="D104" s="175"/>
      <c r="E104" s="175"/>
    </row>
    <row r="105" spans="1:5">
      <c r="A105" s="175" t="s">
        <v>8667</v>
      </c>
      <c r="B105" s="446"/>
      <c r="C105" s="175"/>
      <c r="D105" s="175"/>
      <c r="E105" s="175"/>
    </row>
    <row r="106" spans="1:5">
      <c r="A106" s="447" t="s">
        <v>8668</v>
      </c>
      <c r="B106" s="448"/>
      <c r="C106" s="448"/>
      <c r="D106" s="447"/>
      <c r="E106" s="447"/>
    </row>
    <row r="107" spans="1:5">
      <c r="A107" s="447" t="s">
        <v>8669</v>
      </c>
      <c r="B107" s="448"/>
      <c r="C107" s="448"/>
      <c r="D107" s="447"/>
      <c r="E107" s="447"/>
    </row>
    <row r="108" spans="1:5">
      <c r="A108" s="447" t="s">
        <v>8670</v>
      </c>
      <c r="B108" s="448"/>
      <c r="C108" s="448"/>
      <c r="D108" s="447"/>
      <c r="E108" s="447"/>
    </row>
    <row r="109" spans="1:5">
      <c r="A109" s="447" t="s">
        <v>8671</v>
      </c>
      <c r="B109" s="448"/>
      <c r="C109" s="448"/>
      <c r="D109" s="447"/>
      <c r="E109" s="447"/>
    </row>
    <row r="110" spans="1:5">
      <c r="A110" s="447" t="s">
        <v>8672</v>
      </c>
      <c r="B110" s="448"/>
      <c r="C110" s="448"/>
      <c r="D110" s="447"/>
      <c r="E110" s="447"/>
    </row>
    <row r="111" spans="1:5">
      <c r="A111" s="447" t="s">
        <v>8673</v>
      </c>
      <c r="B111" s="448"/>
      <c r="C111" s="448"/>
      <c r="D111" s="447"/>
      <c r="E111" s="447"/>
    </row>
    <row r="112" spans="1:5">
      <c r="A112" s="447" t="s">
        <v>8674</v>
      </c>
      <c r="B112" s="448"/>
      <c r="C112" s="448"/>
      <c r="D112" s="447"/>
      <c r="E112" s="447"/>
    </row>
    <row r="113" spans="1:5">
      <c r="A113" s="434" t="s">
        <v>8675</v>
      </c>
      <c r="B113" s="448"/>
      <c r="C113" s="448"/>
      <c r="D113" s="447"/>
      <c r="E113" s="447"/>
    </row>
    <row r="114" spans="1:5">
      <c r="A114" s="1610" t="s">
        <v>8676</v>
      </c>
      <c r="B114" s="1610"/>
      <c r="C114" s="1610"/>
      <c r="D114" s="1610"/>
      <c r="E114" s="1610"/>
    </row>
    <row r="115" spans="1:5">
      <c r="A115" s="1605" t="s">
        <v>8677</v>
      </c>
      <c r="B115" s="1605"/>
      <c r="C115" s="1605"/>
      <c r="D115" s="1605"/>
      <c r="E115" s="1605"/>
    </row>
    <row r="116" spans="1:5">
      <c r="A116" s="449" t="s">
        <v>8678</v>
      </c>
      <c r="B116" s="450"/>
      <c r="C116" s="451"/>
      <c r="D116" s="452"/>
      <c r="E116" s="453"/>
    </row>
    <row r="117" spans="1:5" s="454" customFormat="1"/>
    <row r="118" spans="1:5" s="454" customFormat="1"/>
    <row r="119" spans="1:5" s="454" customFormat="1"/>
    <row r="120" spans="1:5" s="454" customFormat="1"/>
    <row r="121" spans="1:5">
      <c r="A121" s="459" t="s">
        <v>8235</v>
      </c>
      <c r="B121" s="416"/>
      <c r="C121" s="416" t="s">
        <v>8236</v>
      </c>
      <c r="D121" s="416"/>
      <c r="E121" s="416"/>
    </row>
    <row r="122" spans="1:5">
      <c r="A122" s="1214" t="s">
        <v>9662</v>
      </c>
      <c r="B122" s="416"/>
      <c r="C122" s="416" t="s">
        <v>8237</v>
      </c>
      <c r="D122" s="416"/>
      <c r="E122" s="416"/>
    </row>
    <row r="123" spans="1:5">
      <c r="A123" s="499"/>
      <c r="B123" s="499"/>
      <c r="C123" s="499" t="s">
        <v>9663</v>
      </c>
      <c r="D123" s="499"/>
      <c r="E123" s="175"/>
    </row>
    <row r="124" spans="1:5">
      <c r="A124" s="499"/>
      <c r="B124" s="499"/>
      <c r="C124" s="499"/>
      <c r="D124" s="499"/>
      <c r="E124" s="175"/>
    </row>
    <row r="125" spans="1:5">
      <c r="A125" s="499"/>
      <c r="B125" s="499"/>
      <c r="C125" s="499"/>
      <c r="D125" s="499"/>
      <c r="E125" s="175" t="s">
        <v>9664</v>
      </c>
    </row>
    <row r="126" spans="1:5">
      <c r="A126" s="175"/>
      <c r="B126" s="175"/>
      <c r="C126" s="175"/>
      <c r="D126" s="175"/>
      <c r="E126" s="175" t="s">
        <v>9665</v>
      </c>
    </row>
    <row r="127" spans="1:5">
      <c r="A127" s="175"/>
      <c r="B127" s="175"/>
      <c r="C127" s="175"/>
      <c r="D127" s="175"/>
      <c r="E127" s="175"/>
    </row>
    <row r="128" spans="1:5" hidden="1"/>
    <row r="129" hidden="1"/>
    <row r="130" hidden="1"/>
    <row r="131" hidden="1"/>
    <row r="132" hidden="1"/>
    <row r="133" hidden="1"/>
    <row r="134" hidden="1"/>
    <row r="135" hidden="1"/>
    <row r="136" hidden="1"/>
    <row r="137" hidden="1"/>
  </sheetData>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0.39" bottom="0.16" header="0.17" footer="0.16"/>
  <pageSetup scale="85" fitToHeight="0"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dimension ref="A1:E28"/>
  <sheetViews>
    <sheetView workbookViewId="0">
      <selection activeCell="A2" sqref="A2:B2"/>
    </sheetView>
  </sheetViews>
  <sheetFormatPr defaultRowHeight="12.75"/>
  <cols>
    <col min="1" max="1" width="14.42578125" style="239" customWidth="1"/>
    <col min="2" max="2" width="29" style="239" customWidth="1"/>
    <col min="3" max="3" width="10.28515625" style="239" customWidth="1"/>
    <col min="4" max="4" width="20.140625" style="239" customWidth="1"/>
    <col min="5" max="5" width="24" style="239" customWidth="1"/>
    <col min="6" max="16384" width="9.140625" style="239"/>
  </cols>
  <sheetData>
    <row r="1" spans="1:5">
      <c r="A1" s="1629" t="s">
        <v>9317</v>
      </c>
      <c r="B1" s="1629"/>
      <c r="C1" s="460"/>
      <c r="D1" s="434"/>
      <c r="E1" s="461" t="s">
        <v>8681</v>
      </c>
    </row>
    <row r="2" spans="1:5">
      <c r="A2" s="1629" t="s">
        <v>9316</v>
      </c>
      <c r="B2" s="1629"/>
      <c r="C2" s="434"/>
      <c r="D2" s="1630"/>
      <c r="E2" s="1630"/>
    </row>
    <row r="3" spans="1:5">
      <c r="A3" s="462"/>
      <c r="B3" s="463"/>
      <c r="C3" s="434"/>
      <c r="D3" s="464"/>
      <c r="E3" s="464"/>
    </row>
    <row r="4" spans="1:5">
      <c r="A4" s="292"/>
      <c r="B4" s="292"/>
      <c r="C4" s="434"/>
      <c r="D4" s="434"/>
      <c r="E4" s="434"/>
    </row>
    <row r="5" spans="1:5">
      <c r="A5" s="434"/>
      <c r="B5" s="434" t="s">
        <v>8682</v>
      </c>
      <c r="C5" s="434"/>
      <c r="D5" s="434"/>
      <c r="E5" s="434"/>
    </row>
    <row r="6" spans="1:5">
      <c r="A6" s="434"/>
      <c r="B6" s="434" t="s">
        <v>8683</v>
      </c>
      <c r="C6" s="434"/>
      <c r="D6" s="434"/>
      <c r="E6" s="434"/>
    </row>
    <row r="7" spans="1:5">
      <c r="A7" s="434"/>
      <c r="B7" s="434" t="s">
        <v>8684</v>
      </c>
      <c r="C7" s="434"/>
      <c r="D7" s="434"/>
      <c r="E7" s="434"/>
    </row>
    <row r="8" spans="1:5">
      <c r="A8" s="434"/>
      <c r="B8" s="1587"/>
      <c r="C8" s="1587"/>
      <c r="D8" s="1587"/>
      <c r="E8" s="1587"/>
    </row>
    <row r="9" spans="1:5">
      <c r="A9" s="434"/>
      <c r="B9" s="434"/>
      <c r="C9" s="434"/>
      <c r="D9" s="434"/>
      <c r="E9" s="434"/>
    </row>
    <row r="10" spans="1:5">
      <c r="A10" s="420" t="s">
        <v>8685</v>
      </c>
      <c r="B10" s="465"/>
      <c r="C10" s="465"/>
      <c r="D10" s="465"/>
      <c r="E10" s="466" t="s">
        <v>8344</v>
      </c>
    </row>
    <row r="11" spans="1:5" ht="25.5">
      <c r="A11" s="111" t="s">
        <v>8686</v>
      </c>
      <c r="B11" s="111" t="s">
        <v>8687</v>
      </c>
      <c r="C11" s="467" t="s">
        <v>8688</v>
      </c>
      <c r="D11" s="111" t="s">
        <v>8689</v>
      </c>
      <c r="E11" s="468" t="s">
        <v>8690</v>
      </c>
    </row>
    <row r="12" spans="1:5">
      <c r="A12" s="469" t="s">
        <v>8691</v>
      </c>
      <c r="B12" s="111" t="s">
        <v>8147</v>
      </c>
      <c r="C12" s="111" t="s">
        <v>8148</v>
      </c>
      <c r="D12" s="111" t="s">
        <v>8149</v>
      </c>
      <c r="E12" s="116" t="s">
        <v>8692</v>
      </c>
    </row>
    <row r="13" spans="1:5" ht="25.5">
      <c r="A13" s="470">
        <v>8047000</v>
      </c>
      <c r="B13" s="471" t="s">
        <v>8693</v>
      </c>
      <c r="C13" s="472" t="s">
        <v>6136</v>
      </c>
      <c r="D13" s="473"/>
      <c r="E13" s="473"/>
    </row>
    <row r="14" spans="1:5" ht="25.5">
      <c r="A14" s="474">
        <v>8052000</v>
      </c>
      <c r="B14" s="475" t="s">
        <v>8694</v>
      </c>
      <c r="C14" s="469" t="s">
        <v>6346</v>
      </c>
      <c r="D14" s="473"/>
      <c r="E14" s="473"/>
    </row>
    <row r="15" spans="1:5" ht="25.5">
      <c r="A15" s="474">
        <v>8053000</v>
      </c>
      <c r="B15" s="475" t="s">
        <v>8695</v>
      </c>
      <c r="C15" s="469" t="s">
        <v>6411</v>
      </c>
      <c r="D15" s="473"/>
      <c r="E15" s="473"/>
    </row>
    <row r="16" spans="1:5" ht="25.5">
      <c r="A16" s="474">
        <v>8054000</v>
      </c>
      <c r="B16" s="475" t="s">
        <v>8696</v>
      </c>
      <c r="C16" s="469" t="s">
        <v>6446</v>
      </c>
      <c r="D16" s="473"/>
      <c r="E16" s="473"/>
    </row>
    <row r="17" spans="1:5" ht="25.5">
      <c r="A17" s="474">
        <v>8055000</v>
      </c>
      <c r="B17" s="475" t="s">
        <v>8697</v>
      </c>
      <c r="C17" s="469" t="s">
        <v>6481</v>
      </c>
      <c r="D17" s="473"/>
      <c r="E17" s="473"/>
    </row>
    <row r="18" spans="1:5" ht="51">
      <c r="A18" s="474">
        <v>8056000</v>
      </c>
      <c r="B18" s="475" t="s">
        <v>8698</v>
      </c>
      <c r="C18" s="469" t="s">
        <v>8159</v>
      </c>
      <c r="D18" s="473"/>
      <c r="E18" s="473"/>
    </row>
    <row r="19" spans="1:5" ht="38.25">
      <c r="A19" s="474">
        <v>8058000</v>
      </c>
      <c r="B19" s="476" t="s">
        <v>8699</v>
      </c>
      <c r="C19" s="469" t="s">
        <v>8161</v>
      </c>
      <c r="D19" s="473"/>
      <c r="E19" s="473"/>
    </row>
    <row r="20" spans="1:5">
      <c r="A20" s="477">
        <v>8039000</v>
      </c>
      <c r="B20" s="475" t="s">
        <v>8700</v>
      </c>
      <c r="C20" s="111" t="s">
        <v>8162</v>
      </c>
      <c r="D20" s="473"/>
      <c r="E20" s="473"/>
    </row>
    <row r="21" spans="1:5">
      <c r="A21" s="478"/>
      <c r="B21" s="479" t="s">
        <v>8701</v>
      </c>
      <c r="C21" s="111" t="s">
        <v>6150</v>
      </c>
      <c r="D21" s="480">
        <f>SUM(D13:D20)</f>
        <v>0</v>
      </c>
      <c r="E21" s="480">
        <f>SUM(E13:E20)</f>
        <v>0</v>
      </c>
    </row>
    <row r="22" spans="1:5">
      <c r="A22" s="434" t="s">
        <v>8702</v>
      </c>
      <c r="B22" s="434"/>
      <c r="C22" s="434"/>
      <c r="D22" s="434"/>
      <c r="E22" s="292"/>
    </row>
    <row r="23" spans="1:5">
      <c r="A23" s="434"/>
      <c r="B23" s="434"/>
      <c r="C23" s="434"/>
      <c r="D23" s="434"/>
      <c r="E23" s="292"/>
    </row>
    <row r="24" spans="1:5">
      <c r="A24" s="434"/>
      <c r="B24" s="434" t="s">
        <v>8703</v>
      </c>
      <c r="C24" s="434"/>
      <c r="D24" s="434" t="s">
        <v>8704</v>
      </c>
      <c r="E24" s="434"/>
    </row>
    <row r="25" spans="1:5">
      <c r="A25" s="434"/>
      <c r="B25" s="434"/>
      <c r="C25" s="434"/>
      <c r="D25" s="434" t="s">
        <v>8705</v>
      </c>
      <c r="E25" s="434"/>
    </row>
    <row r="26" spans="1:5">
      <c r="B26" s="499"/>
      <c r="C26" s="499"/>
      <c r="D26" s="499"/>
      <c r="E26" s="499"/>
    </row>
    <row r="27" spans="1:5">
      <c r="B27" s="499"/>
      <c r="C27" s="499"/>
      <c r="D27" s="499"/>
      <c r="E27" s="499"/>
    </row>
    <row r="28" spans="1:5">
      <c r="B28" s="499"/>
      <c r="C28" s="499"/>
      <c r="D28" s="499"/>
      <c r="E28" s="499"/>
    </row>
  </sheetData>
  <sheetProtection password="CA63" sheet="1"/>
  <mergeCells count="4">
    <mergeCell ref="A1:B1"/>
    <mergeCell ref="A2:B2"/>
    <mergeCell ref="D2:E2"/>
    <mergeCell ref="B8:E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H457"/>
  <sheetViews>
    <sheetView zoomScale="80" zoomScaleNormal="80" workbookViewId="0">
      <selection activeCell="Y47" sqref="Y47"/>
    </sheetView>
  </sheetViews>
  <sheetFormatPr defaultColWidth="0" defaultRowHeight="0" customHeight="1" zeroHeight="1"/>
  <cols>
    <col min="1" max="1" width="14.7109375" style="10" customWidth="1"/>
    <col min="2" max="2" width="15.140625" style="10" customWidth="1"/>
    <col min="3" max="6" width="9.140625" style="10" customWidth="1"/>
    <col min="7" max="7" width="12.5703125" style="10" customWidth="1"/>
    <col min="8" max="8" width="9.140625" style="10" customWidth="1"/>
    <col min="9" max="9" width="18.28515625" style="16" customWidth="1"/>
    <col min="10" max="10" width="19" style="16" customWidth="1"/>
    <col min="11" max="14" width="9.140625" style="16" customWidth="1"/>
    <col min="15" max="15" width="22.5703125" style="16" customWidth="1"/>
    <col min="16" max="16" width="9.140625" style="10" customWidth="1"/>
    <col min="17" max="17" width="23.28515625" style="10" customWidth="1"/>
    <col min="18" max="18" width="20" style="10" customWidth="1"/>
    <col min="19" max="21" width="9.140625" style="10" customWidth="1"/>
    <col min="22" max="22" width="10.140625" style="10" customWidth="1"/>
    <col min="23" max="23" width="14.85546875" style="10" customWidth="1"/>
    <col min="24" max="24" width="10.140625" style="10" customWidth="1"/>
    <col min="25" max="25" width="21.28515625" style="10" customWidth="1"/>
    <col min="26" max="26" width="20.140625" style="10" customWidth="1"/>
    <col min="27" max="30" width="10.140625" style="10" customWidth="1"/>
    <col min="31" max="31" width="13.85546875" style="10" customWidth="1"/>
    <col min="32" max="33" width="10.140625" style="10" customWidth="1"/>
    <col min="34" max="34" width="20" style="11" customWidth="1"/>
    <col min="35" max="35" width="22.42578125" style="11" customWidth="1"/>
    <col min="36" max="39" width="9.140625" style="11" customWidth="1"/>
    <col min="40" max="40" width="14.42578125" style="11" bestFit="1" customWidth="1"/>
    <col min="41" max="41" width="9.140625" style="11" customWidth="1"/>
    <col min="42" max="42" width="21.5703125" style="11" customWidth="1"/>
    <col min="43" max="43" width="20.7109375" style="11" customWidth="1"/>
    <col min="44" max="47" width="9.140625" style="11" customWidth="1"/>
    <col min="48" max="48" width="14.42578125" style="11" bestFit="1" customWidth="1"/>
    <col min="49" max="49" width="9.140625" style="11" customWidth="1"/>
    <col min="50" max="50" width="21.5703125" style="11" customWidth="1"/>
    <col min="51" max="51" width="22" style="11" customWidth="1"/>
    <col min="52" max="55" width="9.140625" style="11" customWidth="1"/>
    <col min="56" max="56" width="13.42578125" style="11" bestFit="1" customWidth="1"/>
    <col min="57" max="57" width="9.140625" style="11" customWidth="1"/>
    <col min="58" max="58" width="17.7109375" style="11" customWidth="1"/>
    <col min="59" max="59" width="14.85546875" style="11" customWidth="1"/>
    <col min="60" max="60" width="15" style="11" customWidth="1"/>
    <col min="61" max="61" width="14.28515625" style="11" customWidth="1"/>
    <col min="62" max="62" width="14.7109375" style="11" customWidth="1"/>
    <col min="63" max="65" width="9.140625" style="11" customWidth="1"/>
    <col min="66" max="66" width="19.5703125" style="11" customWidth="1"/>
    <col min="67" max="67" width="20" style="11" customWidth="1"/>
    <col min="68" max="72" width="9.140625" style="11" customWidth="1"/>
    <col min="73" max="73" width="9.140625" style="10" customWidth="1"/>
    <col min="74" max="74" width="15.42578125" style="10" customWidth="1"/>
    <col min="75" max="75" width="17.7109375" style="10" customWidth="1"/>
    <col min="76" max="85" width="9.140625" style="10" customWidth="1"/>
    <col min="86" max="16384" width="0" style="10" hidden="1"/>
  </cols>
  <sheetData>
    <row r="1" spans="1:112" ht="12.75">
      <c r="I1" s="10"/>
      <c r="J1" s="10"/>
      <c r="K1" s="10"/>
      <c r="L1" s="10"/>
      <c r="M1" s="10"/>
      <c r="N1" s="10"/>
      <c r="O1" s="10"/>
      <c r="CG1" s="16"/>
    </row>
    <row r="2" spans="1:112" ht="13.5" thickBot="1">
      <c r="I2" s="10"/>
      <c r="J2" s="10"/>
      <c r="K2" s="10"/>
      <c r="L2" s="10"/>
      <c r="M2" s="10"/>
      <c r="N2" s="10"/>
      <c r="O2" s="10"/>
      <c r="CG2" s="16"/>
    </row>
    <row r="3" spans="1:112" ht="12.75">
      <c r="A3" s="569" t="s">
        <v>7332</v>
      </c>
      <c r="B3" s="570"/>
      <c r="C3" s="570"/>
      <c r="D3" s="570"/>
      <c r="E3" s="570"/>
      <c r="F3" s="570"/>
      <c r="G3" s="571"/>
      <c r="H3" s="15"/>
      <c r="I3" s="569" t="s">
        <v>7333</v>
      </c>
      <c r="J3" s="570"/>
      <c r="K3" s="570"/>
      <c r="L3" s="570"/>
      <c r="M3" s="570"/>
      <c r="N3" s="570"/>
      <c r="O3" s="571"/>
      <c r="P3" s="16"/>
      <c r="Q3" s="569" t="s">
        <v>7334</v>
      </c>
      <c r="R3" s="575"/>
      <c r="S3" s="575"/>
      <c r="T3" s="575"/>
      <c r="U3" s="575"/>
      <c r="V3" s="575"/>
      <c r="W3" s="576"/>
      <c r="X3" s="19"/>
      <c r="Y3" s="569" t="s">
        <v>7335</v>
      </c>
      <c r="Z3" s="575"/>
      <c r="AA3" s="575"/>
      <c r="AB3" s="575"/>
      <c r="AC3" s="575"/>
      <c r="AD3" s="575"/>
      <c r="AE3" s="576"/>
      <c r="AF3" s="19"/>
      <c r="AG3" s="19"/>
      <c r="AH3" s="1347" t="s">
        <v>7336</v>
      </c>
      <c r="AI3" s="1348"/>
      <c r="AJ3" s="1348"/>
      <c r="AK3" s="1348"/>
      <c r="AL3" s="1348"/>
      <c r="AM3" s="1348"/>
      <c r="AN3" s="571"/>
      <c r="AO3" s="20"/>
      <c r="AP3" s="569" t="s">
        <v>7337</v>
      </c>
      <c r="AQ3" s="570"/>
      <c r="AR3" s="570"/>
      <c r="AS3" s="570"/>
      <c r="AT3" s="570"/>
      <c r="AU3" s="570"/>
      <c r="AV3" s="571"/>
      <c r="AW3" s="21"/>
      <c r="AX3" s="569" t="s">
        <v>7338</v>
      </c>
      <c r="AY3" s="575"/>
      <c r="AZ3" s="575"/>
      <c r="BA3" s="575"/>
      <c r="BB3" s="575"/>
      <c r="BC3" s="575"/>
      <c r="BD3" s="576"/>
      <c r="BE3" s="20"/>
      <c r="BF3" s="569" t="s">
        <v>9223</v>
      </c>
      <c r="BG3" s="575"/>
      <c r="BH3" s="575"/>
      <c r="BI3" s="575"/>
      <c r="BJ3" s="575"/>
      <c r="BK3" s="575"/>
      <c r="BL3" s="571"/>
      <c r="BM3" s="20"/>
      <c r="BN3" s="569" t="s">
        <v>7339</v>
      </c>
      <c r="BO3" s="575"/>
      <c r="BP3" s="575"/>
      <c r="BQ3" s="575"/>
      <c r="BR3" s="575"/>
      <c r="BS3" s="575"/>
      <c r="BT3" s="571"/>
      <c r="BU3" s="20"/>
      <c r="BV3" s="569" t="s">
        <v>7340</v>
      </c>
      <c r="BW3" s="575"/>
      <c r="BX3" s="575"/>
      <c r="BY3" s="575"/>
      <c r="BZ3" s="575"/>
      <c r="CA3" s="575"/>
      <c r="CB3" s="575"/>
      <c r="CC3" s="576"/>
      <c r="CD3" s="21"/>
      <c r="CE3" s="21"/>
      <c r="CF3" s="21"/>
      <c r="CG3" s="21"/>
      <c r="CH3" s="14"/>
      <c r="CI3" s="20"/>
      <c r="CJ3" s="20"/>
      <c r="CK3" s="16"/>
      <c r="CL3" s="19"/>
      <c r="CM3" s="16"/>
      <c r="CN3" s="16"/>
      <c r="CO3" s="16"/>
      <c r="CP3" s="16"/>
      <c r="CQ3" s="16"/>
      <c r="CR3" s="16"/>
      <c r="CS3" s="16"/>
      <c r="CT3" s="16"/>
      <c r="CU3" s="1342"/>
      <c r="CV3" s="1341"/>
      <c r="CW3" s="1341"/>
      <c r="CX3" s="1341"/>
      <c r="CY3" s="1341"/>
      <c r="CZ3" s="1341"/>
      <c r="DA3" s="1341"/>
      <c r="DB3" s="16"/>
      <c r="DC3" s="16"/>
      <c r="DD3" s="16"/>
      <c r="DE3" s="16"/>
      <c r="DF3" s="16"/>
      <c r="DG3" s="16"/>
      <c r="DH3" s="16"/>
    </row>
    <row r="4" spans="1:112" ht="12.75">
      <c r="A4" s="572" t="s">
        <v>7341</v>
      </c>
      <c r="B4" s="573"/>
      <c r="C4" s="573"/>
      <c r="D4" s="573"/>
      <c r="E4" s="573"/>
      <c r="F4" s="573"/>
      <c r="G4" s="574"/>
      <c r="H4" s="15"/>
      <c r="I4" s="572" t="s">
        <v>7342</v>
      </c>
      <c r="J4" s="573"/>
      <c r="K4" s="573"/>
      <c r="L4" s="573"/>
      <c r="M4" s="573"/>
      <c r="N4" s="573"/>
      <c r="O4" s="574"/>
      <c r="P4" s="16"/>
      <c r="Q4" s="572" t="s">
        <v>7343</v>
      </c>
      <c r="R4" s="577"/>
      <c r="S4" s="577"/>
      <c r="T4" s="577"/>
      <c r="U4" s="577"/>
      <c r="V4" s="577"/>
      <c r="W4" s="578"/>
      <c r="X4" s="19"/>
      <c r="Y4" s="572" t="s">
        <v>7344</v>
      </c>
      <c r="Z4" s="577"/>
      <c r="AA4" s="577"/>
      <c r="AB4" s="577"/>
      <c r="AC4" s="577"/>
      <c r="AD4" s="577"/>
      <c r="AE4" s="578"/>
      <c r="AF4" s="19"/>
      <c r="AG4" s="19"/>
      <c r="AH4" s="572" t="s">
        <v>7345</v>
      </c>
      <c r="AI4" s="577"/>
      <c r="AJ4" s="577"/>
      <c r="AK4" s="577"/>
      <c r="AL4" s="573"/>
      <c r="AM4" s="573"/>
      <c r="AN4" s="574"/>
      <c r="AO4" s="20"/>
      <c r="AP4" s="572" t="s">
        <v>7346</v>
      </c>
      <c r="AQ4" s="573"/>
      <c r="AR4" s="573"/>
      <c r="AS4" s="573"/>
      <c r="AT4" s="573"/>
      <c r="AU4" s="573"/>
      <c r="AV4" s="574"/>
      <c r="AW4" s="21"/>
      <c r="AX4" s="572" t="s">
        <v>7347</v>
      </c>
      <c r="AY4" s="577"/>
      <c r="AZ4" s="577"/>
      <c r="BA4" s="577"/>
      <c r="BB4" s="577"/>
      <c r="BC4" s="577"/>
      <c r="BD4" s="578"/>
      <c r="BE4" s="20"/>
      <c r="BF4" s="572" t="s">
        <v>9224</v>
      </c>
      <c r="BG4" s="577"/>
      <c r="BH4" s="577"/>
      <c r="BI4" s="577"/>
      <c r="BJ4" s="577"/>
      <c r="BK4" s="577"/>
      <c r="BL4" s="574"/>
      <c r="BM4" s="20"/>
      <c r="BN4" s="572" t="s">
        <v>7348</v>
      </c>
      <c r="BO4" s="577"/>
      <c r="BP4" s="577"/>
      <c r="BQ4" s="577"/>
      <c r="BR4" s="577"/>
      <c r="BS4" s="577"/>
      <c r="BT4" s="574"/>
      <c r="BU4" s="20"/>
      <c r="BV4" s="572" t="s">
        <v>7349</v>
      </c>
      <c r="BW4" s="577"/>
      <c r="BX4" s="577"/>
      <c r="BY4" s="577"/>
      <c r="BZ4" s="577"/>
      <c r="CA4" s="577"/>
      <c r="CB4" s="577"/>
      <c r="CC4" s="578"/>
      <c r="CD4" s="21"/>
      <c r="CE4" s="21"/>
      <c r="CF4" s="21"/>
      <c r="CG4" s="21"/>
      <c r="CH4" s="24"/>
      <c r="CI4" s="20"/>
      <c r="CJ4" s="20"/>
      <c r="CK4" s="16"/>
      <c r="CL4" s="19"/>
      <c r="CM4" s="16"/>
      <c r="CN4" s="16"/>
      <c r="CO4" s="16"/>
      <c r="CP4" s="16"/>
      <c r="CQ4" s="16"/>
      <c r="CR4" s="16"/>
      <c r="CS4" s="16"/>
      <c r="CT4" s="16"/>
      <c r="CU4" s="1341"/>
      <c r="CV4" s="1341"/>
      <c r="CW4" s="1341"/>
      <c r="CX4" s="1341"/>
      <c r="CY4" s="1341"/>
      <c r="CZ4" s="1341"/>
      <c r="DA4" s="1341"/>
      <c r="DB4" s="16"/>
      <c r="DC4" s="16"/>
      <c r="DD4" s="16"/>
      <c r="DE4" s="16"/>
      <c r="DF4" s="16"/>
      <c r="DG4" s="16"/>
      <c r="DH4" s="16"/>
    </row>
    <row r="5" spans="1:112" ht="12.75">
      <c r="A5" s="26"/>
      <c r="B5" s="20"/>
      <c r="C5" s="20"/>
      <c r="D5" s="20"/>
      <c r="E5" s="20"/>
      <c r="F5" s="20"/>
      <c r="G5" s="24"/>
      <c r="H5" s="15"/>
      <c r="I5" s="572" t="s">
        <v>7350</v>
      </c>
      <c r="J5" s="573"/>
      <c r="K5" s="573"/>
      <c r="L5" s="573"/>
      <c r="M5" s="573"/>
      <c r="N5" s="573"/>
      <c r="O5" s="574"/>
      <c r="P5" s="16"/>
      <c r="Q5" s="572" t="s">
        <v>9372</v>
      </c>
      <c r="R5" s="577"/>
      <c r="S5" s="577"/>
      <c r="T5" s="577"/>
      <c r="U5" s="577"/>
      <c r="V5" s="577"/>
      <c r="W5" s="578"/>
      <c r="X5" s="19"/>
      <c r="Y5" s="572" t="s">
        <v>7351</v>
      </c>
      <c r="Z5" s="577"/>
      <c r="AA5" s="577"/>
      <c r="AB5" s="577"/>
      <c r="AC5" s="577"/>
      <c r="AD5" s="577"/>
      <c r="AE5" s="578"/>
      <c r="AF5" s="19"/>
      <c r="AG5" s="19"/>
      <c r="AH5" s="23"/>
      <c r="AI5" s="21"/>
      <c r="AJ5" s="21"/>
      <c r="AK5" s="21"/>
      <c r="AL5" s="20"/>
      <c r="AM5" s="20"/>
      <c r="AN5" s="24"/>
      <c r="AO5" s="20"/>
      <c r="AP5" s="572" t="s">
        <v>7352</v>
      </c>
      <c r="AQ5" s="573"/>
      <c r="AR5" s="573"/>
      <c r="AS5" s="573"/>
      <c r="AT5" s="573"/>
      <c r="AU5" s="573"/>
      <c r="AV5" s="574"/>
      <c r="AW5" s="21"/>
      <c r="AX5" s="572" t="s">
        <v>7348</v>
      </c>
      <c r="AY5" s="577"/>
      <c r="AZ5" s="577"/>
      <c r="BA5" s="577"/>
      <c r="BB5" s="577"/>
      <c r="BC5" s="577"/>
      <c r="BD5" s="578"/>
      <c r="BE5" s="20"/>
      <c r="BF5" s="26"/>
      <c r="BG5" s="20"/>
      <c r="BH5" s="20"/>
      <c r="BI5" s="20"/>
      <c r="BJ5" s="20"/>
      <c r="BK5" s="20"/>
      <c r="BL5" s="24"/>
      <c r="BM5" s="20"/>
      <c r="BN5" s="26"/>
      <c r="BO5" s="20"/>
      <c r="BP5" s="20"/>
      <c r="BQ5" s="20"/>
      <c r="BR5" s="20"/>
      <c r="BS5" s="20"/>
      <c r="BT5" s="24"/>
      <c r="BU5" s="20"/>
      <c r="BV5" s="572" t="s">
        <v>7353</v>
      </c>
      <c r="BW5" s="573"/>
      <c r="BX5" s="573"/>
      <c r="BY5" s="573"/>
      <c r="BZ5" s="573"/>
      <c r="CA5" s="573"/>
      <c r="CB5" s="573"/>
      <c r="CC5" s="574"/>
      <c r="CD5" s="20"/>
      <c r="CE5" s="20"/>
      <c r="CF5" s="20"/>
      <c r="CG5" s="20"/>
      <c r="CH5" s="24"/>
      <c r="CI5" s="20"/>
      <c r="CJ5" s="20"/>
      <c r="CK5" s="16"/>
      <c r="CL5" s="19"/>
      <c r="CM5" s="16"/>
      <c r="CN5" s="16"/>
      <c r="CO5" s="16"/>
      <c r="CP5" s="16"/>
      <c r="CQ5" s="16"/>
      <c r="CR5" s="16"/>
      <c r="CS5" s="16"/>
      <c r="CT5" s="16"/>
      <c r="CU5" s="22"/>
      <c r="CV5" s="22"/>
      <c r="CW5" s="22"/>
      <c r="CX5" s="22"/>
      <c r="CY5" s="22"/>
      <c r="CZ5" s="22"/>
      <c r="DA5" s="22"/>
      <c r="DB5" s="16"/>
      <c r="DC5" s="16"/>
      <c r="DD5" s="16"/>
      <c r="DE5" s="16"/>
      <c r="DF5" s="16"/>
      <c r="DG5" s="16"/>
      <c r="DH5" s="16"/>
    </row>
    <row r="6" spans="1:112" ht="12.75">
      <c r="A6" s="26" t="s">
        <v>7354</v>
      </c>
      <c r="B6" s="20"/>
      <c r="C6" s="20"/>
      <c r="D6" s="20"/>
      <c r="E6" s="20"/>
      <c r="F6" s="20"/>
      <c r="G6" s="24"/>
      <c r="H6" s="15"/>
      <c r="I6" s="23"/>
      <c r="J6" s="20"/>
      <c r="K6" s="20"/>
      <c r="L6" s="20"/>
      <c r="M6" s="20"/>
      <c r="N6" s="20"/>
      <c r="O6" s="24"/>
      <c r="P6" s="16"/>
      <c r="Q6" s="572" t="s">
        <v>7355</v>
      </c>
      <c r="R6" s="577"/>
      <c r="S6" s="577"/>
      <c r="T6" s="577"/>
      <c r="U6" s="577"/>
      <c r="V6" s="577"/>
      <c r="W6" s="578"/>
      <c r="X6" s="19"/>
      <c r="Y6" s="572" t="s">
        <v>7356</v>
      </c>
      <c r="Z6" s="577"/>
      <c r="AA6" s="577"/>
      <c r="AB6" s="577"/>
      <c r="AC6" s="577"/>
      <c r="AD6" s="577"/>
      <c r="AE6" s="578"/>
      <c r="AF6" s="19"/>
      <c r="AG6" s="19"/>
      <c r="AH6" s="23"/>
      <c r="AI6" s="21"/>
      <c r="AJ6" s="21"/>
      <c r="AK6" s="21"/>
      <c r="AL6" s="20"/>
      <c r="AM6" s="20"/>
      <c r="AN6" s="24"/>
      <c r="AO6" s="20"/>
      <c r="AP6" s="23"/>
      <c r="AQ6" s="20"/>
      <c r="AR6" s="20"/>
      <c r="AS6" s="20"/>
      <c r="AT6" s="20"/>
      <c r="AU6" s="20"/>
      <c r="AV6" s="24"/>
      <c r="AW6" s="21"/>
      <c r="AX6" s="26"/>
      <c r="AY6" s="20"/>
      <c r="AZ6" s="20"/>
      <c r="BA6" s="20"/>
      <c r="BB6" s="20"/>
      <c r="BC6" s="20"/>
      <c r="BD6" s="25"/>
      <c r="BE6" s="20"/>
      <c r="BF6" s="26"/>
      <c r="BG6" s="20"/>
      <c r="BH6" s="20"/>
      <c r="BI6" s="20"/>
      <c r="BJ6" s="20"/>
      <c r="BK6" s="20"/>
      <c r="BL6" s="24"/>
      <c r="BM6" s="20"/>
      <c r="BN6" s="26"/>
      <c r="BO6" s="20"/>
      <c r="BP6" s="20"/>
      <c r="BQ6" s="20"/>
      <c r="BR6" s="20"/>
      <c r="BS6" s="20"/>
      <c r="BT6" s="24"/>
      <c r="BU6" s="16"/>
      <c r="BV6" s="26"/>
      <c r="BW6" s="20"/>
      <c r="BX6" s="20"/>
      <c r="BY6" s="20"/>
      <c r="BZ6" s="20"/>
      <c r="CA6" s="20"/>
      <c r="CB6" s="20"/>
      <c r="CC6" s="24"/>
      <c r="CD6" s="16"/>
      <c r="CE6" s="16"/>
      <c r="CF6" s="16"/>
      <c r="CG6" s="16"/>
      <c r="CH6" s="27"/>
      <c r="CI6" s="16"/>
      <c r="CJ6" s="16"/>
      <c r="CK6" s="16"/>
      <c r="CL6" s="19"/>
      <c r="CM6" s="16"/>
      <c r="CN6" s="16"/>
      <c r="CO6" s="16"/>
      <c r="CP6" s="16"/>
      <c r="CQ6" s="16"/>
      <c r="CR6" s="16"/>
      <c r="CS6" s="16"/>
      <c r="CT6" s="16"/>
      <c r="CU6" s="22"/>
      <c r="CV6" s="22"/>
      <c r="CW6" s="22"/>
      <c r="CX6" s="22"/>
      <c r="CY6" s="22"/>
      <c r="CZ6" s="22"/>
      <c r="DA6" s="22"/>
      <c r="DB6" s="16"/>
      <c r="DC6" s="16"/>
      <c r="DD6" s="16"/>
      <c r="DE6" s="16"/>
      <c r="DF6" s="16"/>
      <c r="DG6" s="16"/>
      <c r="DH6" s="16"/>
    </row>
    <row r="7" spans="1:112" ht="12.75">
      <c r="A7" s="26" t="s">
        <v>7357</v>
      </c>
      <c r="B7" s="20"/>
      <c r="C7" s="20"/>
      <c r="D7" s="20"/>
      <c r="E7" s="20"/>
      <c r="F7" s="20"/>
      <c r="G7" s="24"/>
      <c r="H7" s="15"/>
      <c r="I7" s="23"/>
      <c r="J7" s="20"/>
      <c r="K7" s="20"/>
      <c r="L7" s="20"/>
      <c r="M7" s="20"/>
      <c r="N7" s="20"/>
      <c r="O7" s="24"/>
      <c r="P7" s="16"/>
      <c r="Q7" s="26"/>
      <c r="R7" s="20"/>
      <c r="S7" s="20"/>
      <c r="T7" s="20"/>
      <c r="U7" s="20"/>
      <c r="V7" s="20"/>
      <c r="W7" s="24"/>
      <c r="X7" s="16"/>
      <c r="Y7" s="26"/>
      <c r="Z7" s="20"/>
      <c r="AA7" s="20"/>
      <c r="AB7" s="20"/>
      <c r="AC7" s="20"/>
      <c r="AD7" s="20"/>
      <c r="AE7" s="24"/>
      <c r="AF7" s="16"/>
      <c r="AG7" s="16"/>
      <c r="AH7" s="26"/>
      <c r="AI7" s="21"/>
      <c r="AJ7" s="21"/>
      <c r="AK7" s="21"/>
      <c r="AL7" s="20"/>
      <c r="AM7" s="20"/>
      <c r="AN7" s="24"/>
      <c r="AO7" s="20"/>
      <c r="AP7" s="23"/>
      <c r="AQ7" s="20"/>
      <c r="AR7" s="20"/>
      <c r="AS7" s="20"/>
      <c r="AT7" s="20"/>
      <c r="AU7" s="20"/>
      <c r="AV7" s="24"/>
      <c r="AW7" s="21"/>
      <c r="AX7" s="26"/>
      <c r="AY7" s="20"/>
      <c r="AZ7" s="20"/>
      <c r="BA7" s="20"/>
      <c r="BB7" s="20"/>
      <c r="BC7" s="20"/>
      <c r="BD7" s="25"/>
      <c r="BE7" s="20"/>
      <c r="BF7" s="26" t="s">
        <v>9225</v>
      </c>
      <c r="BG7" s="20"/>
      <c r="BH7" s="20"/>
      <c r="BI7" s="20"/>
      <c r="BJ7" s="20"/>
      <c r="BK7" s="33"/>
      <c r="BL7" s="24"/>
      <c r="BM7" s="20"/>
      <c r="BN7" s="26" t="s">
        <v>9258</v>
      </c>
      <c r="BO7" s="20"/>
      <c r="BP7" s="20"/>
      <c r="BQ7" s="20"/>
      <c r="BR7" s="20"/>
      <c r="BS7" s="33"/>
      <c r="BT7" s="24"/>
      <c r="BU7" s="16"/>
      <c r="BV7" s="26"/>
      <c r="BW7" s="20"/>
      <c r="BX7" s="20"/>
      <c r="BY7" s="20"/>
      <c r="BZ7" s="20"/>
      <c r="CA7" s="20"/>
      <c r="CB7" s="20"/>
      <c r="CC7" s="24"/>
      <c r="CD7" s="16"/>
      <c r="CE7" s="16"/>
      <c r="CF7" s="16"/>
      <c r="CG7" s="28"/>
      <c r="CH7" s="27"/>
      <c r="CI7" s="16"/>
      <c r="CJ7" s="16"/>
      <c r="CK7" s="16"/>
      <c r="CL7" s="16"/>
      <c r="CM7" s="16"/>
      <c r="CN7" s="16"/>
      <c r="CO7" s="16"/>
      <c r="CP7" s="16"/>
      <c r="CQ7" s="16"/>
      <c r="CR7" s="16"/>
      <c r="CS7" s="19"/>
      <c r="CT7" s="19"/>
      <c r="CU7" s="1341"/>
      <c r="CV7" s="1341"/>
      <c r="CW7" s="1341"/>
      <c r="CX7" s="1341"/>
      <c r="CY7" s="1341"/>
      <c r="CZ7" s="1341"/>
      <c r="DA7" s="1341"/>
      <c r="DB7" s="1341"/>
      <c r="DC7" s="1341"/>
      <c r="DD7" s="1341"/>
      <c r="DE7" s="1341"/>
      <c r="DF7" s="1341"/>
      <c r="DG7" s="1341"/>
      <c r="DH7" s="16"/>
    </row>
    <row r="8" spans="1:112" ht="15" customHeight="1">
      <c r="A8" s="26"/>
      <c r="B8" s="20"/>
      <c r="C8" s="20"/>
      <c r="D8" s="20"/>
      <c r="E8" s="20"/>
      <c r="F8" s="20"/>
      <c r="G8" s="24"/>
      <c r="H8" s="15"/>
      <c r="I8" s="36" t="s">
        <v>7358</v>
      </c>
      <c r="J8" s="20"/>
      <c r="K8" s="20"/>
      <c r="L8" s="20"/>
      <c r="M8" s="20"/>
      <c r="N8" s="20"/>
      <c r="O8" s="24"/>
      <c r="P8" s="16"/>
      <c r="Q8" s="36" t="s">
        <v>9247</v>
      </c>
      <c r="R8" s="33"/>
      <c r="S8" s="33"/>
      <c r="T8" s="33"/>
      <c r="U8" s="33"/>
      <c r="V8" s="33"/>
      <c r="W8" s="39"/>
      <c r="X8" s="28"/>
      <c r="Y8" s="36" t="s">
        <v>7359</v>
      </c>
      <c r="Z8" s="33"/>
      <c r="AA8" s="33"/>
      <c r="AB8" s="33"/>
      <c r="AC8" s="33"/>
      <c r="AD8" s="33"/>
      <c r="AE8" s="39"/>
      <c r="AF8" s="28"/>
      <c r="AG8" s="28"/>
      <c r="AH8" s="36" t="s">
        <v>7360</v>
      </c>
      <c r="AI8" s="20"/>
      <c r="AJ8" s="20"/>
      <c r="AK8" s="20"/>
      <c r="AL8" s="20"/>
      <c r="AM8" s="20"/>
      <c r="AN8" s="24"/>
      <c r="AO8" s="20"/>
      <c r="AP8" s="26" t="s">
        <v>7361</v>
      </c>
      <c r="AQ8" s="20"/>
      <c r="AR8" s="20"/>
      <c r="AS8" s="20"/>
      <c r="AT8" s="20"/>
      <c r="AU8" s="20"/>
      <c r="AV8" s="24"/>
      <c r="AW8" s="21"/>
      <c r="AX8" s="26" t="s">
        <v>7362</v>
      </c>
      <c r="AY8" s="20"/>
      <c r="AZ8" s="20"/>
      <c r="BA8" s="20"/>
      <c r="BB8" s="20"/>
      <c r="BC8" s="20"/>
      <c r="BD8" s="24"/>
      <c r="BE8" s="20"/>
      <c r="BF8" s="26" t="s">
        <v>9226</v>
      </c>
      <c r="BG8" s="20"/>
      <c r="BH8" s="20"/>
      <c r="BI8" s="20"/>
      <c r="BJ8" s="20"/>
      <c r="BK8" s="33"/>
      <c r="BL8" s="24"/>
      <c r="BM8" s="20"/>
      <c r="BN8" s="26" t="s">
        <v>9259</v>
      </c>
      <c r="BO8" s="20"/>
      <c r="BP8" s="20"/>
      <c r="BQ8" s="20"/>
      <c r="BR8" s="20"/>
      <c r="BS8" s="33"/>
      <c r="BT8" s="24"/>
      <c r="BU8" s="16"/>
      <c r="BV8" s="26" t="s">
        <v>7363</v>
      </c>
      <c r="BW8" s="20"/>
      <c r="BX8" s="20"/>
      <c r="BY8" s="20"/>
      <c r="BZ8" s="20"/>
      <c r="CA8" s="20"/>
      <c r="CB8" s="20"/>
      <c r="CC8" s="24"/>
      <c r="CD8" s="16"/>
      <c r="CE8" s="16"/>
      <c r="CF8" s="16"/>
      <c r="CG8" s="28"/>
      <c r="CH8" s="27"/>
      <c r="CI8" s="16"/>
      <c r="CJ8" s="16"/>
      <c r="CK8" s="16"/>
      <c r="CL8" s="28"/>
      <c r="CM8" s="16"/>
      <c r="CN8" s="16"/>
      <c r="CO8" s="16"/>
      <c r="CP8" s="16"/>
      <c r="CQ8" s="16"/>
      <c r="CR8" s="16"/>
      <c r="CS8" s="19"/>
      <c r="CT8" s="19"/>
      <c r="CU8" s="1341"/>
      <c r="CV8" s="1341"/>
      <c r="CW8" s="1341"/>
      <c r="CX8" s="1341"/>
      <c r="CY8" s="1341"/>
      <c r="CZ8" s="1341"/>
      <c r="DA8" s="1341"/>
      <c r="DB8" s="1341"/>
      <c r="DC8" s="1341"/>
      <c r="DD8" s="1341"/>
      <c r="DE8" s="1341"/>
      <c r="DF8" s="1341"/>
      <c r="DG8" s="1341"/>
      <c r="DH8" s="16"/>
    </row>
    <row r="9" spans="1:112" ht="12.75">
      <c r="A9" s="23">
        <f>BILANT!E81</f>
        <v>0</v>
      </c>
      <c r="B9" s="21">
        <f>'Anexa cod 02'!E43</f>
        <v>0</v>
      </c>
      <c r="C9" s="20"/>
      <c r="D9" s="20"/>
      <c r="E9" s="69" t="str">
        <f>IF(A9&lt;&gt;B9,"Date incorecte","")</f>
        <v/>
      </c>
      <c r="F9" s="70"/>
      <c r="G9" s="24">
        <f>A9-B9</f>
        <v>0</v>
      </c>
      <c r="H9" s="15"/>
      <c r="I9" s="36" t="s">
        <v>7364</v>
      </c>
      <c r="J9" s="21"/>
      <c r="K9" s="21"/>
      <c r="L9" s="21"/>
      <c r="M9" s="21"/>
      <c r="N9" s="21"/>
      <c r="O9" s="25"/>
      <c r="P9" s="16"/>
      <c r="Q9" s="36" t="s">
        <v>9246</v>
      </c>
      <c r="R9" s="33"/>
      <c r="S9" s="33"/>
      <c r="T9" s="33"/>
      <c r="U9" s="33"/>
      <c r="V9" s="33"/>
      <c r="W9" s="39"/>
      <c r="X9" s="28"/>
      <c r="Y9" s="36" t="s">
        <v>7365</v>
      </c>
      <c r="Z9" s="33"/>
      <c r="AA9" s="33"/>
      <c r="AB9" s="33"/>
      <c r="AC9" s="33"/>
      <c r="AD9" s="33"/>
      <c r="AE9" s="39"/>
      <c r="AF9" s="28"/>
      <c r="AG9" s="28"/>
      <c r="AH9" s="36" t="s">
        <v>7366</v>
      </c>
      <c r="AI9" s="33"/>
      <c r="AJ9" s="20"/>
      <c r="AK9" s="20"/>
      <c r="AL9" s="20"/>
      <c r="AM9" s="20"/>
      <c r="AN9" s="24"/>
      <c r="AO9" s="20"/>
      <c r="AP9" s="36" t="s">
        <v>7367</v>
      </c>
      <c r="AQ9" s="20"/>
      <c r="AR9" s="20"/>
      <c r="AS9" s="20"/>
      <c r="AT9" s="20"/>
      <c r="AU9" s="20"/>
      <c r="AV9" s="24"/>
      <c r="AW9" s="21"/>
      <c r="AX9" s="26" t="s">
        <v>7368</v>
      </c>
      <c r="AY9" s="20"/>
      <c r="AZ9" s="20"/>
      <c r="BA9" s="20"/>
      <c r="BB9" s="20"/>
      <c r="BC9" s="20"/>
      <c r="BD9" s="39"/>
      <c r="BE9" s="20"/>
      <c r="BF9" s="26" t="s">
        <v>9227</v>
      </c>
      <c r="BG9" s="20"/>
      <c r="BH9" s="20"/>
      <c r="BI9" s="20"/>
      <c r="BJ9" s="20"/>
      <c r="BK9" s="33"/>
      <c r="BL9" s="24"/>
      <c r="BM9" s="20"/>
      <c r="BN9" s="26" t="s">
        <v>7369</v>
      </c>
      <c r="BO9" s="20"/>
      <c r="BP9" s="20"/>
      <c r="BQ9" s="20"/>
      <c r="BR9" s="20"/>
      <c r="BS9" s="33"/>
      <c r="BT9" s="24"/>
      <c r="BU9" s="16"/>
      <c r="BV9" s="26" t="s">
        <v>7370</v>
      </c>
      <c r="BW9" s="20"/>
      <c r="BX9" s="20"/>
      <c r="BY9" s="20"/>
      <c r="BZ9" s="20"/>
      <c r="CA9" s="20"/>
      <c r="CB9" s="20"/>
      <c r="CC9" s="24"/>
      <c r="CD9" s="16"/>
      <c r="CE9" s="16"/>
      <c r="CF9" s="16"/>
      <c r="CG9" s="28"/>
      <c r="CH9" s="27"/>
      <c r="CI9" s="16"/>
      <c r="CJ9" s="16"/>
      <c r="CK9" s="16"/>
      <c r="CL9" s="28"/>
      <c r="CM9" s="16"/>
      <c r="CN9" s="16"/>
      <c r="CO9" s="16"/>
      <c r="CP9" s="16"/>
      <c r="CQ9" s="16"/>
      <c r="CR9" s="16"/>
      <c r="CS9" s="19"/>
      <c r="CT9" s="19"/>
      <c r="CU9" s="16"/>
      <c r="CV9" s="16"/>
      <c r="CW9" s="16"/>
      <c r="CX9" s="16"/>
      <c r="CY9" s="16"/>
      <c r="CZ9" s="16"/>
      <c r="DA9" s="16"/>
      <c r="DB9" s="16"/>
      <c r="DC9" s="16"/>
      <c r="DD9" s="16"/>
      <c r="DE9" s="16"/>
      <c r="DF9" s="16"/>
      <c r="DG9" s="16"/>
      <c r="DH9" s="16"/>
    </row>
    <row r="10" spans="1:112" ht="12.75">
      <c r="A10" s="26"/>
      <c r="B10" s="20"/>
      <c r="C10" s="20"/>
      <c r="D10" s="20"/>
      <c r="E10" s="20"/>
      <c r="F10" s="20"/>
      <c r="G10" s="24"/>
      <c r="H10" s="15"/>
      <c r="I10" s="36" t="s">
        <v>7371</v>
      </c>
      <c r="J10" s="20"/>
      <c r="K10" s="20"/>
      <c r="L10" s="20"/>
      <c r="M10" s="20"/>
      <c r="N10" s="20"/>
      <c r="O10" s="24"/>
      <c r="P10" s="16"/>
      <c r="Q10" s="36" t="s">
        <v>7372</v>
      </c>
      <c r="R10" s="33"/>
      <c r="S10" s="33"/>
      <c r="T10" s="33"/>
      <c r="U10" s="33"/>
      <c r="V10" s="33"/>
      <c r="W10" s="39"/>
      <c r="X10" s="28"/>
      <c r="Y10" s="36" t="s">
        <v>7373</v>
      </c>
      <c r="Z10" s="33"/>
      <c r="AA10" s="33"/>
      <c r="AB10" s="33"/>
      <c r="AC10" s="33"/>
      <c r="AD10" s="33"/>
      <c r="AE10" s="39"/>
      <c r="AF10" s="28"/>
      <c r="AG10" s="28"/>
      <c r="AH10" s="36" t="s">
        <v>7374</v>
      </c>
      <c r="AI10" s="33"/>
      <c r="AJ10" s="20"/>
      <c r="AK10" s="20"/>
      <c r="AL10" s="20"/>
      <c r="AM10" s="20"/>
      <c r="AN10" s="24"/>
      <c r="AO10" s="20"/>
      <c r="AP10" s="36" t="s">
        <v>7375</v>
      </c>
      <c r="AQ10" s="20"/>
      <c r="AR10" s="20"/>
      <c r="AS10" s="20"/>
      <c r="AT10" s="20"/>
      <c r="AU10" s="20"/>
      <c r="AV10" s="24"/>
      <c r="AW10" s="21"/>
      <c r="AX10" s="26" t="s">
        <v>7376</v>
      </c>
      <c r="AY10" s="20"/>
      <c r="AZ10" s="20"/>
      <c r="BA10" s="20"/>
      <c r="BB10" s="20"/>
      <c r="BC10" s="20"/>
      <c r="BD10" s="39"/>
      <c r="BE10" s="20"/>
      <c r="BF10" s="26"/>
      <c r="BG10" s="20"/>
      <c r="BH10" s="20"/>
      <c r="BI10" s="20"/>
      <c r="BJ10" s="20"/>
      <c r="BK10" s="33"/>
      <c r="BL10" s="24"/>
      <c r="BM10" s="20"/>
      <c r="BN10" s="26"/>
      <c r="BO10" s="20"/>
      <c r="BP10" s="20"/>
      <c r="BQ10" s="20"/>
      <c r="BR10" s="20"/>
      <c r="BS10" s="33"/>
      <c r="BT10" s="24"/>
      <c r="BU10" s="16"/>
      <c r="BV10" s="26"/>
      <c r="BW10" s="20"/>
      <c r="BX10" s="20"/>
      <c r="BY10" s="20"/>
      <c r="BZ10" s="20"/>
      <c r="CA10" s="20"/>
      <c r="CB10" s="20"/>
      <c r="CC10" s="24"/>
      <c r="CD10" s="16"/>
      <c r="CE10" s="16"/>
      <c r="CF10" s="16"/>
      <c r="CG10" s="28"/>
      <c r="CH10" s="27"/>
      <c r="CI10" s="16"/>
      <c r="CJ10" s="16"/>
      <c r="CK10" s="16"/>
      <c r="CL10" s="28"/>
      <c r="CM10" s="16"/>
      <c r="CN10" s="16"/>
      <c r="CO10" s="16"/>
      <c r="CP10" s="16"/>
      <c r="CQ10" s="16"/>
      <c r="CR10" s="16"/>
      <c r="CS10" s="19"/>
      <c r="CT10" s="19"/>
      <c r="CU10" s="16"/>
      <c r="CV10" s="29"/>
      <c r="CW10" s="16"/>
      <c r="CX10" s="16"/>
      <c r="CY10" s="30"/>
      <c r="CZ10" s="30"/>
      <c r="DA10" s="16"/>
      <c r="DB10" s="16"/>
      <c r="DC10" s="16"/>
      <c r="DD10" s="16"/>
      <c r="DE10" s="16"/>
      <c r="DF10" s="30"/>
      <c r="DG10" s="30"/>
      <c r="DH10" s="16"/>
    </row>
    <row r="11" spans="1:112" ht="12.75">
      <c r="A11" s="26" t="s">
        <v>7377</v>
      </c>
      <c r="B11" s="20"/>
      <c r="C11" s="20"/>
      <c r="D11" s="20"/>
      <c r="E11" s="20"/>
      <c r="F11" s="20"/>
      <c r="G11" s="24"/>
      <c r="H11" s="15"/>
      <c r="I11" s="36"/>
      <c r="J11" s="20"/>
      <c r="K11" s="20"/>
      <c r="L11" s="20"/>
      <c r="M11" s="20"/>
      <c r="N11" s="20"/>
      <c r="O11" s="24"/>
      <c r="P11" s="16"/>
      <c r="Q11" s="36" t="s">
        <v>7378</v>
      </c>
      <c r="R11" s="33"/>
      <c r="S11" s="33"/>
      <c r="T11" s="33"/>
      <c r="U11" s="33"/>
      <c r="V11" s="33"/>
      <c r="W11" s="39"/>
      <c r="X11" s="28"/>
      <c r="Y11" s="36" t="s">
        <v>7379</v>
      </c>
      <c r="Z11" s="33"/>
      <c r="AA11" s="33"/>
      <c r="AB11" s="33"/>
      <c r="AC11" s="33"/>
      <c r="AD11" s="33"/>
      <c r="AE11" s="39"/>
      <c r="AF11" s="28"/>
      <c r="AG11" s="28"/>
      <c r="AH11" s="36"/>
      <c r="AI11" s="33"/>
      <c r="AJ11" s="20"/>
      <c r="AK11" s="20"/>
      <c r="AL11" s="20"/>
      <c r="AM11" s="20"/>
      <c r="AN11" s="24"/>
      <c r="AO11" s="20"/>
      <c r="AP11" s="36" t="s">
        <v>7380</v>
      </c>
      <c r="AQ11" s="20"/>
      <c r="AR11" s="20"/>
      <c r="AS11" s="20"/>
      <c r="AT11" s="20"/>
      <c r="AU11" s="20"/>
      <c r="AV11" s="24"/>
      <c r="AW11" s="21"/>
      <c r="AX11" s="26" t="s">
        <v>7381</v>
      </c>
      <c r="AY11" s="20"/>
      <c r="AZ11" s="20"/>
      <c r="BA11" s="20"/>
      <c r="BB11" s="20"/>
      <c r="BC11" s="20"/>
      <c r="BD11" s="39"/>
      <c r="BE11" s="20"/>
      <c r="BF11" s="26"/>
      <c r="BG11" s="20"/>
      <c r="BH11" s="20"/>
      <c r="BI11" s="20"/>
      <c r="BJ11" s="20"/>
      <c r="BK11" s="21"/>
      <c r="BL11" s="25"/>
      <c r="BM11" s="20"/>
      <c r="BN11" s="26"/>
      <c r="BO11" s="20"/>
      <c r="BP11" s="20"/>
      <c r="BQ11" s="20"/>
      <c r="BR11" s="20"/>
      <c r="BS11" s="21"/>
      <c r="BT11" s="25"/>
      <c r="BU11" s="19"/>
      <c r="BV11" s="26"/>
      <c r="BW11" s="20"/>
      <c r="BX11" s="20"/>
      <c r="BY11" s="20"/>
      <c r="BZ11" s="20"/>
      <c r="CA11" s="20"/>
      <c r="CB11" s="20"/>
      <c r="CC11" s="24"/>
      <c r="CD11" s="16"/>
      <c r="CE11" s="16"/>
      <c r="CF11" s="16"/>
      <c r="CG11" s="19"/>
      <c r="CH11" s="31"/>
      <c r="CI11" s="30"/>
      <c r="CJ11" s="16"/>
      <c r="CK11" s="16"/>
      <c r="CL11" s="28"/>
      <c r="CM11" s="16"/>
      <c r="CN11" s="16"/>
      <c r="CO11" s="16"/>
      <c r="CP11" s="16"/>
      <c r="CQ11" s="16"/>
      <c r="CR11" s="16"/>
      <c r="CS11" s="19"/>
      <c r="CT11" s="19"/>
      <c r="CU11" s="16"/>
      <c r="CV11" s="16"/>
      <c r="CW11" s="16"/>
      <c r="CX11" s="16"/>
      <c r="CY11" s="16"/>
      <c r="CZ11" s="16"/>
      <c r="DA11" s="16"/>
      <c r="DB11" s="16"/>
      <c r="DC11" s="16"/>
      <c r="DD11" s="16"/>
      <c r="DE11" s="16"/>
      <c r="DF11" s="16"/>
      <c r="DG11" s="16"/>
      <c r="DH11" s="16"/>
    </row>
    <row r="12" spans="1:112" s="32" customFormat="1" ht="12.75" customHeight="1">
      <c r="A12" s="26" t="s">
        <v>7357</v>
      </c>
      <c r="B12" s="20"/>
      <c r="C12" s="20"/>
      <c r="D12" s="20"/>
      <c r="E12" s="20"/>
      <c r="F12" s="20"/>
      <c r="G12" s="24"/>
      <c r="H12" s="15"/>
      <c r="I12" s="23">
        <f>BILANT!D18</f>
        <v>0</v>
      </c>
      <c r="J12" s="21">
        <f>'Anexa 40 a'!D224+'Anexa 40 a'!D231+'Anexa 40 a'!D236+'Anexa 40 a'!D239</f>
        <v>0</v>
      </c>
      <c r="K12" s="20"/>
      <c r="L12" s="20"/>
      <c r="M12" s="44" t="str">
        <f>IF(I12&lt;&gt;J12,"Date incorecte","")</f>
        <v/>
      </c>
      <c r="N12" s="43"/>
      <c r="O12" s="24"/>
      <c r="P12" s="16"/>
      <c r="Q12" s="36"/>
      <c r="R12" s="33"/>
      <c r="S12" s="33"/>
      <c r="T12" s="33"/>
      <c r="U12" s="33"/>
      <c r="V12" s="33"/>
      <c r="W12" s="39"/>
      <c r="X12" s="28"/>
      <c r="Y12" s="36"/>
      <c r="Z12" s="33"/>
      <c r="AA12" s="33"/>
      <c r="AB12" s="33"/>
      <c r="AC12" s="33"/>
      <c r="AD12" s="33"/>
      <c r="AE12" s="39"/>
      <c r="AF12" s="28"/>
      <c r="AG12" s="28"/>
      <c r="AH12" s="71">
        <f>BILANT!D78</f>
        <v>3084675</v>
      </c>
      <c r="AI12" s="21" t="e">
        <f>'Anexa 34'!C12+'Anexa 34'!C13+'Anexa 34'!C15+'Anexa 34'!C16+'Anexa 34'!#REF!+'Anexa 34'!#REF!+'Anexa 34'!C19+'Anexa 34'!C20+'Anexa 34'!C22+'Anexa 34'!C25+'Anexa 34'!C26</f>
        <v>#REF!</v>
      </c>
      <c r="AJ12" s="21"/>
      <c r="AK12" s="21"/>
      <c r="AL12" s="72" t="e">
        <f>IF(AH12&lt;&gt;AI12,"Date incorecte","")</f>
        <v>#REF!</v>
      </c>
      <c r="AM12" s="73"/>
      <c r="AN12" s="25" t="e">
        <f>AH12-AI12</f>
        <v>#REF!</v>
      </c>
      <c r="AO12" s="21"/>
      <c r="AP12" s="36" t="s">
        <v>7382</v>
      </c>
      <c r="AQ12" s="74"/>
      <c r="AR12" s="74"/>
      <c r="AS12" s="74"/>
      <c r="AT12" s="74"/>
      <c r="AU12" s="74"/>
      <c r="AV12" s="75"/>
      <c r="AW12" s="21"/>
      <c r="AX12" s="23"/>
      <c r="AY12" s="21"/>
      <c r="AZ12" s="21"/>
      <c r="BA12" s="21"/>
      <c r="BB12" s="21"/>
      <c r="BC12" s="21"/>
      <c r="BD12" s="39"/>
      <c r="BE12" s="21"/>
      <c r="BF12" s="23">
        <f>'Anexa 35a'!S13-'Anexa 35a'!W13</f>
        <v>0</v>
      </c>
      <c r="BG12" s="21">
        <f>'Anexa 35a'!X13+'Anexa 35a'!Y13+'Anexa 35a'!Z13</f>
        <v>0</v>
      </c>
      <c r="BH12" s="21"/>
      <c r="BI12" s="21"/>
      <c r="BJ12" s="72" t="str">
        <f>IF(BF12&lt;&gt;BG12,"Date incorecte","")</f>
        <v/>
      </c>
      <c r="BK12" s="73"/>
      <c r="BL12" s="25"/>
      <c r="BM12" s="21"/>
      <c r="BN12" s="23">
        <f>'Anexa 35b'!U33</f>
        <v>3025779</v>
      </c>
      <c r="BO12" s="21">
        <f>'Anexa 35b'!U18+'Anexa 35b'!U19+'Anexa 35b'!U20+'Anexa 35b'!U29+'Anexa 35b'!U30+'Anexa 35b'!U32</f>
        <v>3025779</v>
      </c>
      <c r="BP12" s="21"/>
      <c r="BQ12" s="21"/>
      <c r="BR12" s="72" t="str">
        <f>IF(BN12&lt;&gt;BO12,"Date incorecte","")</f>
        <v/>
      </c>
      <c r="BS12" s="73"/>
      <c r="BT12" s="25"/>
      <c r="BU12" s="19"/>
      <c r="BV12" s="26"/>
      <c r="BW12" s="20"/>
      <c r="BX12" s="20"/>
      <c r="BY12" s="20"/>
      <c r="BZ12" s="20"/>
      <c r="CA12" s="20"/>
      <c r="CB12" s="20"/>
      <c r="CC12" s="25"/>
      <c r="CD12" s="30"/>
      <c r="CE12" s="30"/>
      <c r="CF12" s="30"/>
      <c r="CG12" s="19"/>
      <c r="CH12" s="31"/>
      <c r="CI12" s="19"/>
      <c r="CJ12" s="19"/>
      <c r="CK12" s="19"/>
      <c r="CL12" s="19"/>
      <c r="CM12" s="19"/>
      <c r="CN12" s="19"/>
      <c r="CO12" s="19"/>
      <c r="CP12" s="30"/>
      <c r="CQ12" s="19"/>
      <c r="CR12" s="19"/>
      <c r="CS12" s="19"/>
      <c r="CT12" s="19"/>
      <c r="CU12" s="1342"/>
      <c r="CV12" s="1342"/>
      <c r="CW12" s="1342"/>
      <c r="CX12" s="1342"/>
      <c r="CY12" s="1342"/>
      <c r="CZ12" s="1342"/>
      <c r="DA12" s="1342"/>
      <c r="DB12" s="19"/>
      <c r="DC12" s="19"/>
      <c r="DD12" s="19"/>
      <c r="DE12" s="19"/>
      <c r="DF12" s="19"/>
      <c r="DG12" s="19"/>
      <c r="DH12" s="19"/>
    </row>
    <row r="13" spans="1:112" ht="12.75">
      <c r="A13" s="26"/>
      <c r="B13" s="20"/>
      <c r="C13" s="20"/>
      <c r="D13" s="20"/>
      <c r="E13" s="20"/>
      <c r="F13" s="20"/>
      <c r="G13" s="24"/>
      <c r="H13" s="15"/>
      <c r="I13" s="23"/>
      <c r="J13" s="21"/>
      <c r="K13" s="20"/>
      <c r="L13" s="20"/>
      <c r="M13" s="44"/>
      <c r="N13" s="20"/>
      <c r="O13" s="24"/>
      <c r="P13" s="16"/>
      <c r="Q13" s="37">
        <f>'Anexa cod 03 mf'!C26</f>
        <v>0</v>
      </c>
      <c r="R13" s="38">
        <f>'Anexa 40 a'!E16+'Anexa 40 a'!E17+'Anexa 40 a'!E23</f>
        <v>0</v>
      </c>
      <c r="S13" s="33"/>
      <c r="T13" s="33"/>
      <c r="U13" s="59" t="str">
        <f>IF(Q13&lt;&gt;R13,"Date incorecte","")</f>
        <v/>
      </c>
      <c r="V13" s="59"/>
      <c r="W13" s="39">
        <f>Q13-R13</f>
        <v>0</v>
      </c>
      <c r="X13" s="28"/>
      <c r="Y13" s="37">
        <f>'Anexa cod 04'!C25</f>
        <v>904</v>
      </c>
      <c r="Z13" s="38">
        <f>'Anexa 40 a'!D46+'Anexa 40 a'!D51+'Anexa 40 a'!D63+'Anexa 40 a'!D66+'Anexa 40 a'!D69+'Anexa 40 a'!D70+'Anexa 40 a'!D82+'Anexa 40 a'!D86</f>
        <v>904</v>
      </c>
      <c r="AA13" s="33"/>
      <c r="AB13" s="33"/>
      <c r="AC13" s="76" t="str">
        <f>IF(Y13&lt;&gt;Z13,"Date incorecte","")</f>
        <v/>
      </c>
      <c r="AD13" s="77"/>
      <c r="AE13" s="39">
        <f>Y13-Z13</f>
        <v>0</v>
      </c>
      <c r="AF13" s="28"/>
      <c r="AG13" s="28"/>
      <c r="AH13" s="36"/>
      <c r="AI13" s="20"/>
      <c r="AJ13" s="20"/>
      <c r="AK13" s="20"/>
      <c r="AL13" s="20"/>
      <c r="AM13" s="20"/>
      <c r="AN13" s="24"/>
      <c r="AO13" s="20"/>
      <c r="AP13" s="36"/>
      <c r="AQ13" s="20"/>
      <c r="AR13" s="20"/>
      <c r="AS13" s="20"/>
      <c r="AT13" s="20"/>
      <c r="AU13" s="20"/>
      <c r="AV13" s="24"/>
      <c r="AW13" s="20"/>
      <c r="AX13" s="26"/>
      <c r="AY13" s="20"/>
      <c r="AZ13" s="20"/>
      <c r="BA13" s="20"/>
      <c r="BB13" s="20"/>
      <c r="BC13" s="20"/>
      <c r="BD13" s="39"/>
      <c r="BE13" s="20"/>
      <c r="BF13" s="26"/>
      <c r="BG13" s="20"/>
      <c r="BH13" s="20"/>
      <c r="BI13" s="20"/>
      <c r="BJ13" s="20"/>
      <c r="BK13" s="33"/>
      <c r="BL13" s="24"/>
      <c r="BM13" s="20"/>
      <c r="BN13" s="26"/>
      <c r="BO13" s="20"/>
      <c r="BP13" s="20"/>
      <c r="BQ13" s="20"/>
      <c r="BR13" s="20"/>
      <c r="BS13" s="33"/>
      <c r="BT13" s="24"/>
      <c r="BU13" s="16"/>
      <c r="BV13" s="78">
        <f>'Anexa 29'!D14</f>
        <v>0</v>
      </c>
      <c r="BW13" s="73">
        <f>'Anexa 40 a'!D69+'Anexa 40 a'!D70+'Anexa 40 a'!D86</f>
        <v>0</v>
      </c>
      <c r="BX13" s="21"/>
      <c r="BY13" s="21"/>
      <c r="BZ13" s="72" t="str">
        <f>IF(BV13&lt;&gt;BW13,"Date incorecte","")</f>
        <v/>
      </c>
      <c r="CA13" s="585"/>
      <c r="CB13" s="21"/>
      <c r="CC13" s="24"/>
      <c r="CD13" s="16"/>
      <c r="CE13" s="16"/>
      <c r="CF13" s="16"/>
      <c r="CG13" s="16"/>
      <c r="CH13" s="16"/>
      <c r="CI13" s="16"/>
      <c r="CJ13" s="16"/>
      <c r="CK13" s="16"/>
      <c r="CL13" s="16"/>
      <c r="CM13" s="16"/>
      <c r="CN13" s="16"/>
      <c r="CO13" s="16"/>
      <c r="CP13" s="16"/>
      <c r="CQ13" s="16"/>
      <c r="CR13" s="16"/>
      <c r="CS13" s="19"/>
      <c r="CT13" s="19"/>
      <c r="CU13" s="1342"/>
      <c r="CV13" s="1342"/>
      <c r="CW13" s="1342"/>
      <c r="CX13" s="1342"/>
      <c r="CY13" s="1342"/>
      <c r="CZ13" s="1342"/>
      <c r="DA13" s="1342"/>
      <c r="DB13" s="16"/>
      <c r="DC13" s="16"/>
      <c r="DD13" s="16"/>
      <c r="DE13" s="16"/>
      <c r="DF13" s="16"/>
      <c r="DG13" s="16"/>
      <c r="DH13" s="16"/>
    </row>
    <row r="14" spans="1:112" ht="12.75">
      <c r="A14" s="23">
        <f xml:space="preserve"> BILANT!E82</f>
        <v>4086748</v>
      </c>
      <c r="B14" s="21">
        <f>'Anexa cod 02'!E44</f>
        <v>4086748</v>
      </c>
      <c r="C14" s="20"/>
      <c r="D14" s="20"/>
      <c r="E14" s="69" t="str">
        <f>IF(A14&lt;&gt;B14,"Date incorecte","")</f>
        <v/>
      </c>
      <c r="F14" s="70"/>
      <c r="G14" s="24">
        <f>A14-B14</f>
        <v>0</v>
      </c>
      <c r="H14" s="15"/>
      <c r="I14" s="26"/>
      <c r="J14" s="20"/>
      <c r="K14" s="20"/>
      <c r="L14" s="20"/>
      <c r="M14" s="20"/>
      <c r="N14" s="20"/>
      <c r="O14" s="24"/>
      <c r="P14" s="16"/>
      <c r="Q14" s="26"/>
      <c r="R14" s="20"/>
      <c r="S14" s="20"/>
      <c r="T14" s="20"/>
      <c r="U14" s="20"/>
      <c r="V14" s="20"/>
      <c r="W14" s="24"/>
      <c r="X14" s="28"/>
      <c r="Y14" s="36"/>
      <c r="Z14" s="33"/>
      <c r="AA14" s="33"/>
      <c r="AB14" s="33"/>
      <c r="AC14" s="33"/>
      <c r="AD14" s="33"/>
      <c r="AE14" s="39"/>
      <c r="AF14" s="28"/>
      <c r="AG14" s="28"/>
      <c r="AH14" s="36"/>
      <c r="AI14" s="33"/>
      <c r="AJ14" s="20"/>
      <c r="AK14" s="20"/>
      <c r="AL14" s="20"/>
      <c r="AM14" s="20"/>
      <c r="AN14" s="24"/>
      <c r="AO14" s="20"/>
      <c r="AP14" s="23">
        <f>BILANT!D13</f>
        <v>0</v>
      </c>
      <c r="AQ14" s="21">
        <f>'Anexa 35a'!E16-'Anexa 35a'!T16+'Anexa 35b'!F16</f>
        <v>0</v>
      </c>
      <c r="AR14" s="21"/>
      <c r="AS14" s="21"/>
      <c r="AT14" s="72" t="str">
        <f>IF(AP14&lt;&gt;AQ14,"Date incorecte","")</f>
        <v/>
      </c>
      <c r="AU14" s="73"/>
      <c r="AV14" s="25">
        <f>AP14-AQ14</f>
        <v>0</v>
      </c>
      <c r="AW14" s="33"/>
      <c r="AX14" s="23">
        <f>'Anexa 34'!F11</f>
        <v>0</v>
      </c>
      <c r="AY14" s="21">
        <f>'Anexa 35b'!T14</f>
        <v>0</v>
      </c>
      <c r="AZ14" s="20"/>
      <c r="BA14" s="20"/>
      <c r="BB14" s="72" t="str">
        <f>IF(AX14&lt;&gt;AY14,"Date incorecte","")</f>
        <v/>
      </c>
      <c r="BC14" s="73"/>
      <c r="BD14" s="39"/>
      <c r="BE14" s="20"/>
      <c r="BF14" s="26"/>
      <c r="BG14" s="20"/>
      <c r="BH14" s="20"/>
      <c r="BI14" s="20"/>
      <c r="BJ14" s="20"/>
      <c r="BK14" s="33"/>
      <c r="BL14" s="24"/>
      <c r="BM14" s="20"/>
      <c r="BN14" s="26"/>
      <c r="BO14" s="20"/>
      <c r="BP14" s="20"/>
      <c r="BQ14" s="20"/>
      <c r="BR14" s="20"/>
      <c r="BS14" s="33"/>
      <c r="BT14" s="24"/>
      <c r="BU14" s="16"/>
      <c r="BV14" s="26"/>
      <c r="BW14" s="20"/>
      <c r="BX14" s="20"/>
      <c r="BY14" s="20"/>
      <c r="BZ14" s="20"/>
      <c r="CA14" s="20"/>
      <c r="CB14" s="20"/>
      <c r="CC14" s="24"/>
      <c r="CD14" s="16"/>
      <c r="CE14" s="16"/>
      <c r="CF14" s="16"/>
      <c r="CG14" s="16"/>
      <c r="CH14" s="16"/>
      <c r="CI14" s="16"/>
      <c r="CJ14" s="16"/>
      <c r="CK14" s="16"/>
      <c r="CL14" s="28"/>
      <c r="CM14" s="16"/>
      <c r="CN14" s="16"/>
      <c r="CO14" s="16"/>
      <c r="CP14" s="16"/>
      <c r="CQ14" s="16"/>
      <c r="CR14" s="16"/>
      <c r="CS14" s="19"/>
      <c r="CT14" s="19"/>
      <c r="CU14" s="16"/>
      <c r="CV14" s="16"/>
      <c r="CW14" s="16"/>
      <c r="CX14" s="16"/>
      <c r="CY14" s="16"/>
      <c r="CZ14" s="16"/>
      <c r="DA14" s="16"/>
      <c r="DB14" s="16"/>
      <c r="DC14" s="16"/>
      <c r="DD14" s="16"/>
      <c r="DE14" s="16"/>
      <c r="DF14" s="16"/>
      <c r="DG14" s="16"/>
      <c r="DH14" s="16"/>
    </row>
    <row r="15" spans="1:112" ht="12.75">
      <c r="A15" s="23"/>
      <c r="B15" s="21"/>
      <c r="C15" s="21"/>
      <c r="D15" s="21"/>
      <c r="E15" s="21"/>
      <c r="F15" s="21"/>
      <c r="G15" s="25"/>
      <c r="H15" s="34"/>
      <c r="I15" s="36" t="s">
        <v>7383</v>
      </c>
      <c r="J15" s="20"/>
      <c r="K15" s="20"/>
      <c r="L15" s="20"/>
      <c r="M15" s="20"/>
      <c r="N15" s="20"/>
      <c r="O15" s="24"/>
      <c r="P15" s="19"/>
      <c r="Q15" s="1343" t="s">
        <v>9378</v>
      </c>
      <c r="R15" s="1344"/>
      <c r="S15" s="1344"/>
      <c r="T15" s="1344"/>
      <c r="U15" s="1344"/>
      <c r="V15" s="1344"/>
      <c r="W15" s="1345"/>
      <c r="X15" s="35"/>
      <c r="Y15" s="37"/>
      <c r="Z15" s="38"/>
      <c r="AA15" s="38"/>
      <c r="AB15" s="38"/>
      <c r="AC15" s="38"/>
      <c r="AD15" s="38"/>
      <c r="AE15" s="40"/>
      <c r="AF15" s="35"/>
      <c r="AG15" s="35"/>
      <c r="AH15" s="36" t="s">
        <v>7384</v>
      </c>
      <c r="AI15" s="20"/>
      <c r="AJ15" s="20"/>
      <c r="AK15" s="20"/>
      <c r="AL15" s="20"/>
      <c r="AM15" s="20"/>
      <c r="AN15" s="24"/>
      <c r="AO15" s="20"/>
      <c r="AP15" s="26"/>
      <c r="AQ15" s="20"/>
      <c r="AR15" s="20"/>
      <c r="AS15" s="20"/>
      <c r="AT15" s="20"/>
      <c r="AU15" s="20"/>
      <c r="AV15" s="24"/>
      <c r="AW15" s="33"/>
      <c r="AX15" s="26"/>
      <c r="AY15" s="20"/>
      <c r="AZ15" s="20"/>
      <c r="BA15" s="20"/>
      <c r="BB15" s="20"/>
      <c r="BC15" s="20"/>
      <c r="BD15" s="25"/>
      <c r="BE15" s="21"/>
      <c r="BF15" s="26"/>
      <c r="BG15" s="20"/>
      <c r="BH15" s="44"/>
      <c r="BI15" s="20"/>
      <c r="BJ15" s="20"/>
      <c r="BK15" s="33"/>
      <c r="BL15" s="24"/>
      <c r="BM15" s="21"/>
      <c r="BN15" s="26"/>
      <c r="BO15" s="20"/>
      <c r="BP15" s="44"/>
      <c r="BQ15" s="20"/>
      <c r="BR15" s="20"/>
      <c r="BS15" s="33"/>
      <c r="BT15" s="24"/>
      <c r="BU15" s="16"/>
      <c r="BV15" s="26"/>
      <c r="BW15" s="20"/>
      <c r="BX15" s="20"/>
      <c r="BY15" s="20"/>
      <c r="BZ15" s="20"/>
      <c r="CA15" s="20"/>
      <c r="CB15" s="20"/>
      <c r="CC15" s="24"/>
      <c r="CD15" s="16"/>
      <c r="CE15" s="16"/>
      <c r="CF15" s="16"/>
      <c r="CG15" s="16"/>
      <c r="CH15" s="16"/>
      <c r="CI15" s="16"/>
      <c r="CJ15" s="16"/>
      <c r="CK15" s="16"/>
      <c r="CL15" s="28"/>
      <c r="CM15" s="16"/>
      <c r="CN15" s="16"/>
      <c r="CO15" s="16"/>
      <c r="CP15" s="16"/>
      <c r="CQ15" s="16"/>
      <c r="CR15" s="16"/>
      <c r="CS15" s="19"/>
      <c r="CT15" s="19"/>
      <c r="CU15" s="16"/>
      <c r="CV15" s="16"/>
      <c r="CW15" s="16"/>
      <c r="CX15" s="16"/>
      <c r="CY15" s="30"/>
      <c r="CZ15" s="30"/>
      <c r="DA15" s="16"/>
      <c r="DB15" s="16"/>
      <c r="DC15" s="16"/>
      <c r="DD15" s="16"/>
      <c r="DE15" s="16"/>
      <c r="DF15" s="16"/>
      <c r="DG15" s="16"/>
      <c r="DH15" s="16"/>
    </row>
    <row r="16" spans="1:112" ht="12.75">
      <c r="A16" s="11"/>
      <c r="B16" s="11"/>
      <c r="C16" s="11"/>
      <c r="D16" s="11"/>
      <c r="E16" s="11"/>
      <c r="F16" s="11"/>
      <c r="G16" s="11"/>
      <c r="H16" s="15"/>
      <c r="I16" s="36" t="s">
        <v>7385</v>
      </c>
      <c r="J16" s="21"/>
      <c r="K16" s="21"/>
      <c r="L16" s="21"/>
      <c r="M16" s="21"/>
      <c r="N16" s="21"/>
      <c r="O16" s="25"/>
      <c r="P16" s="16"/>
      <c r="Q16" s="1346"/>
      <c r="R16" s="1344"/>
      <c r="S16" s="1344"/>
      <c r="T16" s="1344"/>
      <c r="U16" s="1344"/>
      <c r="V16" s="1344"/>
      <c r="W16" s="1345"/>
      <c r="X16" s="28"/>
      <c r="Y16" s="36" t="s">
        <v>7386</v>
      </c>
      <c r="Z16" s="33"/>
      <c r="AA16" s="33"/>
      <c r="AB16" s="33"/>
      <c r="AC16" s="33"/>
      <c r="AD16" s="33"/>
      <c r="AE16" s="39"/>
      <c r="AF16" s="28"/>
      <c r="AG16" s="28"/>
      <c r="AH16" s="36" t="s">
        <v>7387</v>
      </c>
      <c r="AI16" s="33"/>
      <c r="AJ16" s="20"/>
      <c r="AK16" s="20"/>
      <c r="AL16" s="20"/>
      <c r="AM16" s="20"/>
      <c r="AN16" s="24"/>
      <c r="AO16" s="20"/>
      <c r="AP16" s="36"/>
      <c r="AQ16" s="20"/>
      <c r="AR16" s="20"/>
      <c r="AS16" s="20"/>
      <c r="AT16" s="20"/>
      <c r="AU16" s="20"/>
      <c r="AV16" s="24"/>
      <c r="AW16" s="33"/>
      <c r="AX16" s="26"/>
      <c r="AY16" s="20"/>
      <c r="AZ16" s="20"/>
      <c r="BA16" s="20"/>
      <c r="BB16" s="20"/>
      <c r="BC16" s="20"/>
      <c r="BD16" s="24"/>
      <c r="BE16" s="20"/>
      <c r="BF16" s="26" t="s">
        <v>9228</v>
      </c>
      <c r="BG16" s="20"/>
      <c r="BH16" s="20"/>
      <c r="BI16" s="20"/>
      <c r="BJ16" s="20"/>
      <c r="BK16" s="33"/>
      <c r="BL16" s="24"/>
      <c r="BM16" s="20"/>
      <c r="BN16" s="26" t="s">
        <v>9260</v>
      </c>
      <c r="BO16" s="20"/>
      <c r="BP16" s="20"/>
      <c r="BQ16" s="20"/>
      <c r="BR16" s="20"/>
      <c r="BS16" s="33"/>
      <c r="BT16" s="24"/>
      <c r="BU16" s="16"/>
      <c r="BV16" s="26" t="s">
        <v>7388</v>
      </c>
      <c r="BW16" s="20"/>
      <c r="BX16" s="20"/>
      <c r="BY16" s="20"/>
      <c r="BZ16" s="20"/>
      <c r="CA16" s="20"/>
      <c r="CB16" s="20"/>
      <c r="CC16" s="24"/>
      <c r="CD16" s="16"/>
      <c r="CE16" s="16"/>
      <c r="CF16" s="16"/>
      <c r="CG16" s="16"/>
      <c r="CH16" s="16"/>
      <c r="CI16" s="16"/>
      <c r="CJ16" s="16"/>
      <c r="CK16" s="16"/>
      <c r="CL16" s="28"/>
      <c r="CM16" s="16"/>
      <c r="CN16" s="16"/>
      <c r="CO16" s="16"/>
      <c r="CP16" s="16"/>
      <c r="CQ16" s="16"/>
      <c r="CR16" s="16"/>
      <c r="CS16" s="16"/>
      <c r="CT16" s="16"/>
      <c r="CU16" s="16"/>
      <c r="CV16" s="16"/>
      <c r="CW16" s="16"/>
      <c r="CX16" s="16"/>
      <c r="CY16" s="16"/>
      <c r="CZ16" s="16"/>
      <c r="DA16" s="16"/>
      <c r="DB16" s="16"/>
      <c r="DC16" s="16"/>
      <c r="DD16" s="16"/>
      <c r="DE16" s="16"/>
      <c r="DF16" s="16"/>
      <c r="DG16" s="16"/>
      <c r="DH16" s="16"/>
    </row>
    <row r="17" spans="1:112" s="32" customFormat="1" ht="12.75">
      <c r="A17" s="79" t="s">
        <v>7389</v>
      </c>
      <c r="B17" s="20"/>
      <c r="C17" s="20"/>
      <c r="D17" s="20"/>
      <c r="E17" s="20"/>
      <c r="F17" s="20"/>
      <c r="G17" s="41"/>
      <c r="H17" s="15"/>
      <c r="I17" s="36" t="s">
        <v>7371</v>
      </c>
      <c r="J17" s="20"/>
      <c r="K17" s="20"/>
      <c r="L17" s="20"/>
      <c r="M17" s="20"/>
      <c r="N17" s="20"/>
      <c r="O17" s="24"/>
      <c r="P17" s="16"/>
      <c r="Q17" s="1346"/>
      <c r="R17" s="1344"/>
      <c r="S17" s="1344"/>
      <c r="T17" s="1344"/>
      <c r="U17" s="1344"/>
      <c r="V17" s="1344"/>
      <c r="W17" s="1345"/>
      <c r="X17" s="28"/>
      <c r="Y17" s="36" t="s">
        <v>7390</v>
      </c>
      <c r="Z17" s="33"/>
      <c r="AA17" s="33"/>
      <c r="AB17" s="33"/>
      <c r="AC17" s="33"/>
      <c r="AD17" s="33"/>
      <c r="AE17" s="39"/>
      <c r="AF17" s="28"/>
      <c r="AG17" s="28"/>
      <c r="AH17" s="36" t="s">
        <v>7374</v>
      </c>
      <c r="AI17" s="33"/>
      <c r="AJ17" s="20"/>
      <c r="AK17" s="20"/>
      <c r="AL17" s="20"/>
      <c r="AM17" s="20"/>
      <c r="AN17" s="24"/>
      <c r="AO17" s="20"/>
      <c r="AP17" s="26" t="s">
        <v>9211</v>
      </c>
      <c r="AQ17" s="20"/>
      <c r="AR17" s="20"/>
      <c r="AS17" s="20"/>
      <c r="AT17" s="20"/>
      <c r="AU17" s="20"/>
      <c r="AV17" s="24"/>
      <c r="AW17" s="33"/>
      <c r="AX17" s="26" t="s">
        <v>7391</v>
      </c>
      <c r="AY17" s="20"/>
      <c r="AZ17" s="20"/>
      <c r="BA17" s="20"/>
      <c r="BB17" s="20"/>
      <c r="BC17" s="20"/>
      <c r="BD17" s="24"/>
      <c r="BE17" s="21"/>
      <c r="BF17" s="26" t="s">
        <v>9229</v>
      </c>
      <c r="BG17" s="20"/>
      <c r="BH17" s="20"/>
      <c r="BI17" s="20"/>
      <c r="BJ17" s="20"/>
      <c r="BK17" s="33"/>
      <c r="BL17" s="24"/>
      <c r="BM17" s="21"/>
      <c r="BN17" s="26" t="s">
        <v>9261</v>
      </c>
      <c r="BO17" s="20"/>
      <c r="BP17" s="20"/>
      <c r="BQ17" s="20"/>
      <c r="BR17" s="20"/>
      <c r="BS17" s="33"/>
      <c r="BT17" s="24"/>
      <c r="BU17" s="16"/>
      <c r="BV17" s="26" t="s">
        <v>7370</v>
      </c>
      <c r="BW17" s="20"/>
      <c r="BX17" s="20"/>
      <c r="BY17" s="20"/>
      <c r="BZ17" s="20"/>
      <c r="CA17" s="20"/>
      <c r="CB17" s="20"/>
      <c r="CC17" s="24"/>
      <c r="CD17" s="16"/>
      <c r="CE17" s="16"/>
      <c r="CF17" s="16"/>
      <c r="CG17" s="19"/>
      <c r="CH17" s="19"/>
      <c r="CI17" s="30"/>
      <c r="CJ17" s="19"/>
      <c r="CK17" s="19"/>
      <c r="CL17" s="28"/>
      <c r="CM17" s="19"/>
      <c r="CN17" s="19"/>
      <c r="CO17" s="19"/>
      <c r="CP17" s="19"/>
      <c r="CQ17" s="19"/>
      <c r="CR17" s="19"/>
      <c r="CS17" s="19"/>
      <c r="CT17" s="19"/>
      <c r="CU17" s="19"/>
      <c r="CV17" s="19"/>
      <c r="CW17" s="19"/>
      <c r="CX17" s="19"/>
      <c r="CY17" s="19"/>
      <c r="CZ17" s="19"/>
      <c r="DA17" s="19"/>
      <c r="DB17" s="19"/>
      <c r="DC17" s="19"/>
      <c r="DD17" s="19"/>
      <c r="DE17" s="19"/>
      <c r="DF17" s="19"/>
      <c r="DG17" s="19"/>
      <c r="DH17" s="19"/>
    </row>
    <row r="18" spans="1:112" ht="12.75">
      <c r="A18" s="26" t="s">
        <v>7357</v>
      </c>
      <c r="B18" s="20"/>
      <c r="C18" s="20"/>
      <c r="D18" s="20"/>
      <c r="E18" s="20"/>
      <c r="F18" s="20"/>
      <c r="G18" s="11"/>
      <c r="H18" s="15"/>
      <c r="I18" s="36"/>
      <c r="J18" s="20"/>
      <c r="K18" s="20"/>
      <c r="L18" s="20"/>
      <c r="M18" s="20"/>
      <c r="N18" s="20"/>
      <c r="O18" s="24"/>
      <c r="P18" s="16"/>
      <c r="Q18" s="1346"/>
      <c r="R18" s="1344"/>
      <c r="S18" s="1344"/>
      <c r="T18" s="1344"/>
      <c r="U18" s="1344"/>
      <c r="V18" s="1344"/>
      <c r="W18" s="1345"/>
      <c r="X18" s="28"/>
      <c r="Y18" s="36" t="s">
        <v>7373</v>
      </c>
      <c r="Z18" s="33"/>
      <c r="AA18" s="33"/>
      <c r="AB18" s="33"/>
      <c r="AC18" s="33"/>
      <c r="AD18" s="33"/>
      <c r="AE18" s="39"/>
      <c r="AF18" s="28"/>
      <c r="AG18" s="28"/>
      <c r="AH18" s="36"/>
      <c r="AI18" s="33"/>
      <c r="AJ18" s="20"/>
      <c r="AK18" s="20"/>
      <c r="AL18" s="20"/>
      <c r="AM18" s="20"/>
      <c r="AN18" s="24"/>
      <c r="AO18" s="20"/>
      <c r="AP18" s="36" t="s">
        <v>7392</v>
      </c>
      <c r="AQ18" s="20"/>
      <c r="AR18" s="20"/>
      <c r="AS18" s="20"/>
      <c r="AT18" s="20"/>
      <c r="AU18" s="20"/>
      <c r="AV18" s="24"/>
      <c r="AW18" s="33"/>
      <c r="AX18" s="26" t="s">
        <v>7368</v>
      </c>
      <c r="AY18" s="20"/>
      <c r="AZ18" s="20"/>
      <c r="BA18" s="20"/>
      <c r="BB18" s="20"/>
      <c r="BC18" s="20"/>
      <c r="BD18" s="39"/>
      <c r="BE18" s="20"/>
      <c r="BF18" s="26" t="s">
        <v>9227</v>
      </c>
      <c r="BG18" s="20"/>
      <c r="BH18" s="20"/>
      <c r="BI18" s="20"/>
      <c r="BJ18" s="20"/>
      <c r="BK18" s="33"/>
      <c r="BL18" s="24"/>
      <c r="BM18" s="20"/>
      <c r="BN18" s="26" t="s">
        <v>7369</v>
      </c>
      <c r="BO18" s="20"/>
      <c r="BP18" s="20"/>
      <c r="BQ18" s="20"/>
      <c r="BR18" s="20"/>
      <c r="BS18" s="33"/>
      <c r="BT18" s="24"/>
      <c r="BU18" s="16"/>
      <c r="BV18" s="26"/>
      <c r="BW18" s="20"/>
      <c r="BX18" s="20"/>
      <c r="BY18" s="20"/>
      <c r="BZ18" s="20"/>
      <c r="CA18" s="20"/>
      <c r="CB18" s="20"/>
      <c r="CC18" s="24"/>
      <c r="CD18" s="16"/>
      <c r="CE18" s="16"/>
      <c r="CF18" s="16"/>
      <c r="CG18" s="16"/>
      <c r="CH18" s="16"/>
      <c r="CI18" s="16"/>
      <c r="CJ18" s="16"/>
      <c r="CK18" s="16"/>
      <c r="CL18" s="19"/>
      <c r="CM18" s="19"/>
      <c r="CN18" s="16"/>
      <c r="CO18" s="16"/>
      <c r="CP18" s="30"/>
      <c r="CQ18" s="16"/>
      <c r="CR18" s="16"/>
      <c r="CS18" s="16"/>
      <c r="CT18" s="16"/>
      <c r="CU18" s="16"/>
      <c r="CV18" s="16"/>
      <c r="CW18" s="16"/>
      <c r="CX18" s="16"/>
      <c r="CY18" s="16"/>
      <c r="CZ18" s="16"/>
      <c r="DA18" s="16"/>
      <c r="DB18" s="16"/>
      <c r="DC18" s="16"/>
      <c r="DD18" s="16"/>
      <c r="DE18" s="16"/>
      <c r="DF18" s="16"/>
      <c r="DG18" s="16"/>
      <c r="DH18" s="16"/>
    </row>
    <row r="19" spans="1:112" ht="12" customHeight="1">
      <c r="A19" s="26"/>
      <c r="B19" s="20"/>
      <c r="C19" s="20"/>
      <c r="D19" s="20"/>
      <c r="E19" s="20"/>
      <c r="F19" s="20"/>
      <c r="G19" s="11"/>
      <c r="H19" s="15"/>
      <c r="I19" s="23">
        <f>BILANT!E18</f>
        <v>0</v>
      </c>
      <c r="J19" s="21">
        <f>'Anexa 40 a'!E224+'Anexa 40 a'!E231+'Anexa 40 a'!E236+'Anexa 40 a'!E239</f>
        <v>0</v>
      </c>
      <c r="K19" s="20"/>
      <c r="L19" s="20"/>
      <c r="M19" s="44" t="str">
        <f>IF(I19&lt;&gt;J19,"Date incorecte","")</f>
        <v/>
      </c>
      <c r="N19" s="43"/>
      <c r="O19" s="24"/>
      <c r="P19" s="16"/>
      <c r="Q19" s="1346"/>
      <c r="R19" s="1344"/>
      <c r="S19" s="1344"/>
      <c r="T19" s="1344"/>
      <c r="U19" s="1344"/>
      <c r="V19" s="1344"/>
      <c r="W19" s="1345"/>
      <c r="X19" s="28"/>
      <c r="Y19" s="36" t="s">
        <v>7393</v>
      </c>
      <c r="Z19" s="33"/>
      <c r="AA19" s="33"/>
      <c r="AB19" s="33"/>
      <c r="AC19" s="33"/>
      <c r="AD19" s="33"/>
      <c r="AE19" s="39"/>
      <c r="AF19" s="28"/>
      <c r="AG19" s="28"/>
      <c r="AH19" s="37">
        <f>BILANT!E78</f>
        <v>3084675</v>
      </c>
      <c r="AI19" s="21" t="e">
        <f>'Anexa 34'!F12+'Anexa 34'!F13+'Anexa 34'!F15+'Anexa 34'!F16+'Anexa 34'!#REF!+'Anexa 34'!#REF!+'Anexa 34'!F19+'Anexa 34'!F20+'Anexa 34'!F22+'Anexa 34'!F25+'Anexa 34'!F26</f>
        <v>#REF!</v>
      </c>
      <c r="AJ19" s="21"/>
      <c r="AK19" s="21"/>
      <c r="AL19" s="72" t="e">
        <f>IF(AH19&lt;&gt;AI19,"Date incorecte","")</f>
        <v>#REF!</v>
      </c>
      <c r="AM19" s="73"/>
      <c r="AN19" s="25" t="e">
        <f>AH19-AI19</f>
        <v>#REF!</v>
      </c>
      <c r="AO19" s="21"/>
      <c r="AP19" s="36" t="s">
        <v>7394</v>
      </c>
      <c r="AQ19" s="20"/>
      <c r="AR19" s="20"/>
      <c r="AS19" s="20"/>
      <c r="AT19" s="20"/>
      <c r="AU19" s="20"/>
      <c r="AV19" s="24"/>
      <c r="AW19" s="21"/>
      <c r="AX19" s="26" t="s">
        <v>9248</v>
      </c>
      <c r="AY19" s="20"/>
      <c r="AZ19" s="20"/>
      <c r="BA19" s="20"/>
      <c r="BB19" s="20"/>
      <c r="BC19" s="20"/>
      <c r="BD19" s="39"/>
      <c r="BE19" s="20"/>
      <c r="BF19" s="26"/>
      <c r="BG19" s="20"/>
      <c r="BH19" s="20"/>
      <c r="BI19" s="20"/>
      <c r="BJ19" s="20"/>
      <c r="BK19" s="33"/>
      <c r="BL19" s="24"/>
      <c r="BM19" s="20"/>
      <c r="BN19" s="26"/>
      <c r="BO19" s="20"/>
      <c r="BP19" s="20"/>
      <c r="BQ19" s="20"/>
      <c r="BR19" s="20"/>
      <c r="BS19" s="33"/>
      <c r="BT19" s="24"/>
      <c r="BU19" s="16"/>
      <c r="BV19" s="26"/>
      <c r="BW19" s="20"/>
      <c r="BX19" s="20"/>
      <c r="BY19" s="20"/>
      <c r="BZ19" s="20"/>
      <c r="CA19" s="20"/>
      <c r="CB19" s="20"/>
      <c r="CC19" s="24"/>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row>
    <row r="20" spans="1:112" ht="12.75" hidden="1" customHeight="1">
      <c r="A20" s="23">
        <f>BILANT!D81</f>
        <v>0</v>
      </c>
      <c r="B20" s="21">
        <f>'Anexa cod 02'!D43</f>
        <v>0</v>
      </c>
      <c r="C20" s="20"/>
      <c r="D20" s="20"/>
      <c r="E20" s="69" t="str">
        <f>IF(A20&lt;&gt;B20,"Date incorecte","")</f>
        <v/>
      </c>
      <c r="F20" s="70"/>
      <c r="G20" s="24">
        <f>A20-B20</f>
        <v>0</v>
      </c>
      <c r="H20" s="15"/>
      <c r="I20" s="26"/>
      <c r="J20" s="20"/>
      <c r="K20" s="20"/>
      <c r="L20" s="20"/>
      <c r="M20" s="20"/>
      <c r="N20" s="20"/>
      <c r="O20" s="24"/>
      <c r="P20" s="16"/>
      <c r="Q20" s="1346"/>
      <c r="R20" s="1344"/>
      <c r="S20" s="1344"/>
      <c r="T20" s="1344"/>
      <c r="U20" s="1344"/>
      <c r="V20" s="1344"/>
      <c r="W20" s="1345"/>
      <c r="X20" s="28"/>
      <c r="Y20" s="36"/>
      <c r="Z20" s="33"/>
      <c r="AA20" s="33"/>
      <c r="AB20" s="33"/>
      <c r="AC20" s="33"/>
      <c r="AD20" s="33"/>
      <c r="AE20" s="39"/>
      <c r="AF20" s="28"/>
      <c r="AG20" s="28"/>
      <c r="AH20" s="36"/>
      <c r="AI20" s="33"/>
      <c r="AJ20" s="20"/>
      <c r="AK20" s="20"/>
      <c r="AL20" s="20"/>
      <c r="AM20" s="20"/>
      <c r="AN20" s="24"/>
      <c r="AO20" s="20"/>
      <c r="AP20" s="36" t="s">
        <v>7395</v>
      </c>
      <c r="AQ20" s="20"/>
      <c r="AR20" s="20"/>
      <c r="AS20" s="20"/>
      <c r="AT20" s="20"/>
      <c r="AU20" s="20"/>
      <c r="AV20" s="24"/>
      <c r="AW20" s="20"/>
      <c r="AX20" s="26" t="s">
        <v>7396</v>
      </c>
      <c r="AY20" s="20"/>
      <c r="AZ20" s="20"/>
      <c r="BA20" s="20"/>
      <c r="BB20" s="20"/>
      <c r="BC20" s="20"/>
      <c r="BD20" s="39"/>
      <c r="BE20" s="20"/>
      <c r="BF20" s="26"/>
      <c r="BG20" s="20"/>
      <c r="BH20" s="20"/>
      <c r="BI20" s="20"/>
      <c r="BJ20" s="20"/>
      <c r="BK20" s="33"/>
      <c r="BL20" s="24"/>
      <c r="BM20" s="20"/>
      <c r="BN20" s="26"/>
      <c r="BO20" s="20"/>
      <c r="BP20" s="20"/>
      <c r="BQ20" s="20"/>
      <c r="BR20" s="20"/>
      <c r="BS20" s="33"/>
      <c r="BT20" s="24"/>
      <c r="BU20" s="16"/>
      <c r="BV20" s="26"/>
      <c r="BW20" s="20"/>
      <c r="BX20" s="20"/>
      <c r="BY20" s="20"/>
      <c r="BZ20" s="20"/>
      <c r="CA20" s="20"/>
      <c r="CB20" s="20"/>
      <c r="CC20" s="24"/>
      <c r="CD20" s="16"/>
      <c r="CE20" s="16"/>
      <c r="CF20" s="16"/>
      <c r="CG20" s="16"/>
      <c r="CH20" s="16"/>
      <c r="CI20" s="16"/>
      <c r="CJ20" s="16"/>
      <c r="CK20" s="16"/>
      <c r="CL20" s="28"/>
      <c r="CM20" s="16"/>
      <c r="CN20" s="16"/>
      <c r="CO20" s="16"/>
      <c r="CP20" s="16"/>
      <c r="CQ20" s="16"/>
      <c r="CR20" s="16"/>
      <c r="CS20" s="16"/>
      <c r="CT20" s="16"/>
      <c r="CU20" s="16"/>
      <c r="CV20" s="16"/>
      <c r="CW20" s="16"/>
      <c r="CX20" s="16"/>
      <c r="CY20" s="16"/>
      <c r="CZ20" s="16"/>
      <c r="DA20" s="16"/>
      <c r="DB20" s="16"/>
      <c r="DC20" s="16"/>
      <c r="DD20" s="16"/>
      <c r="DE20" s="16"/>
      <c r="DF20" s="16"/>
      <c r="DG20" s="16"/>
      <c r="DH20" s="16"/>
    </row>
    <row r="21" spans="1:112" ht="12.75">
      <c r="A21" s="26"/>
      <c r="B21" s="20"/>
      <c r="C21" s="20"/>
      <c r="D21" s="20"/>
      <c r="E21" s="20"/>
      <c r="F21" s="20"/>
      <c r="G21" s="11"/>
      <c r="H21" s="15"/>
      <c r="I21" s="26"/>
      <c r="J21" s="20"/>
      <c r="K21" s="20"/>
      <c r="L21" s="20"/>
      <c r="M21" s="20"/>
      <c r="N21" s="20"/>
      <c r="O21" s="24"/>
      <c r="P21" s="16"/>
      <c r="Q21" s="664" t="s">
        <v>9377</v>
      </c>
      <c r="R21" s="38"/>
      <c r="S21" s="33"/>
      <c r="T21" s="33"/>
      <c r="U21" s="59"/>
      <c r="V21" s="59"/>
      <c r="W21" s="39"/>
      <c r="X21" s="28"/>
      <c r="Y21" s="37">
        <f>'Anexa cod 04'!C28</f>
        <v>3037</v>
      </c>
      <c r="Z21" s="38">
        <f>'Anexa 40 a'!E46+'Anexa 40 a'!E51+'Anexa 40 a'!E63+'Anexa 40 a'!E66+'Anexa 40 a'!E69+'Anexa 40 a'!E70+'Anexa 40 a'!E82+'Anexa 40 a'!E86</f>
        <v>3037</v>
      </c>
      <c r="AA21" s="33"/>
      <c r="AB21" s="33"/>
      <c r="AC21" s="76" t="str">
        <f>IF(Y21&lt;&gt;Z21,"Date incorecte","")</f>
        <v/>
      </c>
      <c r="AD21" s="77"/>
      <c r="AE21" s="39">
        <f>Y21-Z21</f>
        <v>0</v>
      </c>
      <c r="AF21" s="28"/>
      <c r="AG21" s="28"/>
      <c r="AH21" s="36"/>
      <c r="AI21" s="33"/>
      <c r="AJ21" s="20"/>
      <c r="AK21" s="20"/>
      <c r="AL21" s="20"/>
      <c r="AM21" s="20"/>
      <c r="AN21" s="24"/>
      <c r="AO21" s="20"/>
      <c r="AP21" s="37">
        <f>BILANT!E13</f>
        <v>0</v>
      </c>
      <c r="AQ21" s="21">
        <f>'Anexa 35a'!X16+'Anexa 35a'!Y16+'Anexa 35a'!Z16+'Anexa 35b'!S16</f>
        <v>0</v>
      </c>
      <c r="AR21" s="74"/>
      <c r="AS21" s="74"/>
      <c r="AT21" s="72" t="str">
        <f>IF(AP21&lt;&gt;AQ21,"Date incorecte","")</f>
        <v/>
      </c>
      <c r="AU21" s="73"/>
      <c r="AV21" s="75">
        <f>AP21-AQ21</f>
        <v>0</v>
      </c>
      <c r="AW21" s="33"/>
      <c r="AX21" s="26"/>
      <c r="AY21" s="20"/>
      <c r="AZ21" s="20"/>
      <c r="BA21" s="20"/>
      <c r="BB21" s="20"/>
      <c r="BC21" s="20"/>
      <c r="BD21" s="39"/>
      <c r="BE21" s="20"/>
      <c r="BF21" s="23">
        <f>'Anexa 35a'!S14-'Anexa 35a'!W14</f>
        <v>0</v>
      </c>
      <c r="BG21" s="21">
        <f>'Anexa 35a'!X14+'Anexa 35a'!Y14+'Anexa 35a'!Z14</f>
        <v>0</v>
      </c>
      <c r="BH21" s="20"/>
      <c r="BI21" s="20"/>
      <c r="BJ21" s="72" t="str">
        <f>IF(BF21&lt;&gt;BG21,"Date incorecte","")</f>
        <v/>
      </c>
      <c r="BK21" s="73"/>
      <c r="BL21" s="24"/>
      <c r="BM21" s="20"/>
      <c r="BN21" s="23">
        <f>'Anexa 35b'!V33</f>
        <v>0</v>
      </c>
      <c r="BO21" s="21">
        <f>'Anexa 35b'!V18+'Anexa 35b'!V19+'Anexa 35b'!V20+'Anexa 35b'!V29+'Anexa 35b'!V30</f>
        <v>0</v>
      </c>
      <c r="BP21" s="20"/>
      <c r="BQ21" s="20"/>
      <c r="BR21" s="72" t="str">
        <f>IF(BN21&lt;&gt;BO21,"Date incorecte","")</f>
        <v/>
      </c>
      <c r="BS21" s="73"/>
      <c r="BT21" s="24"/>
      <c r="BU21" s="16"/>
      <c r="BV21" s="78">
        <f>'Anexa 29'!E14</f>
        <v>0</v>
      </c>
      <c r="BW21" s="73">
        <f>'Anexa 40 a'!E69+'Anexa 40 a'!E70+'Anexa 40 a'!E86</f>
        <v>0</v>
      </c>
      <c r="BX21" s="21"/>
      <c r="BY21" s="21"/>
      <c r="BZ21" s="72" t="str">
        <f>IF(BV21&lt;&gt;BW21,"Date incorecte","")</f>
        <v/>
      </c>
      <c r="CA21" s="585"/>
      <c r="CB21" s="21"/>
      <c r="CC21" s="24"/>
      <c r="CD21" s="16"/>
      <c r="CE21" s="16"/>
      <c r="CF21" s="16"/>
      <c r="CG21" s="16"/>
      <c r="CH21" s="16"/>
      <c r="CI21" s="16"/>
      <c r="CJ21" s="16"/>
      <c r="CK21" s="16"/>
      <c r="CL21" s="28"/>
      <c r="CM21" s="16"/>
      <c r="CN21" s="16"/>
      <c r="CO21" s="16"/>
      <c r="CP21" s="16"/>
      <c r="CQ21" s="16"/>
      <c r="CR21" s="16"/>
      <c r="CS21" s="16"/>
      <c r="CT21" s="16"/>
      <c r="CU21" s="16"/>
      <c r="CV21" s="16"/>
      <c r="CW21" s="16"/>
      <c r="CX21" s="16"/>
      <c r="CY21" s="30"/>
      <c r="CZ21" s="30"/>
      <c r="DA21" s="16"/>
      <c r="DB21" s="16"/>
      <c r="DC21" s="16"/>
      <c r="DD21" s="16"/>
      <c r="DE21" s="16"/>
      <c r="DF21" s="16"/>
      <c r="DG21" s="16"/>
      <c r="DH21" s="16"/>
    </row>
    <row r="22" spans="1:112" s="32" customFormat="1" ht="12.75">
      <c r="A22" s="79" t="s">
        <v>7397</v>
      </c>
      <c r="B22" s="74"/>
      <c r="C22" s="74"/>
      <c r="D22" s="74"/>
      <c r="E22" s="74"/>
      <c r="F22" s="74"/>
      <c r="G22" s="41"/>
      <c r="H22" s="34"/>
      <c r="I22" s="36" t="s">
        <v>7398</v>
      </c>
      <c r="J22" s="21"/>
      <c r="K22" s="21"/>
      <c r="L22" s="21"/>
      <c r="M22" s="21"/>
      <c r="N22" s="21"/>
      <c r="O22" s="25"/>
      <c r="P22" s="19"/>
      <c r="Q22" s="37"/>
      <c r="R22" s="38"/>
      <c r="S22" s="33"/>
      <c r="T22" s="33"/>
      <c r="U22" s="33"/>
      <c r="V22" s="33"/>
      <c r="W22" s="39"/>
      <c r="X22" s="35"/>
      <c r="Y22" s="37"/>
      <c r="Z22" s="38"/>
      <c r="AA22" s="38"/>
      <c r="AB22" s="38"/>
      <c r="AC22" s="38"/>
      <c r="AD22" s="38"/>
      <c r="AE22" s="40"/>
      <c r="AF22" s="35"/>
      <c r="AG22" s="35"/>
      <c r="AH22" s="36" t="s">
        <v>7399</v>
      </c>
      <c r="AI22" s="20"/>
      <c r="AJ22" s="20"/>
      <c r="AK22" s="20"/>
      <c r="AL22" s="20"/>
      <c r="AM22" s="20"/>
      <c r="AN22" s="24"/>
      <c r="AO22" s="20"/>
      <c r="AP22" s="36"/>
      <c r="AQ22" s="20"/>
      <c r="AR22" s="20"/>
      <c r="AS22" s="20"/>
      <c r="AT22" s="21"/>
      <c r="AU22" s="21"/>
      <c r="AV22" s="25"/>
      <c r="AW22" s="33"/>
      <c r="AX22" s="23"/>
      <c r="AY22" s="21"/>
      <c r="AZ22" s="21"/>
      <c r="BA22" s="21"/>
      <c r="BB22" s="21"/>
      <c r="BC22" s="21"/>
      <c r="BD22" s="39"/>
      <c r="BE22" s="21"/>
      <c r="BF22" s="23"/>
      <c r="BG22" s="21"/>
      <c r="BH22" s="21"/>
      <c r="BI22" s="21"/>
      <c r="BJ22" s="21"/>
      <c r="BK22" s="33"/>
      <c r="BL22" s="25"/>
      <c r="BM22" s="21"/>
      <c r="BN22" s="23"/>
      <c r="BO22" s="21"/>
      <c r="BP22" s="21"/>
      <c r="BQ22" s="21"/>
      <c r="BR22" s="21"/>
      <c r="BS22" s="33"/>
      <c r="BT22" s="25"/>
      <c r="BU22" s="19"/>
      <c r="BV22" s="23"/>
      <c r="BW22" s="21"/>
      <c r="BX22" s="21"/>
      <c r="BY22" s="21"/>
      <c r="BZ22" s="21"/>
      <c r="CA22" s="21"/>
      <c r="CB22" s="21"/>
      <c r="CC22" s="25"/>
      <c r="CD22" s="19"/>
      <c r="CE22" s="19"/>
      <c r="CF22" s="19"/>
      <c r="CG22" s="19"/>
      <c r="CH22" s="19"/>
      <c r="CI22" s="19"/>
      <c r="CJ22" s="19"/>
      <c r="CK22" s="19"/>
      <c r="CL22" s="28"/>
      <c r="CM22" s="19"/>
      <c r="CN22" s="19"/>
      <c r="CO22" s="19"/>
      <c r="CP22" s="19"/>
      <c r="CQ22" s="19"/>
      <c r="CR22" s="19"/>
      <c r="CS22" s="19"/>
      <c r="CT22" s="19"/>
      <c r="CU22" s="19"/>
      <c r="CV22" s="19"/>
      <c r="CW22" s="19"/>
      <c r="CX22" s="19"/>
      <c r="CY22" s="19"/>
      <c r="CZ22" s="19"/>
      <c r="DA22" s="19"/>
      <c r="DB22" s="19"/>
      <c r="DC22" s="19"/>
      <c r="DD22" s="19"/>
      <c r="DE22" s="19"/>
      <c r="DF22" s="19"/>
      <c r="DG22" s="19"/>
      <c r="DH22" s="19"/>
    </row>
    <row r="23" spans="1:112" ht="12.75" customHeight="1">
      <c r="A23" s="79" t="s">
        <v>7357</v>
      </c>
      <c r="B23" s="74"/>
      <c r="C23" s="74"/>
      <c r="D23" s="74"/>
      <c r="E23" s="74"/>
      <c r="F23" s="74"/>
      <c r="G23" s="582"/>
      <c r="H23" s="15"/>
      <c r="I23" s="36" t="s">
        <v>7400</v>
      </c>
      <c r="J23" s="20"/>
      <c r="K23" s="20"/>
      <c r="L23" s="20"/>
      <c r="M23" s="20"/>
      <c r="N23" s="20"/>
      <c r="O23" s="24"/>
      <c r="P23" s="16"/>
      <c r="Q23" s="37"/>
      <c r="R23" s="38"/>
      <c r="S23" s="38"/>
      <c r="T23" s="38"/>
      <c r="U23" s="38"/>
      <c r="V23" s="38"/>
      <c r="W23" s="40"/>
      <c r="X23" s="28"/>
      <c r="Y23" s="36"/>
      <c r="Z23" s="33"/>
      <c r="AA23" s="33"/>
      <c r="AB23" s="33"/>
      <c r="AC23" s="33"/>
      <c r="AD23" s="33"/>
      <c r="AE23" s="39"/>
      <c r="AF23" s="28"/>
      <c r="AG23" s="28"/>
      <c r="AH23" s="36" t="s">
        <v>7401</v>
      </c>
      <c r="AI23" s="33"/>
      <c r="AJ23" s="20"/>
      <c r="AK23" s="20"/>
      <c r="AL23" s="20"/>
      <c r="AM23" s="20"/>
      <c r="AN23" s="24"/>
      <c r="AO23" s="20"/>
      <c r="AP23" s="36"/>
      <c r="AQ23" s="20"/>
      <c r="AR23" s="20"/>
      <c r="AS23" s="20"/>
      <c r="AT23" s="20"/>
      <c r="AU23" s="20"/>
      <c r="AV23" s="24"/>
      <c r="AW23" s="33"/>
      <c r="AX23" s="23">
        <f>'Anexa 34'!F12</f>
        <v>3025779</v>
      </c>
      <c r="AY23" s="21">
        <f>'Anexa 35b'!U18+'Anexa 35b'!U19+'Anexa 35b'!U20+'Anexa 35b'!U29+'Anexa 35b'!U30+'Anexa 35b'!U32</f>
        <v>3025779</v>
      </c>
      <c r="AZ23" s="20"/>
      <c r="BA23" s="20"/>
      <c r="BB23" s="72" t="str">
        <f>IF(AX23&lt;&gt;AY23,"Date incorecte","")</f>
        <v/>
      </c>
      <c r="BC23" s="73"/>
      <c r="BD23" s="25">
        <f>AX23-AY23</f>
        <v>0</v>
      </c>
      <c r="BE23" s="21"/>
      <c r="BF23" s="26"/>
      <c r="BG23" s="20"/>
      <c r="BH23" s="44"/>
      <c r="BI23" s="20"/>
      <c r="BJ23" s="20"/>
      <c r="BK23" s="33"/>
      <c r="BL23" s="24"/>
      <c r="BM23" s="21"/>
      <c r="BN23" s="26"/>
      <c r="BO23" s="20"/>
      <c r="BP23" s="44"/>
      <c r="BQ23" s="20"/>
      <c r="BR23" s="20"/>
      <c r="BS23" s="33"/>
      <c r="BT23" s="24"/>
      <c r="BU23" s="16"/>
      <c r="BV23" s="26"/>
      <c r="BW23" s="20"/>
      <c r="BX23" s="20"/>
      <c r="BY23" s="20"/>
      <c r="BZ23" s="20"/>
      <c r="CA23" s="20"/>
      <c r="CB23" s="20"/>
      <c r="CC23" s="24"/>
      <c r="CD23" s="16"/>
      <c r="CE23" s="16"/>
      <c r="CF23" s="16"/>
      <c r="CG23" s="16"/>
      <c r="CH23" s="16"/>
      <c r="CI23" s="16"/>
      <c r="CJ23" s="16"/>
      <c r="CK23" s="16"/>
      <c r="CL23" s="28"/>
      <c r="CM23" s="16"/>
      <c r="CN23" s="16"/>
      <c r="CO23" s="16"/>
      <c r="CP23" s="16"/>
      <c r="CQ23" s="16"/>
      <c r="CR23" s="16"/>
      <c r="CS23" s="16"/>
      <c r="CT23" s="16"/>
      <c r="CU23" s="16"/>
      <c r="CV23" s="16"/>
      <c r="CW23" s="16"/>
      <c r="CX23" s="16"/>
      <c r="CY23" s="16"/>
      <c r="CZ23" s="16"/>
      <c r="DA23" s="16"/>
      <c r="DB23" s="16"/>
      <c r="DC23" s="16"/>
      <c r="DD23" s="16"/>
      <c r="DE23" s="16"/>
      <c r="DF23" s="16"/>
      <c r="DG23" s="16"/>
      <c r="DH23" s="16"/>
    </row>
    <row r="24" spans="1:112" ht="13.5" thickBot="1">
      <c r="A24" s="79"/>
      <c r="B24" s="74"/>
      <c r="C24" s="74"/>
      <c r="D24" s="74"/>
      <c r="E24" s="74"/>
      <c r="F24" s="74"/>
      <c r="G24" s="582"/>
      <c r="H24" s="15"/>
      <c r="I24" s="36" t="s">
        <v>7402</v>
      </c>
      <c r="J24" s="20"/>
      <c r="K24" s="20"/>
      <c r="L24" s="20"/>
      <c r="M24" s="20"/>
      <c r="N24" s="20"/>
      <c r="O24" s="24"/>
      <c r="P24" s="16"/>
      <c r="Q24" s="41"/>
      <c r="R24" s="41"/>
      <c r="S24" s="41"/>
      <c r="T24" s="41"/>
      <c r="U24" s="41"/>
      <c r="V24" s="41"/>
      <c r="W24" s="41"/>
      <c r="X24" s="28"/>
      <c r="Y24" s="36" t="s">
        <v>7403</v>
      </c>
      <c r="Z24" s="33"/>
      <c r="AA24" s="33"/>
      <c r="AB24" s="33"/>
      <c r="AC24" s="33"/>
      <c r="AD24" s="33"/>
      <c r="AE24" s="39"/>
      <c r="AF24" s="28"/>
      <c r="AG24" s="28"/>
      <c r="AH24" s="36" t="s">
        <v>7374</v>
      </c>
      <c r="AI24" s="33"/>
      <c r="AJ24" s="20"/>
      <c r="AK24" s="20"/>
      <c r="AL24" s="20"/>
      <c r="AM24" s="20"/>
      <c r="AN24" s="24"/>
      <c r="AO24" s="20"/>
      <c r="AP24" s="26" t="s">
        <v>7404</v>
      </c>
      <c r="AQ24" s="20"/>
      <c r="AR24" s="20"/>
      <c r="AS24" s="20"/>
      <c r="AT24" s="20"/>
      <c r="AU24" s="20"/>
      <c r="AV24" s="24"/>
      <c r="AW24" s="33"/>
      <c r="AX24" s="26"/>
      <c r="AY24" s="20"/>
      <c r="AZ24" s="20"/>
      <c r="BA24" s="20"/>
      <c r="BB24" s="20"/>
      <c r="BC24" s="20"/>
      <c r="BD24" s="24"/>
      <c r="BE24" s="20"/>
      <c r="BF24" s="26" t="s">
        <v>9230</v>
      </c>
      <c r="BG24" s="20"/>
      <c r="BH24" s="20"/>
      <c r="BI24" s="20"/>
      <c r="BJ24" s="20"/>
      <c r="BK24" s="33"/>
      <c r="BL24" s="24"/>
      <c r="BM24" s="20"/>
      <c r="BN24" s="26" t="s">
        <v>9262</v>
      </c>
      <c r="BO24" s="20"/>
      <c r="BP24" s="20"/>
      <c r="BQ24" s="20"/>
      <c r="BR24" s="20"/>
      <c r="BS24" s="33"/>
      <c r="BT24" s="24"/>
      <c r="BU24" s="16"/>
      <c r="BV24" s="26"/>
      <c r="BW24" s="20"/>
      <c r="BX24" s="20"/>
      <c r="BY24" s="20"/>
      <c r="BZ24" s="20"/>
      <c r="CA24" s="20"/>
      <c r="CB24" s="20"/>
      <c r="CC24" s="24"/>
      <c r="CD24" s="16"/>
      <c r="CE24" s="16"/>
      <c r="CF24" s="16"/>
      <c r="CG24" s="16"/>
      <c r="CH24" s="16"/>
      <c r="CI24" s="30"/>
      <c r="CJ24" s="16"/>
      <c r="CK24" s="16"/>
      <c r="CL24" s="19"/>
      <c r="CM24" s="19"/>
      <c r="CN24" s="16"/>
      <c r="CO24" s="16"/>
      <c r="CP24" s="30"/>
      <c r="CQ24" s="16"/>
      <c r="CR24" s="16"/>
      <c r="CS24" s="16"/>
      <c r="CT24" s="16"/>
      <c r="CU24" s="16"/>
      <c r="CV24" s="16"/>
      <c r="CW24" s="16"/>
      <c r="CX24" s="16"/>
      <c r="CY24" s="16"/>
      <c r="CZ24" s="16"/>
      <c r="DA24" s="16"/>
      <c r="DB24" s="16"/>
      <c r="DC24" s="16"/>
      <c r="DD24" s="16"/>
      <c r="DE24" s="16"/>
      <c r="DF24" s="16"/>
      <c r="DG24" s="16"/>
      <c r="DH24" s="16"/>
    </row>
    <row r="25" spans="1:112" ht="12.75">
      <c r="A25" s="23">
        <f xml:space="preserve"> BILANT!D82</f>
        <v>2520812</v>
      </c>
      <c r="B25" s="21">
        <f>'Anexa cod 02'!D44</f>
        <v>2520812</v>
      </c>
      <c r="C25" s="74"/>
      <c r="D25" s="74"/>
      <c r="E25" s="583" t="str">
        <f>IF(A25&lt;&gt;B25,"Date incorecte","")</f>
        <v/>
      </c>
      <c r="F25" s="584"/>
      <c r="G25" s="75">
        <f>A25-B25</f>
        <v>0</v>
      </c>
      <c r="H25" s="15"/>
      <c r="I25" s="26"/>
      <c r="J25" s="20"/>
      <c r="K25" s="20"/>
      <c r="L25" s="20"/>
      <c r="M25" s="20"/>
      <c r="N25" s="20"/>
      <c r="O25" s="24"/>
      <c r="P25" s="16"/>
      <c r="Q25" s="569" t="s">
        <v>7405</v>
      </c>
      <c r="R25" s="575"/>
      <c r="S25" s="575"/>
      <c r="T25" s="575"/>
      <c r="U25" s="575"/>
      <c r="V25" s="575"/>
      <c r="W25" s="576"/>
      <c r="X25" s="28"/>
      <c r="Y25" s="36" t="s">
        <v>7406</v>
      </c>
      <c r="Z25" s="33"/>
      <c r="AA25" s="33"/>
      <c r="AB25" s="33"/>
      <c r="AC25" s="33"/>
      <c r="AD25" s="33"/>
      <c r="AE25" s="39"/>
      <c r="AF25" s="28"/>
      <c r="AG25" s="28"/>
      <c r="AH25" s="36"/>
      <c r="AI25" s="33"/>
      <c r="AJ25" s="20"/>
      <c r="AK25" s="20"/>
      <c r="AL25" s="20"/>
      <c r="AM25" s="20"/>
      <c r="AN25" s="24"/>
      <c r="AO25" s="20"/>
      <c r="AP25" s="36" t="s">
        <v>9212</v>
      </c>
      <c r="AQ25" s="20"/>
      <c r="AR25" s="20"/>
      <c r="AS25" s="20"/>
      <c r="AT25" s="20"/>
      <c r="AU25" s="20"/>
      <c r="AV25" s="24"/>
      <c r="AW25" s="21"/>
      <c r="AX25" s="23"/>
      <c r="AY25" s="20"/>
      <c r="AZ25" s="20"/>
      <c r="BA25" s="44"/>
      <c r="BB25" s="20"/>
      <c r="BC25" s="20"/>
      <c r="BD25" s="39"/>
      <c r="BE25" s="20"/>
      <c r="BF25" s="26" t="s">
        <v>9231</v>
      </c>
      <c r="BG25" s="20"/>
      <c r="BH25" s="20"/>
      <c r="BI25" s="20"/>
      <c r="BJ25" s="20"/>
      <c r="BK25" s="33"/>
      <c r="BL25" s="24"/>
      <c r="BM25" s="20"/>
      <c r="BN25" s="26" t="s">
        <v>9263</v>
      </c>
      <c r="BO25" s="20"/>
      <c r="BP25" s="20"/>
      <c r="BQ25" s="20"/>
      <c r="BR25" s="20"/>
      <c r="BS25" s="33"/>
      <c r="BT25" s="24"/>
      <c r="BU25" s="16"/>
      <c r="BV25" s="26"/>
      <c r="BW25" s="20"/>
      <c r="BX25" s="20"/>
      <c r="BY25" s="20"/>
      <c r="BZ25" s="20"/>
      <c r="CA25" s="20"/>
      <c r="CB25" s="20"/>
      <c r="CC25" s="24"/>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row>
    <row r="26" spans="1:112" ht="12.75">
      <c r="A26" s="11"/>
      <c r="B26" s="11"/>
      <c r="C26" s="11"/>
      <c r="D26" s="11"/>
      <c r="E26" s="11"/>
      <c r="F26" s="11"/>
      <c r="G26" s="11"/>
      <c r="H26" s="15"/>
      <c r="I26" s="23">
        <f>BILANT!D20</f>
        <v>0</v>
      </c>
      <c r="J26" s="21">
        <f>'Anexa 40 a'!D242</f>
        <v>0</v>
      </c>
      <c r="K26" s="20"/>
      <c r="L26" s="20"/>
      <c r="M26" s="43" t="str">
        <f>IF(I26&lt;&gt;J26,"Date incorecte","")</f>
        <v/>
      </c>
      <c r="N26" s="43"/>
      <c r="O26" s="24"/>
      <c r="P26" s="16"/>
      <c r="Q26" s="572" t="s">
        <v>7407</v>
      </c>
      <c r="R26" s="577"/>
      <c r="S26" s="577"/>
      <c r="T26" s="577"/>
      <c r="U26" s="577"/>
      <c r="V26" s="577"/>
      <c r="W26" s="578"/>
      <c r="X26" s="28"/>
      <c r="Y26" s="36" t="s">
        <v>7408</v>
      </c>
      <c r="Z26" s="33"/>
      <c r="AA26" s="33"/>
      <c r="AB26" s="33"/>
      <c r="AC26" s="33"/>
      <c r="AD26" s="33"/>
      <c r="AE26" s="39"/>
      <c r="AF26" s="28"/>
      <c r="AG26" s="28"/>
      <c r="AH26" s="37">
        <f>BILANT!D79</f>
        <v>201789</v>
      </c>
      <c r="AI26" s="21">
        <f>'Anexa 34'!C27</f>
        <v>0</v>
      </c>
      <c r="AJ26" s="21"/>
      <c r="AK26" s="21"/>
      <c r="AL26" s="72" t="str">
        <f>IF(AH26&lt;&gt;AI26,"Date incorecte","")</f>
        <v>Date incorecte</v>
      </c>
      <c r="AM26" s="73"/>
      <c r="AN26" s="25">
        <f>AH26-AI26</f>
        <v>201789</v>
      </c>
      <c r="AO26" s="21"/>
      <c r="AP26" s="36" t="s">
        <v>9213</v>
      </c>
      <c r="AQ26" s="20"/>
      <c r="AR26" s="20"/>
      <c r="AS26" s="20"/>
      <c r="AT26" s="20"/>
      <c r="AU26" s="20"/>
      <c r="AV26" s="24"/>
      <c r="AW26" s="20"/>
      <c r="AX26" s="26" t="s">
        <v>7409</v>
      </c>
      <c r="AY26" s="20"/>
      <c r="AZ26" s="20"/>
      <c r="BA26" s="20"/>
      <c r="BB26" s="20"/>
      <c r="BC26" s="20"/>
      <c r="BD26" s="24"/>
      <c r="BE26" s="20"/>
      <c r="BF26" s="26" t="s">
        <v>9227</v>
      </c>
      <c r="BG26" s="20"/>
      <c r="BH26" s="20"/>
      <c r="BI26" s="20"/>
      <c r="BJ26" s="20"/>
      <c r="BK26" s="33"/>
      <c r="BL26" s="24"/>
      <c r="BM26" s="20"/>
      <c r="BN26" s="26" t="s">
        <v>7369</v>
      </c>
      <c r="BO26" s="20"/>
      <c r="BP26" s="20"/>
      <c r="BQ26" s="20"/>
      <c r="BR26" s="20"/>
      <c r="BS26" s="33"/>
      <c r="BT26" s="24"/>
      <c r="BU26" s="16"/>
      <c r="BV26" s="26" t="s">
        <v>7410</v>
      </c>
      <c r="BW26" s="20"/>
      <c r="BX26" s="20"/>
      <c r="BY26" s="20"/>
      <c r="BZ26" s="20"/>
      <c r="CA26" s="20"/>
      <c r="CB26" s="20"/>
      <c r="CC26" s="24"/>
      <c r="CD26" s="16"/>
      <c r="CE26" s="16"/>
      <c r="CF26" s="16"/>
      <c r="CG26" s="16"/>
      <c r="CH26" s="16"/>
      <c r="CI26" s="16"/>
      <c r="CJ26" s="16"/>
      <c r="CK26" s="16"/>
      <c r="CL26" s="28"/>
      <c r="CM26" s="16"/>
      <c r="CN26" s="16"/>
      <c r="CO26" s="16"/>
      <c r="CP26" s="16"/>
      <c r="CQ26" s="16"/>
      <c r="CR26" s="16"/>
      <c r="CS26" s="16"/>
      <c r="CT26" s="16"/>
      <c r="CU26" s="16"/>
      <c r="CV26" s="16"/>
      <c r="CW26" s="16"/>
      <c r="CX26" s="16"/>
      <c r="CY26" s="16"/>
      <c r="CZ26" s="16"/>
      <c r="DA26" s="16"/>
      <c r="DB26" s="16"/>
      <c r="DC26" s="16"/>
      <c r="DD26" s="16"/>
      <c r="DE26" s="16"/>
      <c r="DF26" s="16"/>
      <c r="DG26" s="16"/>
      <c r="DH26" s="16"/>
    </row>
    <row r="27" spans="1:112" s="32" customFormat="1" ht="12.75">
      <c r="A27" s="41"/>
      <c r="B27" s="41"/>
      <c r="C27" s="41"/>
      <c r="D27" s="41"/>
      <c r="E27" s="41"/>
      <c r="F27" s="41"/>
      <c r="G27" s="41"/>
      <c r="H27" s="34"/>
      <c r="I27" s="23"/>
      <c r="J27" s="21"/>
      <c r="K27" s="21"/>
      <c r="L27" s="21"/>
      <c r="M27" s="21"/>
      <c r="N27" s="21"/>
      <c r="O27" s="25"/>
      <c r="P27" s="19"/>
      <c r="Q27" s="572" t="s">
        <v>7411</v>
      </c>
      <c r="R27" s="577"/>
      <c r="S27" s="577"/>
      <c r="T27" s="577"/>
      <c r="U27" s="577"/>
      <c r="V27" s="577"/>
      <c r="W27" s="578"/>
      <c r="X27" s="28"/>
      <c r="Y27" s="36" t="s">
        <v>7412</v>
      </c>
      <c r="Z27" s="33"/>
      <c r="AA27" s="33"/>
      <c r="AB27" s="33"/>
      <c r="AC27" s="33"/>
      <c r="AD27" s="33"/>
      <c r="AE27" s="39"/>
      <c r="AF27" s="28"/>
      <c r="AG27" s="28"/>
      <c r="AH27" s="658" t="s">
        <v>9373</v>
      </c>
      <c r="AI27" s="33"/>
      <c r="AJ27" s="21"/>
      <c r="AK27" s="21"/>
      <c r="AL27" s="21"/>
      <c r="AM27" s="21"/>
      <c r="AN27" s="25"/>
      <c r="AO27" s="21"/>
      <c r="AP27" s="36" t="s">
        <v>7413</v>
      </c>
      <c r="AQ27" s="20"/>
      <c r="AR27" s="20"/>
      <c r="AS27" s="20"/>
      <c r="AT27" s="20"/>
      <c r="AU27" s="20"/>
      <c r="AV27" s="24"/>
      <c r="AW27" s="33"/>
      <c r="AX27" s="26" t="s">
        <v>7368</v>
      </c>
      <c r="AY27" s="20"/>
      <c r="AZ27" s="20"/>
      <c r="BA27" s="20"/>
      <c r="BB27" s="20"/>
      <c r="BC27" s="20"/>
      <c r="BD27" s="39"/>
      <c r="BE27" s="21"/>
      <c r="BF27" s="23"/>
      <c r="BG27" s="21"/>
      <c r="BH27" s="21"/>
      <c r="BI27" s="21"/>
      <c r="BJ27" s="21"/>
      <c r="BK27" s="33"/>
      <c r="BL27" s="25"/>
      <c r="BM27" s="21"/>
      <c r="BN27" s="23"/>
      <c r="BO27" s="21"/>
      <c r="BP27" s="21"/>
      <c r="BQ27" s="21"/>
      <c r="BR27" s="21"/>
      <c r="BS27" s="33"/>
      <c r="BT27" s="25"/>
      <c r="BU27" s="19"/>
      <c r="BV27" s="26" t="s">
        <v>7370</v>
      </c>
      <c r="BW27" s="20"/>
      <c r="BX27" s="20"/>
      <c r="BY27" s="20"/>
      <c r="BZ27" s="20"/>
      <c r="CA27" s="20"/>
      <c r="CB27" s="20"/>
      <c r="CC27" s="25"/>
      <c r="CD27" s="19"/>
      <c r="CE27" s="19"/>
      <c r="CF27" s="19"/>
      <c r="CG27" s="19"/>
      <c r="CH27" s="19"/>
      <c r="CI27" s="19"/>
      <c r="CJ27" s="19"/>
      <c r="CK27" s="19"/>
      <c r="CL27" s="28"/>
      <c r="CM27" s="19"/>
      <c r="CN27" s="19"/>
      <c r="CO27" s="19"/>
      <c r="CP27" s="19"/>
      <c r="CQ27" s="19"/>
      <c r="CR27" s="19"/>
      <c r="CS27" s="19"/>
      <c r="CT27" s="19"/>
      <c r="CU27" s="42"/>
      <c r="CV27" s="42"/>
      <c r="CW27" s="19"/>
      <c r="CX27" s="19"/>
      <c r="CY27" s="30"/>
      <c r="CZ27" s="30"/>
      <c r="DA27" s="19"/>
      <c r="DB27" s="19"/>
      <c r="DC27" s="19"/>
      <c r="DD27" s="19"/>
      <c r="DE27" s="19"/>
      <c r="DF27" s="19"/>
      <c r="DG27" s="19"/>
      <c r="DH27" s="19"/>
    </row>
    <row r="28" spans="1:112" ht="12.75">
      <c r="A28" s="26" t="s">
        <v>7414</v>
      </c>
      <c r="B28" s="20"/>
      <c r="C28" s="20"/>
      <c r="D28" s="20"/>
      <c r="E28" s="20"/>
      <c r="F28" s="20"/>
      <c r="G28" s="24"/>
      <c r="H28" s="15"/>
      <c r="I28" s="26"/>
      <c r="J28" s="20"/>
      <c r="K28" s="20"/>
      <c r="L28" s="20"/>
      <c r="M28" s="20"/>
      <c r="N28" s="20"/>
      <c r="O28" s="24"/>
      <c r="P28" s="16"/>
      <c r="Q28" s="23"/>
      <c r="R28" s="21"/>
      <c r="S28" s="21"/>
      <c r="T28" s="21"/>
      <c r="U28" s="21"/>
      <c r="V28" s="21"/>
      <c r="W28" s="25"/>
      <c r="X28" s="28"/>
      <c r="Y28" s="36"/>
      <c r="Z28" s="33"/>
      <c r="AA28" s="33"/>
      <c r="AB28" s="33"/>
      <c r="AC28" s="33"/>
      <c r="AD28" s="33"/>
      <c r="AE28" s="39"/>
      <c r="AF28" s="28"/>
      <c r="AG28" s="28"/>
      <c r="AH28" s="658" t="s">
        <v>9374</v>
      </c>
      <c r="AI28" s="33"/>
      <c r="AJ28" s="20"/>
      <c r="AK28" s="20"/>
      <c r="AL28" s="20"/>
      <c r="AM28" s="20"/>
      <c r="AN28" s="24"/>
      <c r="AO28" s="20"/>
      <c r="AP28" s="36" t="s">
        <v>7415</v>
      </c>
      <c r="AQ28" s="74"/>
      <c r="AR28" s="74"/>
      <c r="AS28" s="74"/>
      <c r="AT28" s="74"/>
      <c r="AU28" s="74"/>
      <c r="AV28" s="75"/>
      <c r="AW28" s="33"/>
      <c r="AX28" s="26" t="s">
        <v>9249</v>
      </c>
      <c r="AY28" s="20"/>
      <c r="AZ28" s="20"/>
      <c r="BA28" s="20"/>
      <c r="BB28" s="20"/>
      <c r="BC28" s="20"/>
      <c r="BD28" s="39"/>
      <c r="BE28" s="20"/>
      <c r="BF28" s="26"/>
      <c r="BG28" s="20"/>
      <c r="BH28" s="20"/>
      <c r="BI28" s="20"/>
      <c r="BJ28" s="20"/>
      <c r="BK28" s="33"/>
      <c r="BL28" s="24"/>
      <c r="BM28" s="20"/>
      <c r="BN28" s="26"/>
      <c r="BO28" s="20"/>
      <c r="BP28" s="20"/>
      <c r="BQ28" s="20"/>
      <c r="BR28" s="20"/>
      <c r="BS28" s="33"/>
      <c r="BT28" s="24"/>
      <c r="BU28" s="16"/>
      <c r="BV28" s="26"/>
      <c r="BW28" s="20"/>
      <c r="BX28" s="20"/>
      <c r="BY28" s="20"/>
      <c r="BZ28" s="20"/>
      <c r="CA28" s="20"/>
      <c r="CB28" s="20"/>
      <c r="CC28" s="24"/>
      <c r="CD28" s="16"/>
      <c r="CE28" s="16"/>
      <c r="CF28" s="16"/>
      <c r="CG28" s="16"/>
      <c r="CH28" s="16"/>
      <c r="CI28" s="16"/>
      <c r="CJ28" s="16"/>
      <c r="CK28" s="16"/>
      <c r="CL28" s="28"/>
      <c r="CM28" s="16"/>
      <c r="CN28" s="16"/>
      <c r="CO28" s="16"/>
      <c r="CP28" s="16"/>
      <c r="CQ28" s="16"/>
      <c r="CR28" s="16"/>
      <c r="CS28" s="16"/>
      <c r="CT28" s="16"/>
      <c r="CU28" s="16"/>
      <c r="CV28" s="16"/>
      <c r="CW28" s="16"/>
      <c r="CX28" s="16"/>
      <c r="CY28" s="16"/>
      <c r="CZ28" s="16"/>
      <c r="DA28" s="16"/>
      <c r="DB28" s="16"/>
      <c r="DC28" s="16"/>
      <c r="DD28" s="16"/>
      <c r="DE28" s="16"/>
      <c r="DF28" s="16"/>
      <c r="DG28" s="16"/>
      <c r="DH28" s="16"/>
    </row>
    <row r="29" spans="1:112" ht="12.75">
      <c r="A29" s="23"/>
      <c r="B29" s="21"/>
      <c r="C29" s="21"/>
      <c r="D29" s="21"/>
      <c r="E29" s="21"/>
      <c r="F29" s="21"/>
      <c r="G29" s="25"/>
      <c r="H29" s="15"/>
      <c r="I29" s="36" t="s">
        <v>7416</v>
      </c>
      <c r="J29" s="21"/>
      <c r="K29" s="21"/>
      <c r="L29" s="21"/>
      <c r="M29" s="21"/>
      <c r="N29" s="21"/>
      <c r="O29" s="25"/>
      <c r="P29" s="16"/>
      <c r="Q29" s="26"/>
      <c r="R29" s="20"/>
      <c r="S29" s="20"/>
      <c r="T29" s="20"/>
      <c r="U29" s="20"/>
      <c r="V29" s="20"/>
      <c r="W29" s="24"/>
      <c r="X29" s="28"/>
      <c r="Y29" s="37">
        <f>'Anexa cod 04'!D25</f>
        <v>0</v>
      </c>
      <c r="Z29" s="38">
        <f>'Anexa 40 a'!D62</f>
        <v>0</v>
      </c>
      <c r="AA29" s="33"/>
      <c r="AB29" s="33"/>
      <c r="AC29" s="76" t="str">
        <f>IF(Y29&lt;&gt;Z29,"Date incorecte","")</f>
        <v/>
      </c>
      <c r="AD29" s="77"/>
      <c r="AE29" s="39"/>
      <c r="AF29" s="28"/>
      <c r="AG29" s="28"/>
      <c r="AH29" s="36" t="s">
        <v>7417</v>
      </c>
      <c r="AI29" s="20"/>
      <c r="AJ29" s="20"/>
      <c r="AK29" s="20"/>
      <c r="AL29" s="20"/>
      <c r="AM29" s="20"/>
      <c r="AN29" s="24"/>
      <c r="AO29" s="20"/>
      <c r="AP29" s="36" t="s">
        <v>7418</v>
      </c>
      <c r="AQ29" s="20"/>
      <c r="AR29" s="20"/>
      <c r="AS29" s="20"/>
      <c r="AT29" s="20"/>
      <c r="AU29" s="20"/>
      <c r="AV29" s="24"/>
      <c r="AW29" s="33"/>
      <c r="AX29" s="26" t="s">
        <v>7396</v>
      </c>
      <c r="AY29" s="20"/>
      <c r="AZ29" s="20"/>
      <c r="BA29" s="20"/>
      <c r="BB29" s="20"/>
      <c r="BC29" s="20"/>
      <c r="BD29" s="39"/>
      <c r="BE29" s="20"/>
      <c r="BF29" s="23">
        <f>'Anexa 35a'!S15-'Anexa 35a'!W15</f>
        <v>0</v>
      </c>
      <c r="BG29" s="21">
        <f>'Anexa 35a'!X15+'Anexa 35a'!Y15+'Anexa 35a'!Z15</f>
        <v>0</v>
      </c>
      <c r="BH29" s="20"/>
      <c r="BI29" s="20"/>
      <c r="BJ29" s="72" t="str">
        <f>IF(BF29&lt;&gt;BG29,"Date incorecte","")</f>
        <v/>
      </c>
      <c r="BK29" s="73"/>
      <c r="BL29" s="24"/>
      <c r="BM29" s="20"/>
      <c r="BN29" s="23">
        <f>'Anexa 35b'!W33</f>
        <v>0</v>
      </c>
      <c r="BO29" s="21">
        <f>'Anexa 35b'!W18+'Anexa 35b'!W19+'Anexa 35b'!W20+'Anexa 35b'!W29+'Anexa 35b'!W30</f>
        <v>0</v>
      </c>
      <c r="BP29" s="20"/>
      <c r="BQ29" s="20"/>
      <c r="BR29" s="72" t="str">
        <f>IF(BN29&lt;&gt;BO29,"Date incorecte","")</f>
        <v/>
      </c>
      <c r="BS29" s="73"/>
      <c r="BT29" s="24"/>
      <c r="BU29" s="16"/>
      <c r="BV29" s="26"/>
      <c r="BW29" s="20"/>
      <c r="BX29" s="20"/>
      <c r="BY29" s="20"/>
      <c r="BZ29" s="20"/>
      <c r="CA29" s="20"/>
      <c r="CB29" s="20"/>
      <c r="CC29" s="24"/>
      <c r="CD29" s="16"/>
      <c r="CE29" s="16"/>
      <c r="CF29" s="16"/>
      <c r="CG29" s="16"/>
      <c r="CH29" s="16"/>
      <c r="CI29" s="16"/>
      <c r="CJ29" s="16"/>
      <c r="CK29" s="16"/>
      <c r="CL29" s="28"/>
      <c r="CM29" s="16"/>
      <c r="CN29" s="16"/>
      <c r="CO29" s="16"/>
      <c r="CP29" s="16"/>
      <c r="CQ29" s="16"/>
      <c r="CR29" s="16"/>
      <c r="CS29" s="16"/>
      <c r="CT29" s="16"/>
      <c r="CU29" s="16"/>
      <c r="CV29" s="16"/>
      <c r="CW29" s="16"/>
      <c r="CX29" s="16"/>
      <c r="CY29" s="16"/>
      <c r="CZ29" s="16"/>
      <c r="DA29" s="16"/>
      <c r="DB29" s="16"/>
      <c r="DC29" s="16"/>
      <c r="DD29" s="16"/>
      <c r="DE29" s="16"/>
      <c r="DF29" s="16"/>
      <c r="DG29" s="16"/>
      <c r="DH29" s="16"/>
    </row>
    <row r="30" spans="1:112" ht="33" customHeight="1">
      <c r="A30" s="1335" t="s">
        <v>7419</v>
      </c>
      <c r="B30" s="1336"/>
      <c r="C30" s="1336"/>
      <c r="D30" s="1336"/>
      <c r="E30" s="1336"/>
      <c r="F30" s="1336"/>
      <c r="G30" s="1337"/>
      <c r="H30" s="15"/>
      <c r="I30" s="36" t="s">
        <v>7420</v>
      </c>
      <c r="J30" s="20"/>
      <c r="K30" s="20"/>
      <c r="L30" s="20"/>
      <c r="M30" s="20"/>
      <c r="N30" s="20"/>
      <c r="O30" s="24"/>
      <c r="P30" s="16"/>
      <c r="Q30" s="1338" t="s">
        <v>7421</v>
      </c>
      <c r="R30" s="1339"/>
      <c r="S30" s="1339"/>
      <c r="T30" s="1339"/>
      <c r="U30" s="1339"/>
      <c r="V30" s="1339"/>
      <c r="W30" s="1340"/>
      <c r="X30" s="16"/>
      <c r="Y30" s="26"/>
      <c r="Z30" s="20"/>
      <c r="AA30" s="20"/>
      <c r="AB30" s="20"/>
      <c r="AC30" s="20"/>
      <c r="AD30" s="20"/>
      <c r="AE30" s="24"/>
      <c r="AF30" s="16"/>
      <c r="AG30" s="16"/>
      <c r="AH30" s="36" t="s">
        <v>7401</v>
      </c>
      <c r="AI30" s="33"/>
      <c r="AJ30" s="20"/>
      <c r="AK30" s="20"/>
      <c r="AL30" s="20"/>
      <c r="AM30" s="20"/>
      <c r="AN30" s="24"/>
      <c r="AO30" s="20"/>
      <c r="AP30" s="36" t="s">
        <v>7422</v>
      </c>
      <c r="AQ30" s="20"/>
      <c r="AR30" s="20"/>
      <c r="AS30" s="20"/>
      <c r="AT30" s="20"/>
      <c r="AU30" s="20"/>
      <c r="AV30" s="24"/>
      <c r="AW30" s="33"/>
      <c r="AX30" s="26"/>
      <c r="AY30" s="20"/>
      <c r="AZ30" s="20"/>
      <c r="BA30" s="20"/>
      <c r="BB30" s="20"/>
      <c r="BC30" s="20"/>
      <c r="BD30" s="39"/>
      <c r="BE30" s="20"/>
      <c r="BF30" s="26"/>
      <c r="BG30" s="20"/>
      <c r="BH30" s="20"/>
      <c r="BI30" s="20"/>
      <c r="BJ30" s="20"/>
      <c r="BK30" s="21"/>
      <c r="BL30" s="25"/>
      <c r="BM30" s="20"/>
      <c r="BN30" s="26"/>
      <c r="BO30" s="20"/>
      <c r="BP30" s="20"/>
      <c r="BQ30" s="20"/>
      <c r="BR30" s="20"/>
      <c r="BS30" s="21"/>
      <c r="BT30" s="25"/>
      <c r="BU30" s="19"/>
      <c r="BV30" s="26"/>
      <c r="BW30" s="20"/>
      <c r="BX30" s="20"/>
      <c r="BY30" s="20"/>
      <c r="BZ30" s="20"/>
      <c r="CA30" s="20"/>
      <c r="CB30" s="20"/>
      <c r="CC30" s="25"/>
      <c r="CD30" s="19"/>
      <c r="CE30" s="19"/>
      <c r="CF30" s="19"/>
      <c r="CG30" s="16"/>
      <c r="CH30" s="16"/>
      <c r="CI30" s="30"/>
      <c r="CJ30" s="16"/>
      <c r="CK30" s="16"/>
      <c r="CL30" s="19"/>
      <c r="CM30" s="19"/>
      <c r="CN30" s="16"/>
      <c r="CO30" s="16"/>
      <c r="CP30" s="30"/>
      <c r="CQ30" s="16"/>
      <c r="CR30" s="16"/>
      <c r="CS30" s="16"/>
      <c r="CT30" s="16"/>
      <c r="CU30" s="16"/>
      <c r="CV30" s="16"/>
      <c r="CW30" s="16"/>
      <c r="CX30" s="16"/>
      <c r="CY30" s="16"/>
      <c r="CZ30" s="16"/>
      <c r="DA30" s="16"/>
      <c r="DB30" s="16"/>
      <c r="DC30" s="16"/>
      <c r="DD30" s="16"/>
      <c r="DE30" s="16"/>
      <c r="DF30" s="16"/>
      <c r="DG30" s="16"/>
      <c r="DH30" s="16"/>
    </row>
    <row r="31" spans="1:112" ht="12.75">
      <c r="A31" s="82" t="s">
        <v>7423</v>
      </c>
      <c r="B31" s="80"/>
      <c r="C31" s="80"/>
      <c r="D31" s="80"/>
      <c r="E31" s="80"/>
      <c r="F31" s="80"/>
      <c r="G31" s="81"/>
      <c r="H31" s="15"/>
      <c r="I31" s="36" t="s">
        <v>7424</v>
      </c>
      <c r="J31" s="20"/>
      <c r="K31" s="20"/>
      <c r="L31" s="20"/>
      <c r="M31" s="20"/>
      <c r="N31" s="20"/>
      <c r="O31" s="24"/>
      <c r="P31" s="16"/>
      <c r="Q31" s="1338"/>
      <c r="R31" s="1339"/>
      <c r="S31" s="1339"/>
      <c r="T31" s="1339"/>
      <c r="U31" s="1339"/>
      <c r="V31" s="1339"/>
      <c r="W31" s="1340"/>
      <c r="X31" s="16"/>
      <c r="Y31" s="26"/>
      <c r="Z31" s="20"/>
      <c r="AA31" s="20"/>
      <c r="AB31" s="20"/>
      <c r="AC31" s="20"/>
      <c r="AD31" s="20"/>
      <c r="AE31" s="24"/>
      <c r="AF31" s="16"/>
      <c r="AG31" s="16"/>
      <c r="AH31" s="36" t="s">
        <v>7374</v>
      </c>
      <c r="AI31" s="33"/>
      <c r="AJ31" s="20"/>
      <c r="AK31" s="20"/>
      <c r="AL31" s="20"/>
      <c r="AM31" s="20"/>
      <c r="AN31" s="24"/>
      <c r="AO31" s="20"/>
      <c r="AP31" s="79" t="s">
        <v>9214</v>
      </c>
      <c r="AQ31" s="21"/>
      <c r="AR31" s="20"/>
      <c r="AS31" s="20"/>
      <c r="AT31" s="44"/>
      <c r="AU31" s="20"/>
      <c r="AV31" s="83"/>
      <c r="AW31" s="33"/>
      <c r="AX31" s="26"/>
      <c r="AY31" s="20"/>
      <c r="AZ31" s="20"/>
      <c r="BA31" s="20"/>
      <c r="BB31" s="20"/>
      <c r="BC31" s="20"/>
      <c r="BD31" s="39"/>
      <c r="BE31" s="20"/>
      <c r="BF31" s="26"/>
      <c r="BG31" s="20"/>
      <c r="BH31" s="20"/>
      <c r="BI31" s="20"/>
      <c r="BJ31" s="20"/>
      <c r="BK31" s="20"/>
      <c r="BL31" s="24"/>
      <c r="BM31" s="20"/>
      <c r="BN31" s="26"/>
      <c r="BO31" s="20"/>
      <c r="BP31" s="20"/>
      <c r="BQ31" s="20"/>
      <c r="BR31" s="20"/>
      <c r="BS31" s="20"/>
      <c r="BT31" s="24"/>
      <c r="BU31" s="16"/>
      <c r="BV31" s="78">
        <f>'Anexa 29'!D20</f>
        <v>0</v>
      </c>
      <c r="BW31" s="73">
        <f>'Anexa 40 a'!D82</f>
        <v>0</v>
      </c>
      <c r="BX31" s="21"/>
      <c r="BY31" s="21"/>
      <c r="BZ31" s="72" t="str">
        <f>IF(BV31&lt;&gt;BW31,"Date incorecte","")</f>
        <v/>
      </c>
      <c r="CA31" s="585"/>
      <c r="CB31" s="20"/>
      <c r="CC31" s="24"/>
      <c r="CD31" s="16"/>
      <c r="CE31" s="16"/>
      <c r="CF31" s="16"/>
      <c r="CG31" s="16"/>
      <c r="CH31" s="19"/>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row>
    <row r="32" spans="1:112" s="32" customFormat="1" ht="12.75">
      <c r="A32" s="26"/>
      <c r="B32" s="20"/>
      <c r="C32" s="20"/>
      <c r="D32" s="20"/>
      <c r="E32" s="20"/>
      <c r="F32" s="20"/>
      <c r="G32" s="24"/>
      <c r="H32" s="19"/>
      <c r="I32" s="26"/>
      <c r="J32" s="20"/>
      <c r="K32" s="20"/>
      <c r="L32" s="20"/>
      <c r="M32" s="20"/>
      <c r="N32" s="20"/>
      <c r="O32" s="24"/>
      <c r="P32" s="19"/>
      <c r="Q32" s="36"/>
      <c r="R32" s="33"/>
      <c r="S32" s="33"/>
      <c r="T32" s="33"/>
      <c r="U32" s="33"/>
      <c r="V32" s="33"/>
      <c r="W32" s="39"/>
      <c r="X32" s="28"/>
      <c r="Y32" s="36" t="s">
        <v>7425</v>
      </c>
      <c r="Z32" s="33"/>
      <c r="AA32" s="33"/>
      <c r="AB32" s="33"/>
      <c r="AC32" s="33"/>
      <c r="AD32" s="33"/>
      <c r="AE32" s="39"/>
      <c r="AF32" s="28"/>
      <c r="AG32" s="28"/>
      <c r="AH32" s="36"/>
      <c r="AI32" s="33"/>
      <c r="AJ32" s="20"/>
      <c r="AK32" s="20"/>
      <c r="AL32" s="20"/>
      <c r="AM32" s="20"/>
      <c r="AN32" s="24"/>
      <c r="AO32" s="20"/>
      <c r="AP32" s="79" t="s">
        <v>9215</v>
      </c>
      <c r="AQ32" s="74"/>
      <c r="AR32" s="74"/>
      <c r="AS32" s="21"/>
      <c r="AT32" s="21"/>
      <c r="AU32" s="21"/>
      <c r="AV32" s="25"/>
      <c r="AW32" s="21"/>
      <c r="AX32" s="23">
        <f>'Anexa 34'!F13</f>
        <v>0</v>
      </c>
      <c r="AY32" s="21">
        <f>'Anexa 35b'!V18+'Anexa 35b'!V19+'Anexa 35b'!V20+'Anexa 35b'!V29+'Anexa 35b'!V30</f>
        <v>0</v>
      </c>
      <c r="AZ32" s="21"/>
      <c r="BA32" s="44"/>
      <c r="BB32" s="72" t="str">
        <f>IF(AX32&lt;&gt;AY32,"Date incorecte","")</f>
        <v/>
      </c>
      <c r="BC32" s="73"/>
      <c r="BD32" s="25">
        <f>AX32-AY32</f>
        <v>0</v>
      </c>
      <c r="BE32" s="21"/>
      <c r="BF32" s="26" t="s">
        <v>9232</v>
      </c>
      <c r="BG32" s="20"/>
      <c r="BH32" s="20"/>
      <c r="BI32" s="20"/>
      <c r="BJ32" s="20"/>
      <c r="BK32" s="33"/>
      <c r="BL32" s="24"/>
      <c r="BM32" s="21"/>
      <c r="BN32" s="26" t="s">
        <v>9264</v>
      </c>
      <c r="BO32" s="20"/>
      <c r="BP32" s="20"/>
      <c r="BQ32" s="20"/>
      <c r="BR32" s="20"/>
      <c r="BS32" s="33"/>
      <c r="BT32" s="24"/>
      <c r="BU32" s="16"/>
      <c r="BV32" s="26"/>
      <c r="BW32" s="20"/>
      <c r="BX32" s="20"/>
      <c r="BY32" s="20"/>
      <c r="BZ32" s="20"/>
      <c r="CA32" s="20"/>
      <c r="CB32" s="20"/>
      <c r="CC32" s="24"/>
      <c r="CD32" s="16"/>
      <c r="CE32" s="16"/>
      <c r="CF32" s="16"/>
      <c r="CG32" s="19"/>
      <c r="CH32" s="19"/>
      <c r="CI32" s="19"/>
      <c r="CJ32" s="19"/>
      <c r="CK32" s="19"/>
      <c r="CL32" s="28"/>
      <c r="CM32" s="19"/>
      <c r="CN32" s="19"/>
      <c r="CO32" s="19"/>
      <c r="CP32" s="19"/>
      <c r="CQ32" s="19"/>
      <c r="CR32" s="19"/>
      <c r="CS32" s="19"/>
      <c r="CT32" s="19"/>
      <c r="CU32" s="19"/>
      <c r="CV32" s="19"/>
      <c r="CW32" s="19"/>
      <c r="CX32" s="19"/>
      <c r="CY32" s="19"/>
      <c r="CZ32" s="19"/>
      <c r="DA32" s="19"/>
      <c r="DB32" s="19"/>
      <c r="DC32" s="19"/>
      <c r="DD32" s="19"/>
      <c r="DE32" s="19"/>
      <c r="DF32" s="19"/>
      <c r="DG32" s="19"/>
      <c r="DH32" s="19"/>
    </row>
    <row r="33" spans="1:112" ht="12.75">
      <c r="A33" s="84" t="s">
        <v>7426</v>
      </c>
      <c r="B33" s="85"/>
      <c r="C33" s="85"/>
      <c r="D33" s="85"/>
      <c r="E33" s="85"/>
      <c r="F33" s="85"/>
      <c r="G33" s="86"/>
      <c r="H33" s="16"/>
      <c r="I33" s="23">
        <f>BILANT!E20</f>
        <v>0</v>
      </c>
      <c r="J33" s="21">
        <f>'Anexa 40 a'!E242</f>
        <v>0</v>
      </c>
      <c r="K33" s="20"/>
      <c r="L33" s="20"/>
      <c r="M33" s="43" t="str">
        <f>IF(I33&lt;&gt;J33,"Date incorecte","")</f>
        <v/>
      </c>
      <c r="N33" s="43"/>
      <c r="O33" s="24"/>
      <c r="P33" s="16"/>
      <c r="Q33" s="36"/>
      <c r="R33" s="33"/>
      <c r="S33" s="33"/>
      <c r="T33" s="33"/>
      <c r="U33" s="33"/>
      <c r="V33" s="33"/>
      <c r="W33" s="39"/>
      <c r="X33" s="28"/>
      <c r="Y33" s="36" t="s">
        <v>7427</v>
      </c>
      <c r="Z33" s="33"/>
      <c r="AA33" s="33"/>
      <c r="AB33" s="33"/>
      <c r="AC33" s="33"/>
      <c r="AD33" s="33"/>
      <c r="AE33" s="39"/>
      <c r="AF33" s="28"/>
      <c r="AG33" s="28"/>
      <c r="AH33" s="37">
        <f>BILANT!E79</f>
        <v>16536</v>
      </c>
      <c r="AI33" s="21">
        <f>'Anexa 34'!F27</f>
        <v>0</v>
      </c>
      <c r="AJ33" s="20"/>
      <c r="AK33" s="21"/>
      <c r="AL33" s="72" t="str">
        <f>IF(AH33&lt;&gt;AI33,"Date incorecte","")</f>
        <v>Date incorecte</v>
      </c>
      <c r="AM33" s="73"/>
      <c r="AN33" s="25">
        <f>AH33-AI33</f>
        <v>16536</v>
      </c>
      <c r="AO33" s="21"/>
      <c r="AP33" s="36" t="s">
        <v>9216</v>
      </c>
      <c r="AQ33" s="20"/>
      <c r="AR33" s="20"/>
      <c r="AS33" s="20"/>
      <c r="AT33" s="20"/>
      <c r="AU33" s="20"/>
      <c r="AV33" s="24"/>
      <c r="AW33" s="20"/>
      <c r="AX33" s="26"/>
      <c r="AY33" s="20"/>
      <c r="AZ33" s="20"/>
      <c r="BA33" s="20"/>
      <c r="BB33" s="20"/>
      <c r="BC33" s="20"/>
      <c r="BD33" s="24"/>
      <c r="BE33" s="20"/>
      <c r="BF33" s="26" t="s">
        <v>9233</v>
      </c>
      <c r="BG33" s="20"/>
      <c r="BH33" s="20"/>
      <c r="BI33" s="20"/>
      <c r="BJ33" s="20"/>
      <c r="BK33" s="33"/>
      <c r="BL33" s="24"/>
      <c r="BM33" s="20"/>
      <c r="BN33" s="26" t="s">
        <v>9265</v>
      </c>
      <c r="BO33" s="20"/>
      <c r="BP33" s="20"/>
      <c r="BQ33" s="20"/>
      <c r="BR33" s="20"/>
      <c r="BS33" s="33"/>
      <c r="BT33" s="24"/>
      <c r="BU33" s="16"/>
      <c r="BV33" s="26"/>
      <c r="BW33" s="20"/>
      <c r="BX33" s="20"/>
      <c r="BY33" s="20"/>
      <c r="BZ33" s="20"/>
      <c r="CA33" s="20"/>
      <c r="CB33" s="20"/>
      <c r="CC33" s="24"/>
      <c r="CD33" s="16"/>
      <c r="CE33" s="16"/>
      <c r="CF33" s="16"/>
      <c r="CG33" s="16"/>
      <c r="CH33" s="16"/>
      <c r="CI33" s="16"/>
      <c r="CJ33" s="16"/>
      <c r="CK33" s="16"/>
      <c r="CL33" s="28"/>
      <c r="CM33" s="16"/>
      <c r="CN33" s="16"/>
      <c r="CO33" s="16"/>
      <c r="CP33" s="16"/>
      <c r="CQ33" s="16"/>
      <c r="CR33" s="16"/>
      <c r="CS33" s="16"/>
      <c r="CT33" s="16"/>
      <c r="CU33" s="16"/>
      <c r="CV33" s="16"/>
      <c r="CW33" s="16"/>
      <c r="CX33" s="16"/>
      <c r="CY33" s="30"/>
      <c r="CZ33" s="30"/>
      <c r="DA33" s="16"/>
      <c r="DB33" s="16"/>
      <c r="DC33" s="16"/>
      <c r="DD33" s="16"/>
      <c r="DE33" s="16"/>
      <c r="DF33" s="16"/>
      <c r="DG33" s="16"/>
      <c r="DH33" s="16"/>
    </row>
    <row r="34" spans="1:112" ht="12.75">
      <c r="A34" s="87" t="s">
        <v>7428</v>
      </c>
      <c r="B34" s="88"/>
      <c r="C34" s="88"/>
      <c r="D34" s="88"/>
      <c r="E34" s="88"/>
      <c r="F34" s="88"/>
      <c r="G34" s="89"/>
      <c r="H34" s="16"/>
      <c r="I34" s="23"/>
      <c r="J34" s="21"/>
      <c r="K34" s="20"/>
      <c r="L34" s="20"/>
      <c r="M34" s="43"/>
      <c r="N34" s="43"/>
      <c r="O34" s="24"/>
      <c r="P34" s="16"/>
      <c r="Q34" s="36"/>
      <c r="R34" s="33"/>
      <c r="S34" s="33"/>
      <c r="T34" s="33"/>
      <c r="U34" s="33"/>
      <c r="V34" s="33"/>
      <c r="W34" s="39"/>
      <c r="X34" s="28"/>
      <c r="Y34" s="36" t="s">
        <v>7408</v>
      </c>
      <c r="Z34" s="33"/>
      <c r="AA34" s="33"/>
      <c r="AB34" s="33"/>
      <c r="AC34" s="33"/>
      <c r="AD34" s="33"/>
      <c r="AE34" s="39"/>
      <c r="AF34" s="28"/>
      <c r="AG34" s="28"/>
      <c r="AH34" s="658" t="s">
        <v>9373</v>
      </c>
      <c r="AI34" s="659"/>
      <c r="AJ34" s="659"/>
      <c r="AK34" s="659"/>
      <c r="AL34" s="659"/>
      <c r="AM34" s="659"/>
      <c r="AN34" s="660"/>
      <c r="AO34" s="21"/>
      <c r="AP34" s="36" t="s">
        <v>7429</v>
      </c>
      <c r="AQ34" s="20"/>
      <c r="AR34" s="20"/>
      <c r="AS34" s="20"/>
      <c r="AT34" s="20"/>
      <c r="AU34" s="20"/>
      <c r="AV34" s="24"/>
      <c r="AW34" s="20"/>
      <c r="AX34" s="26"/>
      <c r="AY34" s="20"/>
      <c r="AZ34" s="20"/>
      <c r="BA34" s="20"/>
      <c r="BB34" s="20"/>
      <c r="BC34" s="20"/>
      <c r="BD34" s="24"/>
      <c r="BE34" s="20"/>
      <c r="BF34" s="26" t="s">
        <v>9227</v>
      </c>
      <c r="BG34" s="20"/>
      <c r="BH34" s="20"/>
      <c r="BI34" s="20"/>
      <c r="BJ34" s="20"/>
      <c r="BK34" s="33"/>
      <c r="BL34" s="24"/>
      <c r="BM34" s="20"/>
      <c r="BN34" s="26" t="s">
        <v>7369</v>
      </c>
      <c r="BO34" s="20"/>
      <c r="BP34" s="20"/>
      <c r="BQ34" s="20"/>
      <c r="BR34" s="20"/>
      <c r="BS34" s="33"/>
      <c r="BT34" s="24"/>
      <c r="BU34" s="16"/>
      <c r="BV34" s="26" t="s">
        <v>7430</v>
      </c>
      <c r="BW34" s="20"/>
      <c r="BX34" s="20"/>
      <c r="BY34" s="20"/>
      <c r="BZ34" s="20"/>
      <c r="CA34" s="20"/>
      <c r="CB34" s="20"/>
      <c r="CC34" s="24"/>
      <c r="CD34" s="16"/>
      <c r="CE34" s="16"/>
      <c r="CF34" s="16"/>
      <c r="CG34" s="16"/>
      <c r="CH34" s="16"/>
      <c r="CI34" s="16"/>
      <c r="CJ34" s="16"/>
      <c r="CK34" s="16"/>
      <c r="CL34" s="28"/>
      <c r="CM34" s="16"/>
      <c r="CN34" s="16"/>
      <c r="CO34" s="16"/>
      <c r="CP34" s="16"/>
      <c r="CQ34" s="16"/>
      <c r="CR34" s="16"/>
      <c r="CS34" s="16"/>
      <c r="CT34" s="16"/>
      <c r="CU34" s="16"/>
      <c r="CV34" s="16"/>
      <c r="CW34" s="16"/>
      <c r="CX34" s="16"/>
      <c r="CY34" s="30"/>
      <c r="CZ34" s="30"/>
      <c r="DA34" s="16"/>
      <c r="DB34" s="16"/>
      <c r="DC34" s="16"/>
      <c r="DD34" s="16"/>
      <c r="DE34" s="16"/>
      <c r="DF34" s="16"/>
      <c r="DG34" s="16"/>
      <c r="DH34" s="16"/>
    </row>
    <row r="35" spans="1:112" ht="12.75">
      <c r="A35" s="82" t="s">
        <v>7431</v>
      </c>
      <c r="B35" s="80"/>
      <c r="C35" s="80"/>
      <c r="D35" s="80"/>
      <c r="E35" s="80"/>
      <c r="F35" s="80"/>
      <c r="G35" s="81"/>
      <c r="H35" s="16"/>
      <c r="I35" s="23"/>
      <c r="J35" s="21"/>
      <c r="K35" s="20"/>
      <c r="L35" s="20"/>
      <c r="M35" s="43"/>
      <c r="N35" s="43"/>
      <c r="O35" s="24"/>
      <c r="P35" s="16"/>
      <c r="Q35" s="37">
        <f>BILANT!D37+BILANT!D40+BILANT!D44</f>
        <v>904</v>
      </c>
      <c r="R35" s="38">
        <f>'Anexa cod 03 mf'!C22+'Anexa cod 04 mf'!C26</f>
        <v>904</v>
      </c>
      <c r="S35" s="33"/>
      <c r="T35" s="33"/>
      <c r="U35" s="76" t="str">
        <f>IF(Q35&lt;&gt;R35,"Date incorecte","")</f>
        <v/>
      </c>
      <c r="V35" s="77"/>
      <c r="W35" s="39">
        <f>Q35-R35</f>
        <v>0</v>
      </c>
      <c r="X35" s="28"/>
      <c r="Y35" s="36" t="s">
        <v>7412</v>
      </c>
      <c r="Z35" s="33"/>
      <c r="AA35" s="33"/>
      <c r="AB35" s="33"/>
      <c r="AC35" s="33"/>
      <c r="AD35" s="33"/>
      <c r="AE35" s="39"/>
      <c r="AF35" s="28"/>
      <c r="AG35" s="28"/>
      <c r="AH35" s="658" t="s">
        <v>9374</v>
      </c>
      <c r="AI35" s="659"/>
      <c r="AJ35" s="659"/>
      <c r="AK35" s="659"/>
      <c r="AL35" s="659"/>
      <c r="AM35" s="659"/>
      <c r="AN35" s="660"/>
      <c r="AO35" s="21"/>
      <c r="AP35" s="36"/>
      <c r="AQ35" s="20"/>
      <c r="AR35" s="20"/>
      <c r="AS35" s="20"/>
      <c r="AT35" s="20"/>
      <c r="AU35" s="20"/>
      <c r="AV35" s="24"/>
      <c r="AW35" s="20"/>
      <c r="AX35" s="26" t="s">
        <v>7432</v>
      </c>
      <c r="AY35" s="20"/>
      <c r="AZ35" s="20"/>
      <c r="BA35" s="20"/>
      <c r="BB35" s="20"/>
      <c r="BC35" s="20"/>
      <c r="BD35" s="24"/>
      <c r="BE35" s="20"/>
      <c r="BF35" s="26"/>
      <c r="BG35" s="20"/>
      <c r="BH35" s="20"/>
      <c r="BI35" s="20"/>
      <c r="BJ35" s="20"/>
      <c r="BK35" s="33"/>
      <c r="BL35" s="24"/>
      <c r="BM35" s="20"/>
      <c r="BN35" s="26"/>
      <c r="BO35" s="20"/>
      <c r="BP35" s="20"/>
      <c r="BQ35" s="20"/>
      <c r="BR35" s="20"/>
      <c r="BS35" s="33"/>
      <c r="BT35" s="24"/>
      <c r="BU35" s="16"/>
      <c r="BV35" s="26" t="s">
        <v>7370</v>
      </c>
      <c r="BW35" s="20"/>
      <c r="BX35" s="20"/>
      <c r="BY35" s="20"/>
      <c r="BZ35" s="20"/>
      <c r="CA35" s="20"/>
      <c r="CB35" s="20"/>
      <c r="CC35" s="24"/>
      <c r="CD35" s="16"/>
      <c r="CE35" s="16"/>
      <c r="CF35" s="16"/>
      <c r="CG35" s="16"/>
      <c r="CH35" s="16"/>
      <c r="CI35" s="16"/>
      <c r="CJ35" s="16"/>
      <c r="CK35" s="16"/>
      <c r="CL35" s="28"/>
      <c r="CM35" s="16"/>
      <c r="CN35" s="16"/>
      <c r="CO35" s="16"/>
      <c r="CP35" s="16"/>
      <c r="CQ35" s="16"/>
      <c r="CR35" s="16"/>
      <c r="CS35" s="16"/>
      <c r="CT35" s="16"/>
      <c r="CU35" s="16"/>
      <c r="CV35" s="16"/>
      <c r="CW35" s="16"/>
      <c r="CX35" s="16"/>
      <c r="CY35" s="30"/>
      <c r="CZ35" s="30"/>
      <c r="DA35" s="16"/>
      <c r="DB35" s="16"/>
      <c r="DC35" s="16"/>
      <c r="DD35" s="16"/>
      <c r="DE35" s="16"/>
      <c r="DF35" s="16"/>
      <c r="DG35" s="16"/>
      <c r="DH35" s="16"/>
    </row>
    <row r="36" spans="1:112" ht="12.75">
      <c r="A36" s="82" t="s">
        <v>7433</v>
      </c>
      <c r="B36" s="80"/>
      <c r="C36" s="80"/>
      <c r="D36" s="80"/>
      <c r="E36" s="80"/>
      <c r="F36" s="80"/>
      <c r="G36" s="81"/>
      <c r="H36" s="16"/>
      <c r="I36" s="36" t="s">
        <v>7434</v>
      </c>
      <c r="J36" s="21"/>
      <c r="K36" s="21"/>
      <c r="L36" s="21"/>
      <c r="M36" s="21"/>
      <c r="N36" s="21"/>
      <c r="O36" s="25"/>
      <c r="P36" s="16"/>
      <c r="Q36" s="37"/>
      <c r="R36" s="38"/>
      <c r="S36" s="33"/>
      <c r="T36" s="33"/>
      <c r="U36" s="33"/>
      <c r="V36" s="33"/>
      <c r="W36" s="39"/>
      <c r="X36" s="28"/>
      <c r="Y36" s="36"/>
      <c r="Z36" s="33"/>
      <c r="AA36" s="33"/>
      <c r="AB36" s="33"/>
      <c r="AC36" s="33"/>
      <c r="AD36" s="33"/>
      <c r="AE36" s="39"/>
      <c r="AF36" s="28"/>
      <c r="AG36" s="28"/>
      <c r="AH36" s="36" t="s">
        <v>7435</v>
      </c>
      <c r="AI36" s="20"/>
      <c r="AJ36" s="20"/>
      <c r="AK36" s="20"/>
      <c r="AL36" s="20"/>
      <c r="AM36" s="20"/>
      <c r="AN36" s="24"/>
      <c r="AO36" s="20"/>
      <c r="AP36" s="37">
        <f>BILANT!D14+BILANT!D15</f>
        <v>3202020</v>
      </c>
      <c r="AQ36" s="90">
        <f>'Anexa 35a'!E30-'Anexa 35a'!T30+'Anexa 35b'!F18+'Anexa 35b'!F19+'Anexa 35b'!F20+'Anexa 35b'!F29+'Anexa 35b'!F30+'Anexa 35b'!F31</f>
        <v>3202020</v>
      </c>
      <c r="AR36" s="20"/>
      <c r="AS36" s="20"/>
      <c r="AT36" s="72" t="str">
        <f>IF(AP36&lt;&gt;AQ36,"Date incorecte","")</f>
        <v/>
      </c>
      <c r="AU36" s="73"/>
      <c r="AV36" s="24">
        <f>AP36-AQ36</f>
        <v>0</v>
      </c>
      <c r="AW36" s="20"/>
      <c r="AX36" s="26" t="s">
        <v>7368</v>
      </c>
      <c r="AY36" s="20"/>
      <c r="AZ36" s="20"/>
      <c r="BA36" s="20"/>
      <c r="BB36" s="20"/>
      <c r="BC36" s="20"/>
      <c r="BD36" s="39"/>
      <c r="BE36" s="20"/>
      <c r="BF36" s="26"/>
      <c r="BG36" s="20"/>
      <c r="BH36" s="20"/>
      <c r="BI36" s="20"/>
      <c r="BJ36" s="20"/>
      <c r="BK36" s="33"/>
      <c r="BL36" s="24"/>
      <c r="BM36" s="20"/>
      <c r="BN36" s="26"/>
      <c r="BO36" s="20"/>
      <c r="BP36" s="20"/>
      <c r="BQ36" s="20"/>
      <c r="BR36" s="20"/>
      <c r="BS36" s="33"/>
      <c r="BT36" s="24"/>
      <c r="BU36" s="16"/>
      <c r="BV36" s="26"/>
      <c r="BW36" s="20"/>
      <c r="BX36" s="20"/>
      <c r="BY36" s="20"/>
      <c r="BZ36" s="20"/>
      <c r="CA36" s="20"/>
      <c r="CB36" s="21"/>
      <c r="CC36" s="24"/>
      <c r="CD36" s="16"/>
      <c r="CE36" s="16"/>
      <c r="CF36" s="16"/>
      <c r="CG36" s="16"/>
      <c r="CH36" s="16"/>
      <c r="CI36" s="16"/>
      <c r="CJ36" s="16"/>
      <c r="CK36" s="16"/>
      <c r="CL36" s="28"/>
      <c r="CM36" s="16"/>
      <c r="CN36" s="16"/>
      <c r="CO36" s="16"/>
      <c r="CP36" s="16"/>
      <c r="CQ36" s="16"/>
      <c r="CR36" s="16"/>
      <c r="CS36" s="16"/>
      <c r="CT36" s="16"/>
      <c r="CU36" s="16"/>
      <c r="CV36" s="16"/>
      <c r="CW36" s="16"/>
      <c r="CX36" s="16"/>
      <c r="CY36" s="30"/>
      <c r="CZ36" s="30"/>
      <c r="DA36" s="16"/>
      <c r="DB36" s="16"/>
      <c r="DC36" s="16"/>
      <c r="DD36" s="16"/>
      <c r="DE36" s="16"/>
      <c r="DF36" s="16"/>
      <c r="DG36" s="16"/>
      <c r="DH36" s="16"/>
    </row>
    <row r="37" spans="1:112" ht="12.75">
      <c r="A37" s="82" t="s">
        <v>7436</v>
      </c>
      <c r="B37" s="80"/>
      <c r="C37" s="80"/>
      <c r="D37" s="80"/>
      <c r="E37" s="80"/>
      <c r="F37" s="80"/>
      <c r="G37" s="81"/>
      <c r="H37" s="16"/>
      <c r="I37" s="36" t="s">
        <v>7400</v>
      </c>
      <c r="J37" s="20"/>
      <c r="K37" s="20"/>
      <c r="L37" s="20"/>
      <c r="M37" s="20"/>
      <c r="N37" s="20"/>
      <c r="O37" s="24"/>
      <c r="P37" s="16"/>
      <c r="Q37" s="37"/>
      <c r="R37" s="38"/>
      <c r="S37" s="38"/>
      <c r="T37" s="38"/>
      <c r="U37" s="38"/>
      <c r="V37" s="38"/>
      <c r="W37" s="40"/>
      <c r="X37" s="28"/>
      <c r="Y37" s="37">
        <f>'Anexa cod 04'!D28</f>
        <v>0</v>
      </c>
      <c r="Z37" s="38">
        <f>'Anexa 40 a'!E62</f>
        <v>0</v>
      </c>
      <c r="AA37" s="33"/>
      <c r="AB37" s="33"/>
      <c r="AC37" s="76" t="str">
        <f>IF(Y37&lt;&gt;Z37,"Date incorecte","")</f>
        <v/>
      </c>
      <c r="AD37" s="77"/>
      <c r="AE37" s="39">
        <f>Y37-Z37</f>
        <v>0</v>
      </c>
      <c r="AF37" s="28"/>
      <c r="AG37" s="28"/>
      <c r="AH37" s="36" t="s">
        <v>7401</v>
      </c>
      <c r="AI37" s="33"/>
      <c r="AJ37" s="20"/>
      <c r="AK37" s="20"/>
      <c r="AL37" s="20"/>
      <c r="AM37" s="20"/>
      <c r="AN37" s="24"/>
      <c r="AO37" s="20"/>
      <c r="AP37" s="36"/>
      <c r="AQ37" s="20"/>
      <c r="AR37" s="20"/>
      <c r="AS37" s="20"/>
      <c r="AT37" s="20"/>
      <c r="AU37" s="20"/>
      <c r="AV37" s="24"/>
      <c r="AW37" s="20"/>
      <c r="AX37" s="26" t="s">
        <v>9250</v>
      </c>
      <c r="AY37" s="20"/>
      <c r="AZ37" s="20"/>
      <c r="BA37" s="20"/>
      <c r="BB37" s="20"/>
      <c r="BC37" s="20"/>
      <c r="BD37" s="39"/>
      <c r="BE37" s="20"/>
      <c r="BF37" s="23">
        <f>'Anexa 35a'!S16-'Anexa 35a'!W16</f>
        <v>0</v>
      </c>
      <c r="BG37" s="21">
        <f>'Anexa 35a'!X16+'Anexa 35a'!Y16+'Anexa 35a'!Z16</f>
        <v>0</v>
      </c>
      <c r="BH37" s="20"/>
      <c r="BI37" s="20"/>
      <c r="BJ37" s="72" t="str">
        <f>IF(BF37&lt;&gt;BG37,"Date incorecte","")</f>
        <v/>
      </c>
      <c r="BK37" s="73"/>
      <c r="BL37" s="24"/>
      <c r="BM37" s="20"/>
      <c r="BN37" s="23">
        <f>'Anexa 35b'!X33</f>
        <v>0</v>
      </c>
      <c r="BO37" s="21">
        <f>'Anexa 35b'!X18+'Anexa 35b'!X19+'Anexa 35b'!X20+'Anexa 35b'!X29+'Anexa 35b'!X30</f>
        <v>0</v>
      </c>
      <c r="BP37" s="20"/>
      <c r="BQ37" s="20"/>
      <c r="BR37" s="72" t="str">
        <f>IF(BN37&lt;&gt;BO37,"Date incorecte","")</f>
        <v/>
      </c>
      <c r="BS37" s="73"/>
      <c r="BT37" s="24"/>
      <c r="BU37" s="16"/>
      <c r="BV37" s="26"/>
      <c r="BW37" s="20"/>
      <c r="BX37" s="20"/>
      <c r="BY37" s="20"/>
      <c r="BZ37" s="20"/>
      <c r="CA37" s="20"/>
      <c r="CB37" s="21"/>
      <c r="CC37" s="24"/>
      <c r="CD37" s="16"/>
      <c r="CE37" s="16"/>
      <c r="CF37" s="16"/>
      <c r="CG37" s="16"/>
      <c r="CH37" s="16"/>
      <c r="CI37" s="16"/>
      <c r="CJ37" s="16"/>
      <c r="CK37" s="16"/>
      <c r="CL37" s="28"/>
      <c r="CM37" s="16"/>
      <c r="CN37" s="16"/>
      <c r="CO37" s="16"/>
      <c r="CP37" s="16"/>
      <c r="CQ37" s="16"/>
      <c r="CR37" s="16"/>
      <c r="CS37" s="16"/>
      <c r="CT37" s="16"/>
      <c r="CU37" s="16"/>
      <c r="CV37" s="16"/>
      <c r="CW37" s="16"/>
      <c r="CX37" s="16"/>
      <c r="CY37" s="30"/>
      <c r="CZ37" s="30"/>
      <c r="DA37" s="16"/>
      <c r="DB37" s="16"/>
      <c r="DC37" s="16"/>
      <c r="DD37" s="16"/>
      <c r="DE37" s="16"/>
      <c r="DF37" s="16"/>
      <c r="DG37" s="16"/>
      <c r="DH37" s="16"/>
    </row>
    <row r="38" spans="1:112" ht="12.75">
      <c r="A38" s="82" t="s">
        <v>7437</v>
      </c>
      <c r="B38" s="80"/>
      <c r="C38" s="80"/>
      <c r="D38" s="80"/>
      <c r="E38" s="80"/>
      <c r="F38" s="80"/>
      <c r="G38" s="81"/>
      <c r="H38" s="16"/>
      <c r="I38" s="36" t="s">
        <v>7438</v>
      </c>
      <c r="J38" s="20"/>
      <c r="K38" s="20"/>
      <c r="L38" s="20"/>
      <c r="M38" s="20"/>
      <c r="N38" s="20"/>
      <c r="O38" s="24"/>
      <c r="P38" s="16"/>
      <c r="Q38" s="1326" t="s">
        <v>9376</v>
      </c>
      <c r="R38" s="1327"/>
      <c r="S38" s="1327"/>
      <c r="T38" s="1327"/>
      <c r="U38" s="1327"/>
      <c r="V38" s="1327"/>
      <c r="W38" s="1328"/>
      <c r="X38" s="28"/>
      <c r="Y38" s="26"/>
      <c r="Z38" s="20"/>
      <c r="AA38" s="20"/>
      <c r="AB38" s="20"/>
      <c r="AC38" s="20"/>
      <c r="AD38" s="20"/>
      <c r="AE38" s="24"/>
      <c r="AF38" s="28"/>
      <c r="AG38" s="28"/>
      <c r="AH38" s="36" t="s">
        <v>7374</v>
      </c>
      <c r="AI38" s="33"/>
      <c r="AJ38" s="20"/>
      <c r="AK38" s="20"/>
      <c r="AL38" s="20"/>
      <c r="AM38" s="20"/>
      <c r="AN38" s="24"/>
      <c r="AO38" s="20"/>
      <c r="AP38" s="36"/>
      <c r="AQ38" s="20"/>
      <c r="AR38" s="20"/>
      <c r="AS38" s="20"/>
      <c r="AT38" s="20"/>
      <c r="AU38" s="20"/>
      <c r="AV38" s="24"/>
      <c r="AW38" s="20"/>
      <c r="AX38" s="26" t="s">
        <v>7396</v>
      </c>
      <c r="AY38" s="20"/>
      <c r="AZ38" s="20"/>
      <c r="BA38" s="20"/>
      <c r="BB38" s="20"/>
      <c r="BC38" s="20"/>
      <c r="BD38" s="39"/>
      <c r="BE38" s="20"/>
      <c r="BF38" s="26"/>
      <c r="BG38" s="20"/>
      <c r="BH38" s="20"/>
      <c r="BI38" s="20"/>
      <c r="BJ38" s="20"/>
      <c r="BK38" s="33"/>
      <c r="BL38" s="24"/>
      <c r="BM38" s="20"/>
      <c r="BN38" s="26"/>
      <c r="BO38" s="20"/>
      <c r="BP38" s="20"/>
      <c r="BQ38" s="20"/>
      <c r="BR38" s="20"/>
      <c r="BS38" s="33"/>
      <c r="BT38" s="24"/>
      <c r="BU38" s="16"/>
      <c r="BV38" s="26"/>
      <c r="BW38" s="20"/>
      <c r="BX38" s="20"/>
      <c r="BY38" s="20"/>
      <c r="BZ38" s="20"/>
      <c r="CA38" s="20"/>
      <c r="CB38" s="20"/>
      <c r="CC38" s="24"/>
      <c r="CD38" s="16"/>
      <c r="CE38" s="16"/>
      <c r="CF38" s="16"/>
      <c r="CG38" s="16"/>
      <c r="CH38" s="16"/>
      <c r="CI38" s="16"/>
      <c r="CJ38" s="16"/>
      <c r="CK38" s="16"/>
      <c r="CL38" s="28"/>
      <c r="CM38" s="16"/>
      <c r="CN38" s="16"/>
      <c r="CO38" s="16"/>
      <c r="CP38" s="16"/>
      <c r="CQ38" s="16"/>
      <c r="CR38" s="16"/>
      <c r="CS38" s="16"/>
      <c r="CT38" s="16"/>
      <c r="CU38" s="16"/>
      <c r="CV38" s="16"/>
      <c r="CW38" s="16"/>
      <c r="CX38" s="16"/>
      <c r="CY38" s="30"/>
      <c r="CZ38" s="30"/>
      <c r="DA38" s="16"/>
      <c r="DB38" s="16"/>
      <c r="DC38" s="16"/>
      <c r="DD38" s="16"/>
      <c r="DE38" s="16"/>
      <c r="DF38" s="16"/>
      <c r="DG38" s="16"/>
      <c r="DH38" s="16"/>
    </row>
    <row r="39" spans="1:112" ht="13.5" thickBot="1">
      <c r="A39" s="1329" t="s">
        <v>7439</v>
      </c>
      <c r="B39" s="1330"/>
      <c r="C39" s="1330"/>
      <c r="D39" s="1330"/>
      <c r="E39" s="1330"/>
      <c r="F39" s="1330"/>
      <c r="G39" s="1331"/>
      <c r="H39" s="16"/>
      <c r="I39" s="26"/>
      <c r="J39" s="20"/>
      <c r="K39" s="20"/>
      <c r="L39" s="20"/>
      <c r="M39" s="20"/>
      <c r="N39" s="20"/>
      <c r="O39" s="24"/>
      <c r="P39" s="16"/>
      <c r="Q39" s="1332" t="s">
        <v>9377</v>
      </c>
      <c r="R39" s="1333"/>
      <c r="S39" s="1333"/>
      <c r="T39" s="1333"/>
      <c r="U39" s="1333"/>
      <c r="V39" s="1333"/>
      <c r="W39" s="1334"/>
      <c r="X39" s="28"/>
      <c r="Y39" s="45"/>
      <c r="Z39" s="46"/>
      <c r="AA39" s="46"/>
      <c r="AB39" s="46"/>
      <c r="AC39" s="46"/>
      <c r="AD39" s="46"/>
      <c r="AE39" s="47"/>
      <c r="AF39" s="28"/>
      <c r="AG39" s="28"/>
      <c r="AH39" s="36"/>
      <c r="AI39" s="33"/>
      <c r="AJ39" s="20"/>
      <c r="AK39" s="20"/>
      <c r="AL39" s="20"/>
      <c r="AM39" s="20"/>
      <c r="AN39" s="24"/>
      <c r="AO39" s="20"/>
      <c r="AP39" s="26" t="s">
        <v>7440</v>
      </c>
      <c r="AQ39" s="20"/>
      <c r="AR39" s="20"/>
      <c r="AS39" s="20"/>
      <c r="AT39" s="20"/>
      <c r="AU39" s="20"/>
      <c r="AV39" s="24"/>
      <c r="AW39" s="20"/>
      <c r="AX39" s="26"/>
      <c r="AY39" s="20"/>
      <c r="AZ39" s="20"/>
      <c r="BA39" s="20"/>
      <c r="BB39" s="20"/>
      <c r="BC39" s="20"/>
      <c r="BD39" s="24"/>
      <c r="BE39" s="20"/>
      <c r="BF39" s="26"/>
      <c r="BG39" s="20"/>
      <c r="BH39" s="20"/>
      <c r="BI39" s="20"/>
      <c r="BJ39" s="20"/>
      <c r="BK39" s="33"/>
      <c r="BL39" s="24"/>
      <c r="BM39" s="20"/>
      <c r="BN39" s="26"/>
      <c r="BO39" s="20"/>
      <c r="BP39" s="20"/>
      <c r="BQ39" s="20"/>
      <c r="BR39" s="20"/>
      <c r="BS39" s="33"/>
      <c r="BT39" s="24"/>
      <c r="BU39" s="16"/>
      <c r="BV39" s="78">
        <f>'Anexa 29'!E20</f>
        <v>0</v>
      </c>
      <c r="BW39" s="73">
        <f>'Anexa 40 a'!E82</f>
        <v>0</v>
      </c>
      <c r="BX39" s="21"/>
      <c r="BY39" s="21"/>
      <c r="BZ39" s="72" t="str">
        <f>IF(BV39&lt;&gt;BW39,"Date incorecte","")</f>
        <v/>
      </c>
      <c r="CA39" s="585"/>
      <c r="CB39" s="20"/>
      <c r="CC39" s="24"/>
      <c r="CD39" s="16"/>
      <c r="CE39" s="16"/>
      <c r="CF39" s="16"/>
      <c r="CG39" s="16"/>
      <c r="CH39" s="16"/>
      <c r="CI39" s="16"/>
      <c r="CJ39" s="16"/>
      <c r="CK39" s="16"/>
      <c r="CL39" s="28"/>
      <c r="CM39" s="16"/>
      <c r="CN39" s="16"/>
      <c r="CO39" s="16"/>
      <c r="CP39" s="16"/>
      <c r="CQ39" s="16"/>
      <c r="CR39" s="16"/>
      <c r="CS39" s="16"/>
      <c r="CT39" s="16"/>
      <c r="CU39" s="16"/>
      <c r="CV39" s="16"/>
      <c r="CW39" s="16"/>
      <c r="CX39" s="16"/>
      <c r="CY39" s="30"/>
      <c r="CZ39" s="30"/>
      <c r="DA39" s="16"/>
      <c r="DB39" s="16"/>
      <c r="DC39" s="16"/>
      <c r="DD39" s="16"/>
      <c r="DE39" s="16"/>
      <c r="DF39" s="16"/>
      <c r="DG39" s="16"/>
      <c r="DH39" s="16"/>
    </row>
    <row r="40" spans="1:112" ht="12" customHeight="1">
      <c r="A40" s="26"/>
      <c r="B40" s="20"/>
      <c r="C40" s="20"/>
      <c r="D40" s="20"/>
      <c r="E40" s="20"/>
      <c r="F40" s="20"/>
      <c r="G40" s="24"/>
      <c r="H40" s="16"/>
      <c r="I40" s="23">
        <f>BILANT!D27</f>
        <v>0</v>
      </c>
      <c r="J40" s="21">
        <f>'Anexa 40 a'!D250</f>
        <v>0</v>
      </c>
      <c r="K40" s="20"/>
      <c r="L40" s="20"/>
      <c r="M40" s="43" t="str">
        <f>IF(I40&lt;&gt;J40,"Date incorecte","")</f>
        <v/>
      </c>
      <c r="N40" s="43"/>
      <c r="O40" s="24">
        <f>I40-J40</f>
        <v>0</v>
      </c>
      <c r="P40" s="16"/>
      <c r="Q40" s="36"/>
      <c r="R40" s="33"/>
      <c r="S40" s="33"/>
      <c r="T40" s="33"/>
      <c r="U40" s="33"/>
      <c r="V40" s="33"/>
      <c r="W40" s="39"/>
      <c r="X40" s="28"/>
      <c r="Y40" s="48"/>
      <c r="Z40" s="48"/>
      <c r="AA40" s="48"/>
      <c r="AB40" s="48"/>
      <c r="AC40" s="48"/>
      <c r="AD40" s="48"/>
      <c r="AE40" s="48"/>
      <c r="AF40" s="28"/>
      <c r="AG40" s="28"/>
      <c r="AH40" s="37">
        <f>BILANT!D80</f>
        <v>0</v>
      </c>
      <c r="AI40" s="21">
        <f>'Anexa 34'!C28</f>
        <v>0</v>
      </c>
      <c r="AJ40" s="21"/>
      <c r="AK40" s="21"/>
      <c r="AL40" s="72" t="str">
        <f>IF(AH40&lt;&gt;AI40,"Date incorecte","")</f>
        <v/>
      </c>
      <c r="AM40" s="73"/>
      <c r="AN40" s="25"/>
      <c r="AO40" s="21"/>
      <c r="AP40" s="36" t="s">
        <v>9217</v>
      </c>
      <c r="AQ40" s="20"/>
      <c r="AR40" s="20"/>
      <c r="AS40" s="20"/>
      <c r="AT40" s="20"/>
      <c r="AU40" s="20"/>
      <c r="AV40" s="24"/>
      <c r="AW40" s="20"/>
      <c r="AX40" s="23">
        <f>'Anexa 34'!F15</f>
        <v>0</v>
      </c>
      <c r="AY40" s="21">
        <f>'Anexa 35b'!X18+'Anexa 35b'!X19+'Anexa 35b'!X20+'Anexa 35b'!X29+'Anexa 35b'!X30</f>
        <v>0</v>
      </c>
      <c r="AZ40" s="20"/>
      <c r="BA40" s="20"/>
      <c r="BB40" s="72" t="str">
        <f>IF(AX40&lt;&gt;AY40,"Date incorecte","")</f>
        <v/>
      </c>
      <c r="BC40" s="73"/>
      <c r="BD40" s="24"/>
      <c r="BE40" s="20"/>
      <c r="BF40" s="26" t="s">
        <v>9234</v>
      </c>
      <c r="BG40" s="20"/>
      <c r="BH40" s="20"/>
      <c r="BI40" s="20"/>
      <c r="BJ40" s="20"/>
      <c r="BK40" s="33"/>
      <c r="BL40" s="24"/>
      <c r="BM40" s="20"/>
      <c r="BN40" s="26" t="s">
        <v>9266</v>
      </c>
      <c r="BO40" s="20"/>
      <c r="BP40" s="20"/>
      <c r="BQ40" s="20"/>
      <c r="BR40" s="20"/>
      <c r="BS40" s="33"/>
      <c r="BT40" s="24"/>
      <c r="BU40" s="16"/>
      <c r="BV40" s="26"/>
      <c r="BW40" s="20"/>
      <c r="BX40" s="20"/>
      <c r="BY40" s="20"/>
      <c r="BZ40" s="20"/>
      <c r="CA40" s="20"/>
      <c r="CB40" s="20"/>
      <c r="CC40" s="24"/>
      <c r="CD40" s="16"/>
      <c r="CE40" s="16"/>
      <c r="CF40" s="16"/>
      <c r="CG40" s="16"/>
      <c r="CH40" s="16"/>
      <c r="CI40" s="16"/>
      <c r="CJ40" s="16"/>
      <c r="CK40" s="16"/>
      <c r="CL40" s="28"/>
      <c r="CM40" s="16"/>
      <c r="CN40" s="16"/>
      <c r="CO40" s="16"/>
      <c r="CP40" s="16"/>
      <c r="CQ40" s="16"/>
      <c r="CR40" s="16"/>
      <c r="CS40" s="16"/>
      <c r="CT40" s="16"/>
      <c r="CU40" s="16"/>
      <c r="CV40" s="16"/>
      <c r="CW40" s="16"/>
      <c r="CX40" s="16"/>
      <c r="CY40" s="30"/>
      <c r="CZ40" s="30"/>
      <c r="DA40" s="16"/>
      <c r="DB40" s="16"/>
      <c r="DC40" s="16"/>
      <c r="DD40" s="16"/>
      <c r="DE40" s="16"/>
      <c r="DF40" s="16"/>
      <c r="DG40" s="16"/>
      <c r="DH40" s="16"/>
    </row>
    <row r="41" spans="1:112" ht="12" customHeight="1">
      <c r="A41" s="84" t="s">
        <v>7441</v>
      </c>
      <c r="B41" s="85"/>
      <c r="C41" s="85"/>
      <c r="D41" s="85"/>
      <c r="E41" s="85"/>
      <c r="F41" s="85"/>
      <c r="G41" s="86"/>
      <c r="H41" s="16"/>
      <c r="I41" s="23"/>
      <c r="J41" s="21"/>
      <c r="K41" s="20"/>
      <c r="L41" s="20"/>
      <c r="M41" s="43"/>
      <c r="N41" s="43"/>
      <c r="O41" s="24"/>
      <c r="P41" s="16"/>
      <c r="Q41" s="36"/>
      <c r="R41" s="33"/>
      <c r="S41" s="33"/>
      <c r="T41" s="33"/>
      <c r="U41" s="33"/>
      <c r="V41" s="33"/>
      <c r="W41" s="39"/>
      <c r="X41" s="28"/>
      <c r="Y41" s="28"/>
      <c r="Z41" s="28"/>
      <c r="AA41" s="28"/>
      <c r="AB41" s="28"/>
      <c r="AC41" s="28"/>
      <c r="AD41" s="28"/>
      <c r="AE41" s="28"/>
      <c r="AF41" s="28"/>
      <c r="AG41" s="28"/>
      <c r="AH41" s="658" t="s">
        <v>9373</v>
      </c>
      <c r="AI41" s="33"/>
      <c r="AJ41" s="20"/>
      <c r="AK41" s="20"/>
      <c r="AL41" s="20"/>
      <c r="AM41" s="20"/>
      <c r="AN41" s="24"/>
      <c r="AO41" s="20"/>
      <c r="AP41" s="36" t="s">
        <v>7442</v>
      </c>
      <c r="AQ41" s="20"/>
      <c r="AR41" s="20"/>
      <c r="AS41" s="20"/>
      <c r="AT41" s="20"/>
      <c r="AU41" s="20"/>
      <c r="AV41" s="24"/>
      <c r="AW41" s="20"/>
      <c r="AX41" s="26"/>
      <c r="AY41" s="20"/>
      <c r="AZ41" s="20"/>
      <c r="BA41" s="20"/>
      <c r="BB41" s="20"/>
      <c r="BC41" s="20"/>
      <c r="BD41" s="24"/>
      <c r="BE41" s="20"/>
      <c r="BF41" s="26" t="s">
        <v>9235</v>
      </c>
      <c r="BG41" s="20"/>
      <c r="BH41" s="20"/>
      <c r="BI41" s="20"/>
      <c r="BJ41" s="20"/>
      <c r="BK41" s="33"/>
      <c r="BL41" s="24"/>
      <c r="BM41" s="20"/>
      <c r="BN41" s="26" t="s">
        <v>9267</v>
      </c>
      <c r="BO41" s="20"/>
      <c r="BP41" s="20"/>
      <c r="BQ41" s="20"/>
      <c r="BR41" s="20"/>
      <c r="BS41" s="33"/>
      <c r="BT41" s="24"/>
      <c r="BU41" s="16"/>
      <c r="BV41" s="26"/>
      <c r="BW41" s="20"/>
      <c r="BX41" s="20"/>
      <c r="BY41" s="20"/>
      <c r="BZ41" s="20"/>
      <c r="CA41" s="20"/>
      <c r="CB41" s="20"/>
      <c r="CC41" s="24"/>
      <c r="CD41" s="16"/>
      <c r="CE41" s="16"/>
      <c r="CF41" s="16"/>
      <c r="CG41" s="16"/>
      <c r="CH41" s="16"/>
      <c r="CI41" s="16"/>
      <c r="CJ41" s="16"/>
      <c r="CK41" s="16"/>
      <c r="CL41" s="28"/>
      <c r="CM41" s="16"/>
      <c r="CN41" s="16"/>
      <c r="CO41" s="16"/>
      <c r="CP41" s="16"/>
      <c r="CQ41" s="16"/>
      <c r="CR41" s="16"/>
      <c r="CS41" s="16"/>
      <c r="CT41" s="16"/>
      <c r="CU41" s="16"/>
      <c r="CV41" s="16"/>
      <c r="CW41" s="16"/>
      <c r="CX41" s="16"/>
      <c r="CY41" s="30"/>
      <c r="CZ41" s="30"/>
      <c r="DA41" s="16"/>
      <c r="DB41" s="16"/>
      <c r="DC41" s="16"/>
      <c r="DD41" s="16"/>
      <c r="DE41" s="16"/>
      <c r="DF41" s="16"/>
      <c r="DG41" s="16"/>
      <c r="DH41" s="16"/>
    </row>
    <row r="42" spans="1:112" ht="12" customHeight="1">
      <c r="A42" s="84" t="s">
        <v>7444</v>
      </c>
      <c r="B42" s="85"/>
      <c r="C42" s="85"/>
      <c r="D42" s="85"/>
      <c r="E42" s="85"/>
      <c r="F42" s="85"/>
      <c r="G42" s="86"/>
      <c r="H42" s="16"/>
      <c r="I42" s="23"/>
      <c r="J42" s="21"/>
      <c r="K42" s="20"/>
      <c r="L42" s="20"/>
      <c r="M42" s="43"/>
      <c r="N42" s="43"/>
      <c r="O42" s="24"/>
      <c r="P42" s="16"/>
      <c r="Q42" s="36"/>
      <c r="R42" s="33"/>
      <c r="S42" s="33"/>
      <c r="T42" s="33"/>
      <c r="U42" s="33"/>
      <c r="V42" s="33"/>
      <c r="W42" s="39"/>
      <c r="X42" s="28"/>
      <c r="Y42" s="28"/>
      <c r="Z42" s="28"/>
      <c r="AA42" s="28"/>
      <c r="AB42" s="28"/>
      <c r="AC42" s="28"/>
      <c r="AD42" s="28"/>
      <c r="AE42" s="28"/>
      <c r="AF42" s="28"/>
      <c r="AG42" s="28"/>
      <c r="AH42" s="658" t="s">
        <v>9374</v>
      </c>
      <c r="AI42" s="33"/>
      <c r="AJ42" s="21"/>
      <c r="AK42" s="21"/>
      <c r="AL42" s="21"/>
      <c r="AM42" s="21"/>
      <c r="AN42" s="25"/>
      <c r="AO42" s="21"/>
      <c r="AP42" s="36" t="s">
        <v>7445</v>
      </c>
      <c r="AQ42" s="20"/>
      <c r="AR42" s="20"/>
      <c r="AS42" s="20"/>
      <c r="AT42" s="20"/>
      <c r="AU42" s="20"/>
      <c r="AV42" s="24"/>
      <c r="AW42" s="20"/>
      <c r="AX42" s="26"/>
      <c r="AY42" s="20"/>
      <c r="AZ42" s="20"/>
      <c r="BA42" s="20"/>
      <c r="BB42" s="20"/>
      <c r="BC42" s="20"/>
      <c r="BD42" s="24"/>
      <c r="BE42" s="20"/>
      <c r="BF42" s="26" t="s">
        <v>9227</v>
      </c>
      <c r="BG42" s="20"/>
      <c r="BH42" s="20"/>
      <c r="BI42" s="20"/>
      <c r="BJ42" s="20"/>
      <c r="BK42" s="33"/>
      <c r="BL42" s="24"/>
      <c r="BM42" s="20"/>
      <c r="BN42" s="26" t="s">
        <v>7369</v>
      </c>
      <c r="BO42" s="20"/>
      <c r="BP42" s="20"/>
      <c r="BQ42" s="20"/>
      <c r="BR42" s="20"/>
      <c r="BS42" s="33"/>
      <c r="BT42" s="24"/>
      <c r="BU42" s="16"/>
      <c r="BV42" s="26" t="s">
        <v>7446</v>
      </c>
      <c r="BW42" s="20"/>
      <c r="BX42" s="20"/>
      <c r="BY42" s="20"/>
      <c r="BZ42" s="20"/>
      <c r="CA42" s="20"/>
      <c r="CB42" s="20"/>
      <c r="CC42" s="24"/>
      <c r="CD42" s="16"/>
      <c r="CE42" s="16"/>
      <c r="CF42" s="16"/>
      <c r="CG42" s="16"/>
      <c r="CH42" s="16"/>
      <c r="CI42" s="16"/>
      <c r="CJ42" s="16"/>
      <c r="CK42" s="16"/>
      <c r="CL42" s="28"/>
      <c r="CM42" s="16"/>
      <c r="CN42" s="16"/>
      <c r="CO42" s="16"/>
      <c r="CP42" s="16"/>
      <c r="CQ42" s="16"/>
      <c r="CR42" s="16"/>
      <c r="CS42" s="16"/>
      <c r="CT42" s="16"/>
      <c r="CU42" s="16"/>
      <c r="CV42" s="16"/>
      <c r="CW42" s="16"/>
      <c r="CX42" s="16"/>
      <c r="CY42" s="30"/>
      <c r="CZ42" s="30"/>
      <c r="DA42" s="16"/>
      <c r="DB42" s="16"/>
      <c r="DC42" s="16"/>
      <c r="DD42" s="16"/>
      <c r="DE42" s="16"/>
      <c r="DF42" s="16"/>
      <c r="DG42" s="16"/>
      <c r="DH42" s="16"/>
    </row>
    <row r="43" spans="1:112" ht="12" customHeight="1" thickBot="1">
      <c r="A43" s="91" t="s">
        <v>7447</v>
      </c>
      <c r="B43" s="92"/>
      <c r="C43" s="92"/>
      <c r="D43" s="92"/>
      <c r="E43" s="92"/>
      <c r="F43" s="92"/>
      <c r="G43" s="93"/>
      <c r="H43" s="16"/>
      <c r="I43" s="36" t="s">
        <v>7448</v>
      </c>
      <c r="J43" s="21"/>
      <c r="K43" s="21"/>
      <c r="L43" s="21"/>
      <c r="M43" s="21"/>
      <c r="N43" s="21"/>
      <c r="O43" s="25"/>
      <c r="P43" s="16"/>
      <c r="Q43" s="37">
        <f>BILANT!E37</f>
        <v>0</v>
      </c>
      <c r="R43" s="38">
        <f>'Anexa cod 03 mf'!C26+'Anexa cod 04 mf'!C29</f>
        <v>3037</v>
      </c>
      <c r="S43" s="33"/>
      <c r="T43" s="33"/>
      <c r="U43" s="76" t="str">
        <f>IF(Q43&lt;&gt;R43,"Date incorecte","")</f>
        <v>Date incorecte</v>
      </c>
      <c r="V43" s="77"/>
      <c r="W43" s="39">
        <f>Q43-R43</f>
        <v>-3037</v>
      </c>
      <c r="X43" s="28"/>
      <c r="Y43" s="28"/>
      <c r="Z43" s="28"/>
      <c r="AA43" s="28"/>
      <c r="AB43" s="28"/>
      <c r="AC43" s="28"/>
      <c r="AD43" s="28"/>
      <c r="AE43" s="28"/>
      <c r="AF43" s="28"/>
      <c r="AG43" s="28"/>
      <c r="AH43" s="36" t="s">
        <v>7449</v>
      </c>
      <c r="AI43" s="20"/>
      <c r="AJ43" s="20"/>
      <c r="AK43" s="20"/>
      <c r="AL43" s="20"/>
      <c r="AM43" s="20"/>
      <c r="AN43" s="24"/>
      <c r="AO43" s="20"/>
      <c r="AP43" s="36" t="s">
        <v>7450</v>
      </c>
      <c r="AQ43" s="74"/>
      <c r="AR43" s="74"/>
      <c r="AS43" s="74"/>
      <c r="AT43" s="74"/>
      <c r="AU43" s="74"/>
      <c r="AV43" s="75"/>
      <c r="AW43" s="20"/>
      <c r="AX43" s="26" t="s">
        <v>7451</v>
      </c>
      <c r="AY43" s="20"/>
      <c r="AZ43" s="20"/>
      <c r="BA43" s="20"/>
      <c r="BB43" s="20"/>
      <c r="BC43" s="20"/>
      <c r="BD43" s="24"/>
      <c r="BE43" s="20"/>
      <c r="BF43" s="26"/>
      <c r="BG43" s="20"/>
      <c r="BH43" s="20"/>
      <c r="BI43" s="20"/>
      <c r="BJ43" s="20"/>
      <c r="BK43" s="33"/>
      <c r="BL43" s="24"/>
      <c r="BM43" s="20"/>
      <c r="BN43" s="26"/>
      <c r="BO43" s="20"/>
      <c r="BP43" s="20"/>
      <c r="BQ43" s="20"/>
      <c r="BR43" s="20"/>
      <c r="BS43" s="33"/>
      <c r="BT43" s="24"/>
      <c r="BU43" s="16"/>
      <c r="BV43" s="26" t="s">
        <v>7370</v>
      </c>
      <c r="BW43" s="20"/>
      <c r="BX43" s="20"/>
      <c r="BY43" s="20"/>
      <c r="BZ43" s="20"/>
      <c r="CA43" s="20"/>
      <c r="CB43" s="21"/>
      <c r="CC43" s="24"/>
      <c r="CD43" s="16"/>
      <c r="CE43" s="16"/>
      <c r="CF43" s="16"/>
      <c r="CG43" s="16"/>
      <c r="CH43" s="16"/>
      <c r="CI43" s="16"/>
      <c r="CJ43" s="16"/>
      <c r="CK43" s="16"/>
      <c r="CL43" s="28"/>
      <c r="CM43" s="16"/>
      <c r="CN43" s="16"/>
      <c r="CO43" s="16"/>
      <c r="CP43" s="16"/>
      <c r="CQ43" s="16"/>
      <c r="CR43" s="16"/>
      <c r="CS43" s="16"/>
      <c r="CT43" s="16"/>
      <c r="CU43" s="16"/>
      <c r="CV43" s="16"/>
      <c r="CW43" s="16"/>
      <c r="CX43" s="16"/>
      <c r="CY43" s="30"/>
      <c r="CZ43" s="30"/>
      <c r="DA43" s="16"/>
      <c r="DB43" s="16"/>
      <c r="DC43" s="16"/>
      <c r="DD43" s="16"/>
      <c r="DE43" s="16"/>
      <c r="DF43" s="16"/>
      <c r="DG43" s="16"/>
      <c r="DH43" s="16"/>
    </row>
    <row r="44" spans="1:112" ht="12" customHeight="1">
      <c r="A44" s="11"/>
      <c r="B44" s="11"/>
      <c r="C44" s="11"/>
      <c r="D44" s="11"/>
      <c r="E44" s="11"/>
      <c r="F44" s="11"/>
      <c r="G44" s="11"/>
      <c r="H44" s="16"/>
      <c r="I44" s="36" t="s">
        <v>7420</v>
      </c>
      <c r="J44" s="20"/>
      <c r="K44" s="20"/>
      <c r="L44" s="20"/>
      <c r="M44" s="20"/>
      <c r="N44" s="20"/>
      <c r="O44" s="24"/>
      <c r="P44" s="16"/>
      <c r="Q44" s="37"/>
      <c r="R44" s="38"/>
      <c r="S44" s="38"/>
      <c r="T44" s="38"/>
      <c r="U44" s="38"/>
      <c r="V44" s="38"/>
      <c r="W44" s="40"/>
      <c r="X44" s="28"/>
      <c r="Y44" s="28"/>
      <c r="Z44" s="28"/>
      <c r="AA44" s="28"/>
      <c r="AB44" s="28"/>
      <c r="AC44" s="28"/>
      <c r="AD44" s="28"/>
      <c r="AE44" s="28"/>
      <c r="AF44" s="28"/>
      <c r="AG44" s="28"/>
      <c r="AH44" s="36" t="s">
        <v>7401</v>
      </c>
      <c r="AI44" s="33"/>
      <c r="AJ44" s="20"/>
      <c r="AK44" s="20"/>
      <c r="AL44" s="20"/>
      <c r="AM44" s="20"/>
      <c r="AN44" s="24"/>
      <c r="AO44" s="20"/>
      <c r="AP44" s="36" t="s">
        <v>9218</v>
      </c>
      <c r="AQ44" s="20"/>
      <c r="AR44" s="20"/>
      <c r="AS44" s="20"/>
      <c r="AT44" s="20"/>
      <c r="AU44" s="20"/>
      <c r="AV44" s="24"/>
      <c r="AW44" s="20"/>
      <c r="AX44" s="26" t="s">
        <v>7368</v>
      </c>
      <c r="AY44" s="20"/>
      <c r="AZ44" s="20"/>
      <c r="BA44" s="20"/>
      <c r="BB44" s="20"/>
      <c r="BC44" s="20"/>
      <c r="BD44" s="39"/>
      <c r="BE44" s="20"/>
      <c r="BF44" s="23">
        <f>'Anexa 35a'!S18-'Anexa 35a'!W18</f>
        <v>0</v>
      </c>
      <c r="BG44" s="21">
        <f>'Anexa 35a'!X18+'Anexa 35a'!Y18+'Anexa 35a'!Z18</f>
        <v>0</v>
      </c>
      <c r="BH44" s="20"/>
      <c r="BI44" s="20"/>
      <c r="BJ44" s="72" t="str">
        <f>IF(BF44&lt;&gt;BG44,"Date incorecte","")</f>
        <v/>
      </c>
      <c r="BK44" s="73"/>
      <c r="BL44" s="24"/>
      <c r="BM44" s="20"/>
      <c r="BN44" s="23">
        <f>'Anexa 35b'!Y33</f>
        <v>0</v>
      </c>
      <c r="BO44" s="21">
        <f>'Anexa 35b'!Y18+'Anexa 35b'!Y19+'Anexa 35b'!Y20+'Anexa 35b'!Y29+'Anexa 35b'!Y30</f>
        <v>0</v>
      </c>
      <c r="BP44" s="20"/>
      <c r="BQ44" s="20"/>
      <c r="BR44" s="72" t="str">
        <f>IF(BN44&lt;&gt;BO44,"Date incorecte","")</f>
        <v/>
      </c>
      <c r="BS44" s="73"/>
      <c r="BT44" s="24"/>
      <c r="BU44" s="16"/>
      <c r="BV44" s="26"/>
      <c r="BW44" s="20"/>
      <c r="BX44" s="20"/>
      <c r="BY44" s="20"/>
      <c r="BZ44" s="20"/>
      <c r="CA44" s="20"/>
      <c r="CB44" s="20"/>
      <c r="CC44" s="24"/>
      <c r="CD44" s="16"/>
      <c r="CE44" s="16"/>
      <c r="CF44" s="16"/>
      <c r="CG44" s="16"/>
      <c r="CH44" s="16"/>
      <c r="CI44" s="16"/>
      <c r="CJ44" s="16"/>
      <c r="CK44" s="16"/>
      <c r="CL44" s="28"/>
      <c r="CM44" s="16"/>
      <c r="CN44" s="16"/>
      <c r="CO44" s="16"/>
      <c r="CP44" s="16"/>
      <c r="CQ44" s="16"/>
      <c r="CR44" s="16"/>
      <c r="CS44" s="16"/>
      <c r="CT44" s="16"/>
      <c r="CU44" s="16"/>
      <c r="CV44" s="16"/>
      <c r="CW44" s="16"/>
      <c r="CX44" s="16"/>
      <c r="CY44" s="30"/>
      <c r="CZ44" s="30"/>
      <c r="DA44" s="16"/>
      <c r="DB44" s="16"/>
      <c r="DC44" s="16"/>
      <c r="DD44" s="16"/>
      <c r="DE44" s="16"/>
      <c r="DF44" s="16"/>
      <c r="DG44" s="16"/>
      <c r="DH44" s="16"/>
    </row>
    <row r="45" spans="1:112" ht="12.75">
      <c r="A45" s="11"/>
      <c r="B45" s="11"/>
      <c r="C45" s="11"/>
      <c r="D45" s="11"/>
      <c r="E45" s="11"/>
      <c r="F45" s="11"/>
      <c r="G45" s="11"/>
      <c r="H45" s="16"/>
      <c r="I45" s="36" t="s">
        <v>7452</v>
      </c>
      <c r="J45" s="20"/>
      <c r="K45" s="20"/>
      <c r="L45" s="20"/>
      <c r="M45" s="20"/>
      <c r="N45" s="20"/>
      <c r="O45" s="24"/>
      <c r="P45" s="16"/>
      <c r="Q45" s="36"/>
      <c r="R45" s="33"/>
      <c r="S45" s="33"/>
      <c r="T45" s="33"/>
      <c r="U45" s="33"/>
      <c r="V45" s="33"/>
      <c r="W45" s="39"/>
      <c r="X45" s="28"/>
      <c r="Y45" s="28"/>
      <c r="Z45" s="28"/>
      <c r="AA45" s="28"/>
      <c r="AB45" s="28"/>
      <c r="AC45" s="28"/>
      <c r="AD45" s="28"/>
      <c r="AE45" s="28"/>
      <c r="AF45" s="28"/>
      <c r="AG45" s="28"/>
      <c r="AH45" s="36" t="s">
        <v>7374</v>
      </c>
      <c r="AI45" s="33"/>
      <c r="AJ45" s="20"/>
      <c r="AK45" s="20"/>
      <c r="AL45" s="20"/>
      <c r="AM45" s="20"/>
      <c r="AN45" s="24"/>
      <c r="AO45" s="20"/>
      <c r="AP45" s="36" t="s">
        <v>7453</v>
      </c>
      <c r="AQ45" s="20"/>
      <c r="AR45" s="20"/>
      <c r="AS45" s="20"/>
      <c r="AT45" s="20"/>
      <c r="AU45" s="20"/>
      <c r="AV45" s="24"/>
      <c r="AW45" s="20"/>
      <c r="AX45" s="26" t="s">
        <v>9251</v>
      </c>
      <c r="AY45" s="20"/>
      <c r="AZ45" s="20"/>
      <c r="BA45" s="20"/>
      <c r="BB45" s="20"/>
      <c r="BC45" s="20"/>
      <c r="BD45" s="39"/>
      <c r="BE45" s="20"/>
      <c r="BF45" s="26"/>
      <c r="BG45" s="20"/>
      <c r="BH45" s="20"/>
      <c r="BI45" s="20"/>
      <c r="BJ45" s="20"/>
      <c r="BK45" s="33"/>
      <c r="BL45" s="24"/>
      <c r="BM45" s="20"/>
      <c r="BN45" s="26"/>
      <c r="BO45" s="20"/>
      <c r="BP45" s="20"/>
      <c r="BQ45" s="20"/>
      <c r="BR45" s="20"/>
      <c r="BS45" s="33"/>
      <c r="BT45" s="24"/>
      <c r="BU45" s="16"/>
      <c r="BV45" s="26"/>
      <c r="BW45" s="20"/>
      <c r="BX45" s="20"/>
      <c r="BY45" s="20"/>
      <c r="BZ45" s="20"/>
      <c r="CA45" s="20"/>
      <c r="CB45" s="20"/>
      <c r="CC45" s="24"/>
      <c r="CD45" s="16"/>
      <c r="CE45" s="16"/>
      <c r="CF45" s="16"/>
      <c r="CG45" s="16"/>
      <c r="CH45" s="16"/>
      <c r="CI45" s="16"/>
      <c r="CJ45" s="16"/>
      <c r="CK45" s="16"/>
      <c r="CL45" s="28"/>
      <c r="CM45" s="16"/>
      <c r="CN45" s="16"/>
      <c r="CO45" s="16"/>
      <c r="CP45" s="16"/>
      <c r="CQ45" s="16"/>
      <c r="CR45" s="16"/>
      <c r="CS45" s="16"/>
      <c r="CT45" s="16"/>
      <c r="CU45" s="16"/>
      <c r="CV45" s="16"/>
      <c r="CW45" s="16"/>
      <c r="CX45" s="16"/>
      <c r="CY45" s="30"/>
      <c r="CZ45" s="30"/>
      <c r="DA45" s="16"/>
      <c r="DB45" s="16"/>
      <c r="DC45" s="16"/>
      <c r="DD45" s="16"/>
      <c r="DE45" s="16"/>
      <c r="DF45" s="16"/>
      <c r="DG45" s="16"/>
      <c r="DH45" s="16"/>
    </row>
    <row r="46" spans="1:112" ht="13.5" thickBot="1">
      <c r="A46" s="11"/>
      <c r="B46" s="11"/>
      <c r="C46" s="11"/>
      <c r="D46" s="11"/>
      <c r="E46" s="11"/>
      <c r="F46" s="11"/>
      <c r="G46" s="11"/>
      <c r="H46" s="16"/>
      <c r="I46" s="26"/>
      <c r="J46" s="20"/>
      <c r="K46" s="20"/>
      <c r="L46" s="20"/>
      <c r="M46" s="20"/>
      <c r="N46" s="20"/>
      <c r="O46" s="24"/>
      <c r="P46" s="16"/>
      <c r="Q46" s="36" t="s">
        <v>7454</v>
      </c>
      <c r="R46" s="33"/>
      <c r="S46" s="33"/>
      <c r="T46" s="33"/>
      <c r="U46" s="33"/>
      <c r="V46" s="33"/>
      <c r="W46" s="39"/>
      <c r="X46" s="35"/>
      <c r="Y46" s="28"/>
      <c r="Z46" s="28"/>
      <c r="AA46" s="28"/>
      <c r="AB46" s="28"/>
      <c r="AC46" s="28"/>
      <c r="AD46" s="28"/>
      <c r="AE46" s="28"/>
      <c r="AF46" s="28"/>
      <c r="AG46" s="28"/>
      <c r="AH46" s="36"/>
      <c r="AI46" s="33"/>
      <c r="AJ46" s="20"/>
      <c r="AK46" s="20"/>
      <c r="AL46" s="20"/>
      <c r="AM46" s="20"/>
      <c r="AN46" s="24"/>
      <c r="AO46" s="20"/>
      <c r="AP46" s="79" t="s">
        <v>9219</v>
      </c>
      <c r="AQ46" s="21"/>
      <c r="AR46" s="20"/>
      <c r="AS46" s="20"/>
      <c r="AT46" s="44"/>
      <c r="AU46" s="20"/>
      <c r="AV46" s="83"/>
      <c r="AW46" s="20"/>
      <c r="AX46" s="26" t="s">
        <v>7396</v>
      </c>
      <c r="AY46" s="20"/>
      <c r="AZ46" s="20"/>
      <c r="BA46" s="20"/>
      <c r="BB46" s="20"/>
      <c r="BC46" s="20"/>
      <c r="BD46" s="39"/>
      <c r="BE46" s="20"/>
      <c r="BF46" s="26"/>
      <c r="BG46" s="20"/>
      <c r="BH46" s="20"/>
      <c r="BI46" s="20"/>
      <c r="BJ46" s="20"/>
      <c r="BK46" s="33"/>
      <c r="BL46" s="24"/>
      <c r="BM46" s="20"/>
      <c r="BN46" s="26"/>
      <c r="BO46" s="20"/>
      <c r="BP46" s="20"/>
      <c r="BQ46" s="20"/>
      <c r="BR46" s="20"/>
      <c r="BS46" s="33"/>
      <c r="BT46" s="24"/>
      <c r="BU46" s="16"/>
      <c r="BV46" s="26"/>
      <c r="BW46" s="20"/>
      <c r="BX46" s="20"/>
      <c r="BY46" s="20"/>
      <c r="BZ46" s="20"/>
      <c r="CA46" s="20"/>
      <c r="CB46" s="20"/>
      <c r="CC46" s="24"/>
      <c r="CD46" s="16"/>
      <c r="CE46" s="16"/>
      <c r="CF46" s="16"/>
      <c r="CG46" s="16"/>
      <c r="CH46" s="16"/>
      <c r="CI46" s="16"/>
      <c r="CJ46" s="16"/>
      <c r="CK46" s="16"/>
      <c r="CL46" s="28"/>
      <c r="CM46" s="16"/>
      <c r="CN46" s="16"/>
      <c r="CO46" s="16"/>
      <c r="CP46" s="16"/>
      <c r="CQ46" s="16"/>
      <c r="CR46" s="16"/>
      <c r="CS46" s="16"/>
      <c r="CT46" s="16"/>
      <c r="CU46" s="16"/>
      <c r="CV46" s="16"/>
      <c r="CW46" s="16"/>
      <c r="CX46" s="16"/>
      <c r="CY46" s="30"/>
      <c r="CZ46" s="30"/>
      <c r="DA46" s="16"/>
      <c r="DB46" s="16"/>
      <c r="DC46" s="16"/>
      <c r="DD46" s="16"/>
      <c r="DE46" s="16"/>
      <c r="DF46" s="16"/>
      <c r="DG46" s="16"/>
      <c r="DH46" s="16"/>
    </row>
    <row r="47" spans="1:112" ht="12.75">
      <c r="A47" s="569" t="s">
        <v>7455</v>
      </c>
      <c r="B47" s="570"/>
      <c r="C47" s="570"/>
      <c r="D47" s="570"/>
      <c r="E47" s="570"/>
      <c r="F47" s="570"/>
      <c r="G47" s="571"/>
      <c r="H47" s="16"/>
      <c r="I47" s="23">
        <f>BILANT!E27</f>
        <v>0</v>
      </c>
      <c r="J47" s="21">
        <f>'Anexa 40 a'!E250</f>
        <v>0</v>
      </c>
      <c r="K47" s="20"/>
      <c r="L47" s="20"/>
      <c r="M47" s="43" t="str">
        <f>IF(I47&lt;&gt;J47,"Date incorecte","")</f>
        <v/>
      </c>
      <c r="N47" s="43"/>
      <c r="O47" s="24">
        <f>I47-J47</f>
        <v>0</v>
      </c>
      <c r="P47" s="16"/>
      <c r="Q47" s="36" t="s">
        <v>7456</v>
      </c>
      <c r="R47" s="33"/>
      <c r="S47" s="33"/>
      <c r="T47" s="33"/>
      <c r="U47" s="33"/>
      <c r="V47" s="33"/>
      <c r="W47" s="39"/>
      <c r="X47" s="28"/>
      <c r="Y47" s="28"/>
      <c r="Z47" s="28"/>
      <c r="AA47" s="28"/>
      <c r="AB47" s="28"/>
      <c r="AC47" s="28"/>
      <c r="AD47" s="28"/>
      <c r="AE47" s="28"/>
      <c r="AF47" s="28"/>
      <c r="AG47" s="28"/>
      <c r="AH47" s="37">
        <f>BILANT!E80</f>
        <v>0</v>
      </c>
      <c r="AI47" s="21">
        <f>'Anexa 34'!F28</f>
        <v>0</v>
      </c>
      <c r="AJ47" s="21"/>
      <c r="AK47" s="21"/>
      <c r="AL47" s="72" t="str">
        <f>IF(AH47&lt;&gt;AI47,"Date incorecte","")</f>
        <v/>
      </c>
      <c r="AM47" s="73"/>
      <c r="AN47" s="25">
        <f>AH47-AI47</f>
        <v>0</v>
      </c>
      <c r="AO47" s="21"/>
      <c r="AP47" s="79" t="s">
        <v>9220</v>
      </c>
      <c r="AQ47" s="74"/>
      <c r="AR47" s="74"/>
      <c r="AS47" s="21"/>
      <c r="AT47" s="21"/>
      <c r="AU47" s="21"/>
      <c r="AV47" s="25"/>
      <c r="AW47" s="20"/>
      <c r="AX47" s="26"/>
      <c r="AY47" s="20"/>
      <c r="AZ47" s="20"/>
      <c r="BA47" s="20"/>
      <c r="BB47" s="20"/>
      <c r="BC47" s="20"/>
      <c r="BD47" s="24"/>
      <c r="BE47" s="20"/>
      <c r="BF47" s="26" t="s">
        <v>9236</v>
      </c>
      <c r="BG47" s="20"/>
      <c r="BH47" s="20"/>
      <c r="BI47" s="20"/>
      <c r="BJ47" s="20"/>
      <c r="BK47" s="33"/>
      <c r="BL47" s="24"/>
      <c r="BM47" s="20"/>
      <c r="BN47" s="26" t="s">
        <v>9268</v>
      </c>
      <c r="BO47" s="20"/>
      <c r="BP47" s="20"/>
      <c r="BQ47" s="20"/>
      <c r="BR47" s="20"/>
      <c r="BS47" s="33"/>
      <c r="BT47" s="24"/>
      <c r="BU47" s="16"/>
      <c r="BV47" s="78">
        <f>'Anexa 29'!D23</f>
        <v>0</v>
      </c>
      <c r="BW47" s="73">
        <f>'Anexa 40 a'!D85</f>
        <v>0</v>
      </c>
      <c r="BX47" s="21"/>
      <c r="BY47" s="21"/>
      <c r="BZ47" s="72" t="str">
        <f>IF(BV47&lt;&gt;BW47,"Date incorecte","")</f>
        <v/>
      </c>
      <c r="CA47" s="585"/>
      <c r="CB47" s="20"/>
      <c r="CC47" s="24"/>
      <c r="CD47" s="16"/>
      <c r="CE47" s="16"/>
      <c r="CF47" s="16"/>
      <c r="CG47" s="16"/>
      <c r="CH47" s="16"/>
      <c r="CI47" s="16"/>
      <c r="CJ47" s="16"/>
      <c r="CK47" s="16"/>
      <c r="CL47" s="28"/>
      <c r="CM47" s="16"/>
      <c r="CN47" s="16"/>
      <c r="CO47" s="16"/>
      <c r="CP47" s="16"/>
      <c r="CQ47" s="16"/>
      <c r="CR47" s="16"/>
      <c r="CS47" s="16"/>
      <c r="CT47" s="16"/>
      <c r="CU47" s="16"/>
      <c r="CV47" s="16"/>
      <c r="CW47" s="16"/>
      <c r="CX47" s="16"/>
      <c r="CY47" s="30"/>
      <c r="CZ47" s="30"/>
      <c r="DA47" s="16"/>
      <c r="DB47" s="16"/>
      <c r="DC47" s="16"/>
      <c r="DD47" s="16"/>
      <c r="DE47" s="16"/>
      <c r="DF47" s="16"/>
      <c r="DG47" s="16"/>
      <c r="DH47" s="16"/>
    </row>
    <row r="48" spans="1:112" ht="12.75">
      <c r="A48" s="572"/>
      <c r="B48" s="573"/>
      <c r="C48" s="573"/>
      <c r="D48" s="573"/>
      <c r="E48" s="573"/>
      <c r="F48" s="573"/>
      <c r="G48" s="574"/>
      <c r="H48" s="16"/>
      <c r="I48" s="36"/>
      <c r="J48" s="33"/>
      <c r="K48" s="33"/>
      <c r="L48" s="33"/>
      <c r="M48" s="33"/>
      <c r="N48" s="33"/>
      <c r="O48" s="39"/>
      <c r="P48" s="16"/>
      <c r="Q48" s="36"/>
      <c r="R48" s="33"/>
      <c r="S48" s="33"/>
      <c r="T48" s="33"/>
      <c r="U48" s="33"/>
      <c r="V48" s="33"/>
      <c r="W48" s="39"/>
      <c r="X48" s="28"/>
      <c r="AF48" s="28"/>
      <c r="AG48" s="28"/>
      <c r="AH48" s="658" t="s">
        <v>9373</v>
      </c>
      <c r="AI48" s="20"/>
      <c r="AJ48" s="20"/>
      <c r="AK48" s="20"/>
      <c r="AL48" s="20"/>
      <c r="AM48" s="20"/>
      <c r="AN48" s="24"/>
      <c r="AO48" s="20"/>
      <c r="AP48" s="36" t="s">
        <v>7457</v>
      </c>
      <c r="AQ48" s="20"/>
      <c r="AR48" s="20"/>
      <c r="AS48" s="20"/>
      <c r="AT48" s="20"/>
      <c r="AU48" s="20"/>
      <c r="AV48" s="24"/>
      <c r="AW48" s="33"/>
      <c r="AX48" s="26"/>
      <c r="AY48" s="20"/>
      <c r="AZ48" s="20"/>
      <c r="BA48" s="20"/>
      <c r="BB48" s="20"/>
      <c r="BC48" s="20"/>
      <c r="BD48" s="24"/>
      <c r="BE48" s="20"/>
      <c r="BF48" s="26" t="s">
        <v>9237</v>
      </c>
      <c r="BG48" s="20"/>
      <c r="BH48" s="20"/>
      <c r="BI48" s="20"/>
      <c r="BJ48" s="20"/>
      <c r="BK48" s="33"/>
      <c r="BL48" s="24"/>
      <c r="BM48" s="20"/>
      <c r="BN48" s="26" t="s">
        <v>9269</v>
      </c>
      <c r="BO48" s="20"/>
      <c r="BP48" s="20"/>
      <c r="BQ48" s="20"/>
      <c r="BR48" s="20"/>
      <c r="BS48" s="33"/>
      <c r="BT48" s="24"/>
      <c r="BU48" s="16"/>
      <c r="BV48" s="26"/>
      <c r="BW48" s="20"/>
      <c r="BX48" s="20"/>
      <c r="BY48" s="20"/>
      <c r="BZ48" s="20"/>
      <c r="CA48" s="20"/>
      <c r="CB48" s="20"/>
      <c r="CC48" s="24"/>
      <c r="CD48" s="16"/>
      <c r="CE48" s="16"/>
      <c r="CF48" s="16"/>
      <c r="CG48" s="16"/>
      <c r="CH48" s="16"/>
      <c r="CI48" s="16"/>
      <c r="CJ48" s="16"/>
      <c r="CK48" s="16"/>
      <c r="CL48" s="28"/>
      <c r="CM48" s="16"/>
      <c r="CN48" s="16"/>
      <c r="CO48" s="16"/>
      <c r="CP48" s="16"/>
      <c r="CQ48" s="16"/>
      <c r="CR48" s="16"/>
      <c r="CS48" s="16"/>
      <c r="CT48" s="16"/>
      <c r="CU48" s="16"/>
      <c r="CV48" s="16"/>
      <c r="CW48" s="16"/>
      <c r="CX48" s="16"/>
      <c r="CY48" s="16"/>
      <c r="CZ48" s="16"/>
      <c r="DA48" s="16"/>
      <c r="DB48" s="16"/>
      <c r="DC48" s="16"/>
      <c r="DD48" s="16"/>
      <c r="DE48" s="16"/>
      <c r="DF48" s="16"/>
      <c r="DG48" s="16"/>
      <c r="DH48" s="16"/>
    </row>
    <row r="49" spans="1:112" ht="12.75">
      <c r="A49" s="26"/>
      <c r="B49" s="20"/>
      <c r="C49" s="20"/>
      <c r="D49" s="20"/>
      <c r="E49" s="20"/>
      <c r="F49" s="20"/>
      <c r="G49" s="24"/>
      <c r="H49" s="16"/>
      <c r="I49" s="36"/>
      <c r="J49" s="33"/>
      <c r="K49" s="33"/>
      <c r="L49" s="33"/>
      <c r="M49" s="33"/>
      <c r="N49" s="33"/>
      <c r="O49" s="39"/>
      <c r="P49" s="16"/>
      <c r="Q49" s="36"/>
      <c r="R49" s="33"/>
      <c r="S49" s="33"/>
      <c r="T49" s="33"/>
      <c r="U49" s="33"/>
      <c r="V49" s="33"/>
      <c r="W49" s="39"/>
      <c r="X49" s="28"/>
      <c r="AF49" s="28"/>
      <c r="AG49" s="28"/>
      <c r="AH49" s="658" t="s">
        <v>9374</v>
      </c>
      <c r="AI49" s="20"/>
      <c r="AJ49" s="20"/>
      <c r="AK49" s="20"/>
      <c r="AL49" s="20"/>
      <c r="AM49" s="20"/>
      <c r="AN49" s="24"/>
      <c r="AO49" s="20"/>
      <c r="AP49" s="36"/>
      <c r="AQ49" s="20"/>
      <c r="AR49" s="20"/>
      <c r="AS49" s="20"/>
      <c r="AT49" s="20"/>
      <c r="AU49" s="20"/>
      <c r="AV49" s="24"/>
      <c r="AW49" s="33"/>
      <c r="AX49" s="23">
        <f>'Anexa 34'!F16</f>
        <v>0</v>
      </c>
      <c r="AY49" s="21">
        <f>'Anexa 35b'!Y18+'Anexa 35b'!Y19+'Anexa 35b'!Y20+'Anexa 35b'!Y29+'Anexa 35b'!Y30</f>
        <v>0</v>
      </c>
      <c r="AZ49" s="20"/>
      <c r="BA49" s="20"/>
      <c r="BB49" s="72" t="str">
        <f>IF(AX49&lt;&gt;AY49,"Date incorecte","")</f>
        <v/>
      </c>
      <c r="BC49" s="73"/>
      <c r="BD49" s="24"/>
      <c r="BE49" s="20"/>
      <c r="BF49" s="26" t="s">
        <v>9227</v>
      </c>
      <c r="BG49" s="20"/>
      <c r="BH49" s="20"/>
      <c r="BI49" s="20"/>
      <c r="BJ49" s="20"/>
      <c r="BK49" s="33"/>
      <c r="BL49" s="24"/>
      <c r="BM49" s="20"/>
      <c r="BN49" s="26" t="s">
        <v>7369</v>
      </c>
      <c r="BO49" s="20"/>
      <c r="BP49" s="20"/>
      <c r="BQ49" s="20"/>
      <c r="BR49" s="20"/>
      <c r="BS49" s="33"/>
      <c r="BT49" s="24"/>
      <c r="BU49" s="16"/>
      <c r="BV49" s="26"/>
      <c r="BW49" s="20"/>
      <c r="BX49" s="20"/>
      <c r="BY49" s="20"/>
      <c r="BZ49" s="20"/>
      <c r="CA49" s="20"/>
      <c r="CB49" s="20"/>
      <c r="CC49" s="24"/>
      <c r="CD49" s="16"/>
      <c r="CE49" s="16"/>
      <c r="CF49" s="16"/>
      <c r="CG49" s="16"/>
      <c r="CH49" s="16"/>
      <c r="CI49" s="16"/>
      <c r="CJ49" s="16"/>
      <c r="CK49" s="16"/>
      <c r="CL49" s="28"/>
      <c r="CM49" s="16"/>
      <c r="CN49" s="16"/>
      <c r="CO49" s="16"/>
      <c r="CP49" s="16"/>
      <c r="CQ49" s="16"/>
      <c r="CR49" s="16"/>
      <c r="CS49" s="16"/>
      <c r="CT49" s="16"/>
      <c r="CU49" s="16"/>
      <c r="CV49" s="16"/>
      <c r="CW49" s="16"/>
      <c r="CX49" s="16"/>
      <c r="CY49" s="16"/>
      <c r="CZ49" s="16"/>
      <c r="DA49" s="16"/>
      <c r="DB49" s="16"/>
      <c r="DC49" s="16"/>
      <c r="DD49" s="16"/>
      <c r="DE49" s="16"/>
      <c r="DF49" s="16"/>
      <c r="DG49" s="16"/>
      <c r="DH49" s="16"/>
    </row>
    <row r="50" spans="1:112" ht="12.75">
      <c r="A50" s="26" t="s">
        <v>7458</v>
      </c>
      <c r="B50" s="20"/>
      <c r="C50" s="20"/>
      <c r="D50" s="20"/>
      <c r="E50" s="20"/>
      <c r="F50" s="20"/>
      <c r="G50" s="24"/>
      <c r="H50" s="16"/>
      <c r="I50" s="36" t="s">
        <v>7459</v>
      </c>
      <c r="J50" s="33"/>
      <c r="K50" s="33"/>
      <c r="L50" s="33"/>
      <c r="M50" s="33"/>
      <c r="N50" s="33"/>
      <c r="O50" s="39"/>
      <c r="P50" s="16"/>
      <c r="Q50" s="36"/>
      <c r="R50" s="33"/>
      <c r="S50" s="33"/>
      <c r="T50" s="33"/>
      <c r="U50" s="33"/>
      <c r="V50" s="33"/>
      <c r="W50" s="39"/>
      <c r="X50" s="28"/>
      <c r="AF50" s="28"/>
      <c r="AG50" s="28"/>
      <c r="AH50" s="36" t="s">
        <v>7460</v>
      </c>
      <c r="AI50" s="20"/>
      <c r="AJ50" s="20"/>
      <c r="AK50" s="20"/>
      <c r="AL50" s="20"/>
      <c r="AM50" s="20"/>
      <c r="AN50" s="24"/>
      <c r="AO50" s="20"/>
      <c r="AP50" s="37">
        <f>BILANT!E14+BILANT!E15</f>
        <v>3167714</v>
      </c>
      <c r="AQ50" s="90">
        <f>'Anexa 35a'!X30+'Anexa 35a'!Y30+'Anexa 35a'!Z30+'Anexa 35b'!S18+'Anexa 35b'!S19+'Anexa 35b'!S20+'Anexa 35b'!S29+'Anexa 35b'!S30+'Anexa 35b'!S31</f>
        <v>3167714</v>
      </c>
      <c r="AR50" s="20"/>
      <c r="AS50" s="20"/>
      <c r="AT50" s="72" t="str">
        <f>IF(AP50&lt;&gt;AQ50,"Date incorecte","")</f>
        <v/>
      </c>
      <c r="AU50" s="73"/>
      <c r="AV50" s="24">
        <f>AP50-AQ50</f>
        <v>0</v>
      </c>
      <c r="AW50" s="33"/>
      <c r="AX50" s="26"/>
      <c r="AY50" s="20"/>
      <c r="AZ50" s="20"/>
      <c r="BA50" s="20"/>
      <c r="BB50" s="20"/>
      <c r="BC50" s="20"/>
      <c r="BD50" s="24"/>
      <c r="BE50" s="20"/>
      <c r="BF50" s="26"/>
      <c r="BG50" s="20"/>
      <c r="BH50" s="20"/>
      <c r="BI50" s="20"/>
      <c r="BJ50" s="20"/>
      <c r="BK50" s="21"/>
      <c r="BL50" s="25"/>
      <c r="BM50" s="20"/>
      <c r="BN50" s="26"/>
      <c r="BO50" s="20"/>
      <c r="BP50" s="20"/>
      <c r="BQ50" s="20"/>
      <c r="BR50" s="20"/>
      <c r="BS50" s="21"/>
      <c r="BT50" s="25"/>
      <c r="BU50" s="19"/>
      <c r="BV50" s="26" t="s">
        <v>7461</v>
      </c>
      <c r="BW50" s="20"/>
      <c r="BX50" s="20"/>
      <c r="BY50" s="20"/>
      <c r="BZ50" s="20"/>
      <c r="CA50" s="20"/>
      <c r="CB50" s="20"/>
      <c r="CC50" s="25"/>
      <c r="CD50" s="19"/>
      <c r="CE50" s="19"/>
      <c r="CF50" s="19"/>
      <c r="CG50" s="16"/>
      <c r="CH50" s="16"/>
      <c r="CI50" s="30"/>
      <c r="CJ50" s="16"/>
      <c r="CK50" s="16"/>
      <c r="CL50" s="19"/>
      <c r="CM50" s="19"/>
      <c r="CN50" s="16"/>
      <c r="CO50" s="16"/>
      <c r="CP50" s="30"/>
      <c r="CQ50" s="16"/>
      <c r="CR50" s="16"/>
      <c r="CS50" s="16"/>
      <c r="CT50" s="16"/>
      <c r="CU50" s="16"/>
      <c r="CV50" s="16"/>
      <c r="CW50" s="16"/>
      <c r="CX50" s="16"/>
      <c r="CY50" s="16"/>
      <c r="CZ50" s="16"/>
      <c r="DA50" s="16"/>
      <c r="DB50" s="16"/>
      <c r="DC50" s="16"/>
      <c r="DD50" s="16"/>
      <c r="DE50" s="16"/>
      <c r="DF50" s="16"/>
      <c r="DG50" s="16"/>
      <c r="DH50" s="16"/>
    </row>
    <row r="51" spans="1:112" s="32" customFormat="1" ht="12.75">
      <c r="A51" s="26" t="s">
        <v>7462</v>
      </c>
      <c r="B51" s="20"/>
      <c r="C51" s="20"/>
      <c r="D51" s="20"/>
      <c r="E51" s="20"/>
      <c r="F51" s="20"/>
      <c r="G51" s="24"/>
      <c r="I51" s="36" t="s">
        <v>7463</v>
      </c>
      <c r="J51" s="38"/>
      <c r="K51" s="38"/>
      <c r="L51" s="38"/>
      <c r="M51" s="38"/>
      <c r="N51" s="38"/>
      <c r="O51" s="40"/>
      <c r="Q51" s="37">
        <f>BILANT!D40</f>
        <v>904</v>
      </c>
      <c r="R51" s="38">
        <f>'Anexa cod 04'!C25</f>
        <v>904</v>
      </c>
      <c r="S51" s="33"/>
      <c r="T51" s="33"/>
      <c r="U51" s="76" t="str">
        <f>IF(Q51&lt;&gt;R51,"Date incorecte","")</f>
        <v/>
      </c>
      <c r="V51" s="77"/>
      <c r="W51" s="39">
        <f>Q51-R51</f>
        <v>0</v>
      </c>
      <c r="X51" s="28"/>
      <c r="AF51" s="28"/>
      <c r="AG51" s="28"/>
      <c r="AH51" s="36" t="s">
        <v>7401</v>
      </c>
      <c r="AI51" s="33"/>
      <c r="AJ51" s="20"/>
      <c r="AK51" s="20"/>
      <c r="AL51" s="20"/>
      <c r="AM51" s="20"/>
      <c r="AN51" s="24"/>
      <c r="AO51" s="21"/>
      <c r="AP51" s="36"/>
      <c r="AQ51" s="20"/>
      <c r="AR51" s="21"/>
      <c r="AS51" s="21"/>
      <c r="AT51" s="21"/>
      <c r="AU51" s="21"/>
      <c r="AV51" s="25"/>
      <c r="AW51" s="33"/>
      <c r="AX51" s="23"/>
      <c r="AY51" s="21"/>
      <c r="AZ51" s="21"/>
      <c r="BA51" s="21"/>
      <c r="BB51" s="21"/>
      <c r="BC51" s="21"/>
      <c r="BD51" s="25"/>
      <c r="BE51" s="21"/>
      <c r="BF51" s="23">
        <f>'Anexa 35a'!S19-'Anexa 35a'!W19</f>
        <v>0</v>
      </c>
      <c r="BG51" s="21">
        <f>'Anexa 35a'!X19+'Anexa 35a'!Y19+'Anexa 35a'!Z19</f>
        <v>0</v>
      </c>
      <c r="BH51" s="21"/>
      <c r="BI51" s="21"/>
      <c r="BJ51" s="72" t="str">
        <f>IF(BF51&lt;&gt;BG51,"Date incorecte","")</f>
        <v/>
      </c>
      <c r="BK51" s="73"/>
      <c r="BL51" s="25"/>
      <c r="BM51" s="21"/>
      <c r="BN51" s="23">
        <f>'Anexa 35b'!Z33</f>
        <v>0</v>
      </c>
      <c r="BO51" s="21">
        <f>'Anexa 35b'!Z18+'Anexa 35b'!Z19+'Anexa 35b'!Z20+'Anexa 35b'!Z29+'Anexa 35b'!Z30</f>
        <v>0</v>
      </c>
      <c r="BP51" s="21"/>
      <c r="BQ51" s="21"/>
      <c r="BR51" s="72" t="str">
        <f>IF(BN51&lt;&gt;BO51,"Date incorecte","")</f>
        <v/>
      </c>
      <c r="BS51" s="73"/>
      <c r="BT51" s="25"/>
      <c r="BU51" s="19"/>
      <c r="BV51" s="26" t="s">
        <v>7370</v>
      </c>
      <c r="BW51" s="20"/>
      <c r="BX51" s="20"/>
      <c r="BY51" s="20"/>
      <c r="BZ51" s="20"/>
      <c r="CA51" s="20"/>
      <c r="CB51" s="20"/>
      <c r="CC51" s="25"/>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row>
    <row r="52" spans="1:112" ht="12.75">
      <c r="A52" s="26"/>
      <c r="B52" s="20"/>
      <c r="C52" s="20"/>
      <c r="D52" s="20"/>
      <c r="E52" s="20"/>
      <c r="F52" s="20"/>
      <c r="G52" s="24"/>
      <c r="I52" s="36" t="s">
        <v>7452</v>
      </c>
      <c r="J52" s="33"/>
      <c r="K52" s="33"/>
      <c r="L52" s="33"/>
      <c r="M52" s="33"/>
      <c r="N52" s="33"/>
      <c r="O52" s="39"/>
      <c r="Q52" s="37"/>
      <c r="R52" s="38"/>
      <c r="S52" s="33"/>
      <c r="T52" s="33"/>
      <c r="U52" s="33"/>
      <c r="V52" s="33"/>
      <c r="W52" s="39"/>
      <c r="X52" s="16"/>
      <c r="AF52" s="16"/>
      <c r="AG52" s="16"/>
      <c r="AH52" s="36" t="s">
        <v>7374</v>
      </c>
      <c r="AI52" s="33"/>
      <c r="AJ52" s="20"/>
      <c r="AK52" s="20"/>
      <c r="AL52" s="20"/>
      <c r="AM52" s="20"/>
      <c r="AN52" s="24"/>
      <c r="AO52" s="20"/>
      <c r="AP52" s="36"/>
      <c r="AQ52" s="20"/>
      <c r="AR52" s="20"/>
      <c r="AS52" s="20"/>
      <c r="AT52" s="20"/>
      <c r="AU52" s="20"/>
      <c r="AV52" s="24"/>
      <c r="AW52" s="33"/>
      <c r="AX52" s="26" t="s">
        <v>9252</v>
      </c>
      <c r="AY52" s="20"/>
      <c r="AZ52" s="20"/>
      <c r="BA52" s="20"/>
      <c r="BB52" s="20"/>
      <c r="BC52" s="20"/>
      <c r="BD52" s="24"/>
      <c r="BE52" s="20"/>
      <c r="BF52" s="26"/>
      <c r="BG52" s="20"/>
      <c r="BH52" s="20"/>
      <c r="BI52" s="20"/>
      <c r="BJ52" s="20"/>
      <c r="BK52" s="33"/>
      <c r="BL52" s="24"/>
      <c r="BM52" s="20"/>
      <c r="BN52" s="26"/>
      <c r="BO52" s="20"/>
      <c r="BP52" s="20"/>
      <c r="BQ52" s="20"/>
      <c r="BR52" s="20"/>
      <c r="BS52" s="33"/>
      <c r="BT52" s="24"/>
      <c r="BU52" s="16"/>
      <c r="BV52" s="26"/>
      <c r="BW52" s="20"/>
      <c r="BX52" s="20"/>
      <c r="BY52" s="20"/>
      <c r="BZ52" s="20"/>
      <c r="CA52" s="20"/>
      <c r="CB52" s="20"/>
      <c r="CC52" s="24"/>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row>
    <row r="53" spans="1:112" ht="12.75">
      <c r="A53" s="23">
        <f>BILANT!D76</f>
        <v>765652</v>
      </c>
      <c r="B53" s="21">
        <f>BILANT!D83</f>
        <v>765652</v>
      </c>
      <c r="C53" s="20"/>
      <c r="D53" s="20"/>
      <c r="E53" s="69" t="str">
        <f>IF(A53&lt;&gt;B53,"Date incorecte","")</f>
        <v/>
      </c>
      <c r="F53" s="70"/>
      <c r="G53" s="24">
        <f>A53-B53</f>
        <v>0</v>
      </c>
      <c r="I53" s="36"/>
      <c r="J53" s="33"/>
      <c r="K53" s="33"/>
      <c r="L53" s="33"/>
      <c r="M53" s="33"/>
      <c r="N53" s="33"/>
      <c r="O53" s="39"/>
      <c r="Q53" s="37"/>
      <c r="R53" s="38"/>
      <c r="S53" s="38"/>
      <c r="T53" s="20"/>
      <c r="U53" s="20"/>
      <c r="V53" s="20"/>
      <c r="W53" s="24"/>
      <c r="X53" s="16"/>
      <c r="AF53" s="16"/>
      <c r="AG53" s="16"/>
      <c r="AH53" s="26"/>
      <c r="AI53" s="33"/>
      <c r="AJ53" s="20"/>
      <c r="AK53" s="20"/>
      <c r="AL53" s="20"/>
      <c r="AM53" s="20"/>
      <c r="AN53" s="24"/>
      <c r="AO53" s="20"/>
      <c r="AP53" s="36" t="s">
        <v>9221</v>
      </c>
      <c r="AQ53" s="20"/>
      <c r="AR53" s="20"/>
      <c r="AS53" s="20"/>
      <c r="AT53" s="20"/>
      <c r="AU53" s="20"/>
      <c r="AV53" s="24"/>
      <c r="AW53" s="21"/>
      <c r="AX53" s="79" t="s">
        <v>7464</v>
      </c>
      <c r="AY53" s="20"/>
      <c r="AZ53" s="20"/>
      <c r="BA53" s="44"/>
      <c r="BB53" s="20"/>
      <c r="BC53" s="20"/>
      <c r="BD53" s="24"/>
      <c r="BE53" s="20"/>
      <c r="BF53" s="26"/>
      <c r="BG53" s="20"/>
      <c r="BH53" s="20"/>
      <c r="BI53" s="20"/>
      <c r="BJ53" s="20"/>
      <c r="BK53" s="33"/>
      <c r="BL53" s="24"/>
      <c r="BM53" s="20"/>
      <c r="BN53" s="26"/>
      <c r="BO53" s="20"/>
      <c r="BP53" s="20"/>
      <c r="BQ53" s="20"/>
      <c r="BR53" s="20"/>
      <c r="BS53" s="33"/>
      <c r="BT53" s="24"/>
      <c r="BU53" s="16"/>
      <c r="BV53" s="26"/>
      <c r="BW53" s="20"/>
      <c r="BX53" s="20"/>
      <c r="BY53" s="20"/>
      <c r="BZ53" s="20"/>
      <c r="CA53" s="20"/>
      <c r="CB53" s="20"/>
      <c r="CC53" s="24"/>
      <c r="CD53" s="16"/>
      <c r="CE53" s="16"/>
      <c r="CF53" s="16"/>
      <c r="CG53" s="16"/>
      <c r="CH53" s="16"/>
      <c r="CI53" s="16"/>
      <c r="CJ53" s="16"/>
      <c r="CK53" s="16"/>
      <c r="CL53" s="16"/>
      <c r="CM53" s="16"/>
      <c r="CN53" s="16"/>
      <c r="CO53" s="16"/>
      <c r="CP53" s="16"/>
      <c r="CQ53" s="16"/>
      <c r="CR53" s="16"/>
      <c r="CS53" s="16"/>
      <c r="CT53" s="16"/>
      <c r="CU53" s="16"/>
      <c r="CV53" s="16"/>
      <c r="CW53" s="16"/>
      <c r="CX53" s="16"/>
      <c r="CY53" s="30"/>
      <c r="CZ53" s="30"/>
      <c r="DA53" s="16"/>
      <c r="DB53" s="16"/>
      <c r="DC53" s="16"/>
      <c r="DD53" s="16"/>
      <c r="DE53" s="16"/>
      <c r="DF53" s="16"/>
      <c r="DG53" s="16"/>
      <c r="DH53" s="16"/>
    </row>
    <row r="54" spans="1:112" ht="12.75">
      <c r="A54" s="26"/>
      <c r="B54" s="20"/>
      <c r="C54" s="20"/>
      <c r="D54" s="20"/>
      <c r="E54" s="20"/>
      <c r="F54" s="20"/>
      <c r="G54" s="24"/>
      <c r="I54" s="37">
        <f>BILANT!D30</f>
        <v>0</v>
      </c>
      <c r="J54" s="38">
        <f>'Anexa 40 a'!D261</f>
        <v>0</v>
      </c>
      <c r="K54" s="33"/>
      <c r="L54" s="33"/>
      <c r="M54" s="59" t="str">
        <f>IF(I54&lt;&gt;J54,"Date incorecte","")</f>
        <v/>
      </c>
      <c r="N54" s="59"/>
      <c r="O54" s="39"/>
      <c r="Q54" s="36" t="s">
        <v>7465</v>
      </c>
      <c r="R54" s="33"/>
      <c r="S54" s="33"/>
      <c r="T54" s="33"/>
      <c r="U54" s="33"/>
      <c r="V54" s="33"/>
      <c r="W54" s="39"/>
      <c r="AH54" s="23">
        <f>BILANT!D81</f>
        <v>0</v>
      </c>
      <c r="AI54" s="38">
        <f>'Anexa 34'!C29</f>
        <v>201789</v>
      </c>
      <c r="AJ54" s="20"/>
      <c r="AK54" s="20"/>
      <c r="AL54" s="72" t="str">
        <f>IF(AH54&lt;&gt;AI54,"Date incorecte","")</f>
        <v>Date incorecte</v>
      </c>
      <c r="AM54" s="73"/>
      <c r="AN54" s="24">
        <f>AH54-AI54</f>
        <v>-201789</v>
      </c>
      <c r="AO54" s="20"/>
      <c r="AP54" s="79" t="s">
        <v>7466</v>
      </c>
      <c r="AQ54" s="21"/>
      <c r="AR54" s="20"/>
      <c r="AS54" s="20"/>
      <c r="AT54" s="44"/>
      <c r="AU54" s="20"/>
      <c r="AV54" s="24"/>
      <c r="AW54" s="20"/>
      <c r="AX54" s="26" t="s">
        <v>9253</v>
      </c>
      <c r="AY54" s="20"/>
      <c r="AZ54" s="20"/>
      <c r="BA54" s="20"/>
      <c r="BB54" s="20"/>
      <c r="BC54" s="20"/>
      <c r="BD54" s="24"/>
      <c r="BE54" s="20"/>
      <c r="BF54" s="26" t="s">
        <v>9238</v>
      </c>
      <c r="BG54" s="20"/>
      <c r="BH54" s="20"/>
      <c r="BI54" s="20"/>
      <c r="BJ54" s="20"/>
      <c r="BK54" s="33"/>
      <c r="BL54" s="24"/>
      <c r="BM54" s="20"/>
      <c r="BN54" s="26" t="s">
        <v>9270</v>
      </c>
      <c r="BO54" s="20"/>
      <c r="BP54" s="20"/>
      <c r="BQ54" s="20"/>
      <c r="BR54" s="20"/>
      <c r="BS54" s="33"/>
      <c r="BT54" s="24"/>
      <c r="BU54" s="16"/>
      <c r="BV54" s="26"/>
      <c r="BW54" s="20"/>
      <c r="BX54" s="20"/>
      <c r="BY54" s="20"/>
      <c r="BZ54" s="20"/>
      <c r="CA54" s="20"/>
      <c r="CB54" s="20"/>
      <c r="CC54" s="24"/>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row>
    <row r="55" spans="1:112" ht="12.75">
      <c r="A55" s="26" t="s">
        <v>7467</v>
      </c>
      <c r="B55" s="20"/>
      <c r="C55" s="20"/>
      <c r="D55" s="20"/>
      <c r="E55" s="20"/>
      <c r="F55" s="20"/>
      <c r="G55" s="24"/>
      <c r="I55" s="36"/>
      <c r="J55" s="33"/>
      <c r="K55" s="33"/>
      <c r="L55" s="33"/>
      <c r="M55" s="33"/>
      <c r="N55" s="33"/>
      <c r="O55" s="39"/>
      <c r="Q55" s="36" t="s">
        <v>7456</v>
      </c>
      <c r="R55" s="33"/>
      <c r="S55" s="33"/>
      <c r="T55" s="33"/>
      <c r="U55" s="33"/>
      <c r="V55" s="33"/>
      <c r="W55" s="39"/>
      <c r="AH55" s="658" t="s">
        <v>9375</v>
      </c>
      <c r="AI55" s="33"/>
      <c r="AJ55" s="20"/>
      <c r="AK55" s="20"/>
      <c r="AL55" s="20"/>
      <c r="AM55" s="20"/>
      <c r="AN55" s="24"/>
      <c r="AO55" s="20"/>
      <c r="AP55" s="26"/>
      <c r="AQ55" s="20"/>
      <c r="AR55" s="20"/>
      <c r="AS55" s="20"/>
      <c r="AT55" s="20"/>
      <c r="AU55" s="20"/>
      <c r="AV55" s="24"/>
      <c r="AW55" s="33"/>
      <c r="AX55" s="26" t="s">
        <v>7468</v>
      </c>
      <c r="AY55" s="20"/>
      <c r="AZ55" s="20"/>
      <c r="BA55" s="20"/>
      <c r="BB55" s="20"/>
      <c r="BC55" s="20"/>
      <c r="BD55" s="24"/>
      <c r="BE55" s="20"/>
      <c r="BF55" s="26" t="s">
        <v>9239</v>
      </c>
      <c r="BG55" s="20"/>
      <c r="BH55" s="20"/>
      <c r="BI55" s="20"/>
      <c r="BJ55" s="20"/>
      <c r="BK55" s="33"/>
      <c r="BL55" s="24"/>
      <c r="BM55" s="20"/>
      <c r="BN55" s="26" t="s">
        <v>7443</v>
      </c>
      <c r="BO55" s="20"/>
      <c r="BP55" s="20"/>
      <c r="BQ55" s="20"/>
      <c r="BR55" s="20"/>
      <c r="BS55" s="33"/>
      <c r="BT55" s="24"/>
      <c r="BU55" s="16"/>
      <c r="BV55" s="78">
        <f>'Anexa 29'!E23</f>
        <v>0</v>
      </c>
      <c r="BW55" s="73">
        <f>'Anexa 40 a'!E85</f>
        <v>0</v>
      </c>
      <c r="BX55" s="21"/>
      <c r="BY55" s="21"/>
      <c r="BZ55" s="72" t="str">
        <f>IF(BV55&lt;&gt;BW55,"Date incorecte","")</f>
        <v/>
      </c>
      <c r="CA55" s="585"/>
      <c r="CB55" s="20"/>
      <c r="CC55" s="24"/>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row>
    <row r="56" spans="1:112" s="32" customFormat="1" ht="12.75">
      <c r="A56" s="26" t="s">
        <v>7462</v>
      </c>
      <c r="B56" s="20"/>
      <c r="C56" s="20"/>
      <c r="D56" s="20"/>
      <c r="E56" s="20"/>
      <c r="F56" s="20"/>
      <c r="G56" s="24"/>
      <c r="I56" s="37"/>
      <c r="J56" s="38"/>
      <c r="K56" s="38"/>
      <c r="L56" s="38"/>
      <c r="M56" s="38"/>
      <c r="N56" s="38"/>
      <c r="O56" s="40"/>
      <c r="Q56" s="36"/>
      <c r="R56" s="33"/>
      <c r="S56" s="33"/>
      <c r="T56" s="33"/>
      <c r="U56" s="33"/>
      <c r="V56" s="33"/>
      <c r="W56" s="39"/>
      <c r="AH56" s="658" t="s">
        <v>9374</v>
      </c>
      <c r="AI56" s="21"/>
      <c r="AJ56" s="21"/>
      <c r="AK56" s="21"/>
      <c r="AL56" s="44"/>
      <c r="AM56" s="21"/>
      <c r="AN56" s="25"/>
      <c r="AO56" s="21"/>
      <c r="AP56" s="36"/>
      <c r="AQ56" s="21"/>
      <c r="AR56" s="21"/>
      <c r="AS56" s="21"/>
      <c r="AT56" s="21"/>
      <c r="AU56" s="21"/>
      <c r="AV56" s="25"/>
      <c r="AW56" s="33"/>
      <c r="AX56" s="23"/>
      <c r="AY56" s="21"/>
      <c r="AZ56" s="21"/>
      <c r="BA56" s="21"/>
      <c r="BB56" s="21"/>
      <c r="BC56" s="21"/>
      <c r="BD56" s="25"/>
      <c r="BE56" s="21"/>
      <c r="BF56" s="26" t="s">
        <v>9227</v>
      </c>
      <c r="BG56" s="20"/>
      <c r="BH56" s="20"/>
      <c r="BI56" s="20"/>
      <c r="BJ56" s="20"/>
      <c r="BK56" s="33"/>
      <c r="BL56" s="24"/>
      <c r="BM56" s="21"/>
      <c r="BN56" s="26" t="s">
        <v>7369</v>
      </c>
      <c r="BO56" s="20"/>
      <c r="BP56" s="20"/>
      <c r="BQ56" s="20"/>
      <c r="BR56" s="20"/>
      <c r="BS56" s="33"/>
      <c r="BT56" s="24"/>
      <c r="BU56" s="16"/>
      <c r="BV56" s="26"/>
      <c r="BW56" s="20"/>
      <c r="BX56" s="20"/>
      <c r="BY56" s="20"/>
      <c r="BZ56" s="20"/>
      <c r="CA56" s="20"/>
      <c r="CB56" s="20"/>
      <c r="CC56" s="24"/>
      <c r="CD56" s="16"/>
      <c r="CE56" s="16"/>
      <c r="CF56" s="16"/>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row>
    <row r="57" spans="1:112" ht="13.5" thickBot="1">
      <c r="A57" s="26"/>
      <c r="B57" s="20"/>
      <c r="C57" s="20"/>
      <c r="D57" s="20"/>
      <c r="E57" s="20"/>
      <c r="F57" s="20"/>
      <c r="G57" s="24"/>
      <c r="I57" s="36" t="s">
        <v>7469</v>
      </c>
      <c r="J57" s="33"/>
      <c r="K57" s="33"/>
      <c r="L57" s="33"/>
      <c r="M57" s="33"/>
      <c r="N57" s="33"/>
      <c r="O57" s="39"/>
      <c r="Q57" s="36"/>
      <c r="R57" s="33"/>
      <c r="S57" s="33"/>
      <c r="T57" s="33"/>
      <c r="U57" s="33"/>
      <c r="V57" s="33"/>
      <c r="W57" s="39"/>
      <c r="AH57" s="36" t="s">
        <v>7470</v>
      </c>
      <c r="AI57" s="20"/>
      <c r="AJ57" s="20"/>
      <c r="AK57" s="20"/>
      <c r="AL57" s="20"/>
      <c r="AM57" s="20"/>
      <c r="AN57" s="24"/>
      <c r="AO57" s="20"/>
      <c r="AP57" s="37">
        <f>BILANT!D16</f>
        <v>0</v>
      </c>
      <c r="AQ57" s="90">
        <f>'Anexa 35b'!F32</f>
        <v>0</v>
      </c>
      <c r="AR57" s="20"/>
      <c r="AS57" s="20"/>
      <c r="AT57" s="72" t="str">
        <f>IF(AP57&lt;&gt;AQ57,"Date incorecte","")</f>
        <v/>
      </c>
      <c r="AU57" s="73"/>
      <c r="AV57" s="24">
        <f>AP57-AQ57</f>
        <v>0</v>
      </c>
      <c r="AW57" s="33"/>
      <c r="AX57" s="23">
        <f>'Anexa 34'!F11+'Anexa 34'!F12+'Anexa 34'!F13+'Anexa 34'!F14+'Anexa 34'!F15+'Anexa 34'!F16+'Anexa 34'!F17</f>
        <v>3025779</v>
      </c>
      <c r="AY57" s="21">
        <f>'Anexa 35b'!T34+'Anexa 35b'!U34+'Anexa 35b'!V34+'Anexa 35b'!W34+'Anexa 35b'!X34+'Anexa 35b'!Y34+'Anexa 35b'!Z34</f>
        <v>3025779</v>
      </c>
      <c r="AZ57" s="20"/>
      <c r="BA57" s="20"/>
      <c r="BB57" s="72" t="str">
        <f>IF(AX57&lt;&gt;AY57,"Date incorecte","")</f>
        <v/>
      </c>
      <c r="BC57" s="73"/>
      <c r="BD57" s="24">
        <f>AX57-AY57</f>
        <v>0</v>
      </c>
      <c r="BE57" s="20"/>
      <c r="BF57" s="26"/>
      <c r="BG57" s="20"/>
      <c r="BH57" s="20"/>
      <c r="BI57" s="20"/>
      <c r="BJ57" s="20"/>
      <c r="BK57" s="21"/>
      <c r="BL57" s="25"/>
      <c r="BM57" s="20"/>
      <c r="BN57" s="26"/>
      <c r="BO57" s="20"/>
      <c r="BP57" s="20"/>
      <c r="BQ57" s="20"/>
      <c r="BR57" s="20"/>
      <c r="BS57" s="21"/>
      <c r="BT57" s="25"/>
      <c r="BU57" s="19"/>
      <c r="BV57" s="49"/>
      <c r="BW57" s="50"/>
      <c r="BX57" s="50"/>
      <c r="BY57" s="50"/>
      <c r="BZ57" s="50"/>
      <c r="CA57" s="50"/>
      <c r="CB57" s="50"/>
      <c r="CC57" s="54"/>
      <c r="CD57" s="19"/>
      <c r="CE57" s="19"/>
      <c r="CF57" s="19"/>
      <c r="CG57" s="16"/>
      <c r="CH57" s="16"/>
      <c r="CI57" s="30"/>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row>
    <row r="58" spans="1:112" ht="12.75">
      <c r="A58" s="23">
        <f>BILANT!E76</f>
        <v>-985537</v>
      </c>
      <c r="B58" s="21">
        <f>BILANT!E83</f>
        <v>-985537</v>
      </c>
      <c r="C58" s="20"/>
      <c r="D58" s="20"/>
      <c r="E58" s="69" t="str">
        <f>IF(A58&lt;&gt;B58,"Date incorecte","")</f>
        <v/>
      </c>
      <c r="F58" s="70"/>
      <c r="G58" s="24">
        <f>A58-B58</f>
        <v>0</v>
      </c>
      <c r="I58" s="36" t="s">
        <v>7463</v>
      </c>
      <c r="J58" s="38"/>
      <c r="K58" s="38"/>
      <c r="L58" s="38"/>
      <c r="M58" s="38"/>
      <c r="N58" s="38"/>
      <c r="O58" s="40"/>
      <c r="Q58" s="36"/>
      <c r="R58" s="33"/>
      <c r="S58" s="33"/>
      <c r="T58" s="33"/>
      <c r="U58" s="33"/>
      <c r="V58" s="33"/>
      <c r="W58" s="39"/>
      <c r="AH58" s="36" t="s">
        <v>7401</v>
      </c>
      <c r="AI58" s="33"/>
      <c r="AJ58" s="20"/>
      <c r="AK58" s="20"/>
      <c r="AL58" s="20"/>
      <c r="AM58" s="20"/>
      <c r="AN58" s="24"/>
      <c r="AO58" s="20"/>
      <c r="AP58" s="36"/>
      <c r="AQ58" s="20"/>
      <c r="AR58" s="20"/>
      <c r="AS58" s="20"/>
      <c r="AT58" s="20"/>
      <c r="AU58" s="20"/>
      <c r="AV58" s="24"/>
      <c r="AW58" s="33"/>
      <c r="AX58" s="26"/>
      <c r="AY58" s="20"/>
      <c r="AZ58" s="20"/>
      <c r="BA58" s="20"/>
      <c r="BB58" s="20"/>
      <c r="BC58" s="20"/>
      <c r="BD58" s="24"/>
      <c r="BE58" s="20"/>
      <c r="BF58" s="23">
        <f>'Anexa 35a'!S28-'Anexa 35a'!W28</f>
        <v>135081</v>
      </c>
      <c r="BG58" s="21">
        <f>'Anexa 35a'!X28+'Anexa 35a'!Y28+'Anexa 35a'!Z28</f>
        <v>135081</v>
      </c>
      <c r="BH58" s="20"/>
      <c r="BI58" s="20"/>
      <c r="BJ58" s="72" t="str">
        <f>IF(BF58&lt;&gt;BG58,"Date incorecte","")</f>
        <v/>
      </c>
      <c r="BK58" s="73"/>
      <c r="BL58" s="24"/>
      <c r="BM58" s="20"/>
      <c r="BN58" s="23">
        <f>'Anexa 35b'!T34</f>
        <v>0</v>
      </c>
      <c r="BO58" s="21">
        <f>'Anexa 35b'!T16</f>
        <v>0</v>
      </c>
      <c r="BP58" s="20"/>
      <c r="BQ58" s="20"/>
      <c r="BR58" s="72" t="str">
        <f>IF(BN58&lt;&gt;BO58,"Date incorecte","")</f>
        <v/>
      </c>
      <c r="BS58" s="73"/>
      <c r="BT58" s="24"/>
      <c r="BU58" s="16"/>
      <c r="BV58" s="20"/>
      <c r="BW58" s="20"/>
      <c r="BX58" s="20"/>
      <c r="BY58" s="20"/>
      <c r="BZ58" s="20"/>
      <c r="CA58" s="20"/>
      <c r="CB58" s="20"/>
      <c r="CC58" s="20"/>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row>
    <row r="59" spans="1:112" ht="13.5" thickBot="1">
      <c r="A59" s="45"/>
      <c r="B59" s="46"/>
      <c r="C59" s="46"/>
      <c r="D59" s="46"/>
      <c r="E59" s="46"/>
      <c r="F59" s="46"/>
      <c r="G59" s="47"/>
      <c r="I59" s="36" t="s">
        <v>7452</v>
      </c>
      <c r="J59" s="33"/>
      <c r="K59" s="33"/>
      <c r="L59" s="33"/>
      <c r="M59" s="33"/>
      <c r="N59" s="33"/>
      <c r="O59" s="39"/>
      <c r="Q59" s="37">
        <f>BILANT!E40</f>
        <v>3037</v>
      </c>
      <c r="R59" s="38">
        <f>'Anexa cod 04'!C28</f>
        <v>3037</v>
      </c>
      <c r="S59" s="33"/>
      <c r="T59" s="33"/>
      <c r="U59" s="76" t="str">
        <f>IF(Q59&lt;&gt;R59,"Date incorecte","")</f>
        <v/>
      </c>
      <c r="V59" s="77"/>
      <c r="W59" s="39">
        <f>Q59-R59</f>
        <v>0</v>
      </c>
      <c r="AH59" s="36" t="s">
        <v>7374</v>
      </c>
      <c r="AI59" s="33"/>
      <c r="AJ59" s="20"/>
      <c r="AK59" s="20"/>
      <c r="AL59" s="20"/>
      <c r="AM59" s="20"/>
      <c r="AN59" s="24"/>
      <c r="AO59" s="20"/>
      <c r="AP59" s="36"/>
      <c r="AQ59" s="20"/>
      <c r="AR59" s="20"/>
      <c r="AS59" s="20"/>
      <c r="AT59" s="20"/>
      <c r="AU59" s="20"/>
      <c r="AV59" s="24"/>
      <c r="AW59" s="33"/>
      <c r="AX59" s="26"/>
      <c r="AY59" s="20"/>
      <c r="AZ59" s="20"/>
      <c r="BA59" s="20"/>
      <c r="BB59" s="20"/>
      <c r="BC59" s="20"/>
      <c r="BD59" s="24"/>
      <c r="BE59" s="20"/>
      <c r="BF59" s="26"/>
      <c r="BG59" s="20"/>
      <c r="BH59" s="20"/>
      <c r="BI59" s="20"/>
      <c r="BJ59" s="20"/>
      <c r="BK59" s="20"/>
      <c r="BL59" s="24"/>
      <c r="BM59" s="20"/>
      <c r="BN59" s="26"/>
      <c r="BO59" s="20"/>
      <c r="BP59" s="20"/>
      <c r="BQ59" s="20"/>
      <c r="BR59" s="20"/>
      <c r="BS59" s="20"/>
      <c r="BT59" s="24"/>
      <c r="BU59" s="16"/>
      <c r="BV59" s="16"/>
      <c r="BW59" s="16"/>
      <c r="BX59" s="16"/>
      <c r="BY59" s="16"/>
      <c r="BZ59" s="16"/>
      <c r="CA59" s="16"/>
      <c r="CB59" s="16"/>
      <c r="CC59" s="20"/>
      <c r="CD59" s="16"/>
      <c r="CE59" s="16"/>
      <c r="CF59" s="16"/>
      <c r="CG59" s="16"/>
      <c r="CH59" s="16"/>
      <c r="CI59" s="16"/>
      <c r="CJ59" s="16"/>
      <c r="CK59" s="16"/>
      <c r="CL59" s="16"/>
      <c r="CM59" s="16"/>
      <c r="CN59" s="16"/>
      <c r="CO59" s="16"/>
      <c r="CP59" s="16"/>
      <c r="CQ59" s="16"/>
      <c r="CR59" s="16"/>
      <c r="CS59" s="16"/>
      <c r="CT59" s="16"/>
      <c r="CU59" s="16"/>
      <c r="CV59" s="16"/>
      <c r="CW59" s="16"/>
      <c r="CX59" s="16"/>
      <c r="CY59" s="30"/>
      <c r="CZ59" s="30"/>
      <c r="DA59" s="16"/>
      <c r="DB59" s="16"/>
      <c r="DC59" s="16"/>
      <c r="DD59" s="16"/>
      <c r="DE59" s="16"/>
      <c r="DF59" s="16"/>
      <c r="DG59" s="16"/>
      <c r="DH59" s="16"/>
    </row>
    <row r="60" spans="1:112" ht="12.75">
      <c r="A60" s="11"/>
      <c r="B60" s="11"/>
      <c r="C60" s="11"/>
      <c r="D60" s="11"/>
      <c r="E60" s="11"/>
      <c r="F60" s="11"/>
      <c r="G60" s="11"/>
      <c r="I60" s="36"/>
      <c r="J60" s="33"/>
      <c r="K60" s="33"/>
      <c r="L60" s="33"/>
      <c r="M60" s="33"/>
      <c r="N60" s="33"/>
      <c r="O60" s="39"/>
      <c r="Q60" s="26"/>
      <c r="R60" s="20"/>
      <c r="S60" s="20"/>
      <c r="T60" s="33"/>
      <c r="U60" s="33"/>
      <c r="V60" s="33"/>
      <c r="W60" s="39"/>
      <c r="X60" s="51" t="s">
        <v>7471</v>
      </c>
      <c r="AH60" s="26"/>
      <c r="AI60" s="33"/>
      <c r="AJ60" s="20"/>
      <c r="AK60" s="20"/>
      <c r="AL60" s="20"/>
      <c r="AM60" s="20"/>
      <c r="AN60" s="24"/>
      <c r="AO60" s="20"/>
      <c r="AP60" s="36" t="s">
        <v>9222</v>
      </c>
      <c r="AQ60" s="20"/>
      <c r="AR60" s="20"/>
      <c r="AS60" s="20"/>
      <c r="AT60" s="20"/>
      <c r="AU60" s="20"/>
      <c r="AV60" s="24"/>
      <c r="AW60" s="21"/>
      <c r="AX60" s="26" t="s">
        <v>9254</v>
      </c>
      <c r="AY60" s="20"/>
      <c r="AZ60" s="20"/>
      <c r="BA60" s="20"/>
      <c r="BB60" s="20"/>
      <c r="BC60" s="20"/>
      <c r="BD60" s="24"/>
      <c r="BE60" s="20"/>
      <c r="BF60" s="26" t="s">
        <v>9240</v>
      </c>
      <c r="BG60" s="20"/>
      <c r="BH60" s="20"/>
      <c r="BI60" s="20"/>
      <c r="BJ60" s="20"/>
      <c r="BK60" s="33"/>
      <c r="BL60" s="24"/>
      <c r="BM60" s="20"/>
      <c r="BN60" s="26" t="s">
        <v>9271</v>
      </c>
      <c r="BO60" s="20"/>
      <c r="BP60" s="20"/>
      <c r="BQ60" s="20"/>
      <c r="BR60" s="20"/>
      <c r="BS60" s="33"/>
      <c r="BT60" s="24"/>
      <c r="BU60" s="16"/>
      <c r="BV60" s="16"/>
      <c r="BW60" s="16"/>
      <c r="BX60" s="16"/>
      <c r="BY60" s="16"/>
      <c r="BZ60" s="16"/>
      <c r="CA60" s="16"/>
      <c r="CB60" s="16"/>
      <c r="CC60" s="20"/>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row>
    <row r="61" spans="1:112" s="32" customFormat="1" ht="12.75">
      <c r="A61" s="41"/>
      <c r="B61" s="41"/>
      <c r="C61" s="41"/>
      <c r="D61" s="41"/>
      <c r="E61" s="41"/>
      <c r="F61" s="41"/>
      <c r="G61" s="41"/>
      <c r="I61" s="37">
        <f>BILANT!E30</f>
        <v>0</v>
      </c>
      <c r="J61" s="38">
        <f>'Anexa 40 a'!E261</f>
        <v>0</v>
      </c>
      <c r="K61" s="33"/>
      <c r="L61" s="33"/>
      <c r="M61" s="59" t="str">
        <f>IF(I61&lt;&gt;J61,"Date incorecte","")</f>
        <v/>
      </c>
      <c r="N61" s="59"/>
      <c r="O61" s="39"/>
      <c r="Q61" s="26"/>
      <c r="R61" s="20"/>
      <c r="S61" s="20"/>
      <c r="T61" s="33"/>
      <c r="U61" s="33"/>
      <c r="V61" s="33"/>
      <c r="W61" s="39"/>
      <c r="AH61" s="23">
        <f>BILANT!E81</f>
        <v>0</v>
      </c>
      <c r="AI61" s="21">
        <f>'Anexa 34'!F29</f>
        <v>16536</v>
      </c>
      <c r="AJ61" s="21"/>
      <c r="AK61" s="21"/>
      <c r="AL61" s="72" t="str">
        <f>IF(AH61&lt;&gt;AI61,"Date incorecte","")</f>
        <v>Date incorecte</v>
      </c>
      <c r="AM61" s="73"/>
      <c r="AN61" s="25">
        <f>AH61-AI61</f>
        <v>-16536</v>
      </c>
      <c r="AO61" s="21"/>
      <c r="AP61" s="79" t="s">
        <v>7472</v>
      </c>
      <c r="AQ61" s="21"/>
      <c r="AR61" s="20"/>
      <c r="AS61" s="20"/>
      <c r="AT61" s="44"/>
      <c r="AU61" s="20"/>
      <c r="AV61" s="24"/>
      <c r="AW61" s="21"/>
      <c r="AX61" s="26" t="s">
        <v>7368</v>
      </c>
      <c r="AY61" s="20"/>
      <c r="AZ61" s="20"/>
      <c r="BA61" s="20"/>
      <c r="BB61" s="20"/>
      <c r="BC61" s="20"/>
      <c r="BD61" s="25"/>
      <c r="BE61" s="21"/>
      <c r="BF61" s="26" t="s">
        <v>9241</v>
      </c>
      <c r="BG61" s="20"/>
      <c r="BH61" s="20"/>
      <c r="BI61" s="20"/>
      <c r="BJ61" s="20"/>
      <c r="BK61" s="33"/>
      <c r="BL61" s="24"/>
      <c r="BM61" s="21"/>
      <c r="BN61" s="26" t="s">
        <v>9272</v>
      </c>
      <c r="BO61" s="20"/>
      <c r="BP61" s="20"/>
      <c r="BQ61" s="20"/>
      <c r="BR61" s="20"/>
      <c r="BS61" s="33"/>
      <c r="BT61" s="24"/>
      <c r="BU61" s="16"/>
      <c r="BV61" s="16"/>
      <c r="BW61" s="16"/>
      <c r="BX61" s="16"/>
      <c r="BY61" s="16"/>
      <c r="BZ61" s="16"/>
      <c r="CA61" s="16"/>
      <c r="CB61" s="16"/>
      <c r="CC61" s="20"/>
      <c r="CD61" s="16"/>
      <c r="CE61" s="16"/>
      <c r="CF61" s="16"/>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row>
    <row r="62" spans="1:112" ht="12.75">
      <c r="A62" s="11"/>
      <c r="B62" s="11"/>
      <c r="C62" s="11"/>
      <c r="D62" s="11"/>
      <c r="E62" s="11"/>
      <c r="F62" s="11"/>
      <c r="G62" s="11"/>
      <c r="I62" s="36"/>
      <c r="J62" s="33"/>
      <c r="K62" s="33"/>
      <c r="L62" s="33"/>
      <c r="M62" s="33"/>
      <c r="N62" s="33"/>
      <c r="O62" s="39"/>
      <c r="Q62" s="36" t="s">
        <v>7473</v>
      </c>
      <c r="R62" s="33"/>
      <c r="S62" s="33"/>
      <c r="T62" s="33"/>
      <c r="U62" s="33"/>
      <c r="V62" s="33"/>
      <c r="W62" s="39"/>
      <c r="AH62" s="658" t="s">
        <v>9375</v>
      </c>
      <c r="AI62" s="20"/>
      <c r="AJ62" s="20"/>
      <c r="AK62" s="20"/>
      <c r="AL62" s="20"/>
      <c r="AM62" s="20"/>
      <c r="AN62" s="24"/>
      <c r="AO62" s="20"/>
      <c r="AP62" s="36"/>
      <c r="AQ62" s="20"/>
      <c r="AR62" s="20"/>
      <c r="AS62" s="20"/>
      <c r="AT62" s="20"/>
      <c r="AU62" s="20"/>
      <c r="AV62" s="24"/>
      <c r="AW62" s="33"/>
      <c r="AX62" s="26" t="s">
        <v>9255</v>
      </c>
      <c r="AY62" s="20"/>
      <c r="AZ62" s="20"/>
      <c r="BA62" s="20"/>
      <c r="BB62" s="20"/>
      <c r="BC62" s="20"/>
      <c r="BD62" s="24"/>
      <c r="BE62" s="20"/>
      <c r="BF62" s="26" t="s">
        <v>9227</v>
      </c>
      <c r="BG62" s="20"/>
      <c r="BH62" s="20"/>
      <c r="BI62" s="20"/>
      <c r="BJ62" s="20"/>
      <c r="BK62" s="33"/>
      <c r="BL62" s="24"/>
      <c r="BM62" s="20"/>
      <c r="BN62" s="26" t="s">
        <v>7369</v>
      </c>
      <c r="BO62" s="20"/>
      <c r="BP62" s="20"/>
      <c r="BQ62" s="20"/>
      <c r="BR62" s="20"/>
      <c r="BS62" s="33"/>
      <c r="BT62" s="24"/>
      <c r="BU62" s="16"/>
      <c r="BV62" s="19"/>
      <c r="BW62" s="19"/>
      <c r="BX62" s="19"/>
      <c r="BY62" s="19"/>
      <c r="BZ62" s="19"/>
      <c r="CA62" s="19"/>
      <c r="CB62" s="19"/>
      <c r="CC62" s="20"/>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row>
    <row r="63" spans="1:112" ht="12.75">
      <c r="A63" s="11"/>
      <c r="B63" s="11"/>
      <c r="C63" s="11"/>
      <c r="D63" s="11"/>
      <c r="E63" s="11"/>
      <c r="F63" s="11"/>
      <c r="G63" s="11"/>
      <c r="I63" s="36"/>
      <c r="J63" s="33"/>
      <c r="K63" s="33"/>
      <c r="L63" s="33"/>
      <c r="M63" s="33"/>
      <c r="N63" s="33"/>
      <c r="O63" s="39"/>
      <c r="Q63" s="36" t="s">
        <v>7456</v>
      </c>
      <c r="R63" s="33"/>
      <c r="S63" s="33"/>
      <c r="T63" s="33"/>
      <c r="U63" s="33"/>
      <c r="V63" s="33"/>
      <c r="W63" s="39"/>
      <c r="AH63" s="658" t="s">
        <v>9374</v>
      </c>
      <c r="AI63" s="33"/>
      <c r="AJ63" s="20"/>
      <c r="AK63" s="20"/>
      <c r="AL63" s="20"/>
      <c r="AM63" s="20"/>
      <c r="AN63" s="24"/>
      <c r="AO63" s="20"/>
      <c r="AP63" s="36"/>
      <c r="AQ63" s="20"/>
      <c r="AR63" s="20"/>
      <c r="AS63" s="20"/>
      <c r="AT63" s="20"/>
      <c r="AU63" s="20"/>
      <c r="AV63" s="24"/>
      <c r="AW63" s="33"/>
      <c r="AX63" s="26" t="s">
        <v>7396</v>
      </c>
      <c r="AY63" s="20"/>
      <c r="AZ63" s="20"/>
      <c r="BA63" s="20"/>
      <c r="BB63" s="20"/>
      <c r="BC63" s="20"/>
      <c r="BD63" s="24"/>
      <c r="BE63" s="20"/>
      <c r="BF63" s="26"/>
      <c r="BG63" s="20"/>
      <c r="BH63" s="20"/>
      <c r="BI63" s="20"/>
      <c r="BJ63" s="20"/>
      <c r="BK63" s="20"/>
      <c r="BL63" s="24"/>
      <c r="BM63" s="20"/>
      <c r="BN63" s="26"/>
      <c r="BO63" s="20"/>
      <c r="BP63" s="20"/>
      <c r="BQ63" s="20"/>
      <c r="BR63" s="20"/>
      <c r="BS63" s="20"/>
      <c r="BT63" s="24"/>
      <c r="BU63" s="16"/>
      <c r="BV63" s="16"/>
      <c r="BW63" s="16"/>
      <c r="BX63" s="16"/>
      <c r="BY63" s="16"/>
      <c r="BZ63" s="16"/>
      <c r="CA63" s="16"/>
      <c r="CB63" s="16"/>
      <c r="CC63" s="20"/>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row>
    <row r="64" spans="1:112" ht="15.75">
      <c r="A64" s="11"/>
      <c r="B64" s="11"/>
      <c r="C64" s="11"/>
      <c r="D64" s="11"/>
      <c r="E64" s="11"/>
      <c r="F64" s="11"/>
      <c r="G64" s="11"/>
      <c r="I64" s="23"/>
      <c r="J64" s="21"/>
      <c r="K64" s="21"/>
      <c r="L64" s="21"/>
      <c r="M64" s="21"/>
      <c r="N64" s="21"/>
      <c r="O64" s="25"/>
      <c r="Q64" s="36"/>
      <c r="R64" s="33"/>
      <c r="S64" s="33"/>
      <c r="T64" s="33"/>
      <c r="U64" s="562"/>
      <c r="V64" s="33"/>
      <c r="W64" s="39"/>
      <c r="AH64" s="36" t="s">
        <v>7474</v>
      </c>
      <c r="AI64" s="20"/>
      <c r="AJ64" s="20"/>
      <c r="AK64" s="20"/>
      <c r="AL64" s="20"/>
      <c r="AM64" s="20"/>
      <c r="AN64" s="24"/>
      <c r="AO64" s="20"/>
      <c r="AP64" s="37">
        <f>BILANT!E16</f>
        <v>0</v>
      </c>
      <c r="AQ64" s="90">
        <f>'Anexa 35b'!S32</f>
        <v>0</v>
      </c>
      <c r="AR64" s="20"/>
      <c r="AS64" s="20"/>
      <c r="AT64" s="72" t="str">
        <f>IF(AP64&lt;&gt;AQ64,"Date incorecte","")</f>
        <v/>
      </c>
      <c r="AU64" s="73"/>
      <c r="AV64" s="24">
        <f>AP64-AQ64</f>
        <v>0</v>
      </c>
      <c r="AW64" s="33"/>
      <c r="AX64" s="26"/>
      <c r="AY64" s="20"/>
      <c r="AZ64" s="20"/>
      <c r="BA64" s="20"/>
      <c r="BB64" s="20"/>
      <c r="BC64" s="20"/>
      <c r="BD64" s="24"/>
      <c r="BE64" s="20"/>
      <c r="BF64" s="23">
        <f>'Anexa 35a'!S29-'Anexa 35a'!W29</f>
        <v>6854</v>
      </c>
      <c r="BG64" s="21">
        <f>'Anexa 35a'!X29+'Anexa 35a'!Y29+'Anexa 35a'!Z29</f>
        <v>6854</v>
      </c>
      <c r="BH64" s="20"/>
      <c r="BI64" s="20"/>
      <c r="BJ64" s="72" t="str">
        <f>IF(BF64&lt;&gt;BG64,"Date incorecte","")</f>
        <v/>
      </c>
      <c r="BK64" s="73"/>
      <c r="BL64" s="24"/>
      <c r="BM64" s="20"/>
      <c r="BN64" s="23">
        <f>'Anexa 35b'!U34</f>
        <v>3025779</v>
      </c>
      <c r="BO64" s="21">
        <f>'Anexa 35b'!U33</f>
        <v>3025779</v>
      </c>
      <c r="BP64" s="20"/>
      <c r="BQ64" s="20"/>
      <c r="BR64" s="72" t="str">
        <f>IF(BN64&lt;&gt;BO64,"Date incorecte","")</f>
        <v/>
      </c>
      <c r="BS64" s="73"/>
      <c r="BT64" s="24"/>
      <c r="BU64" s="16"/>
      <c r="BV64" s="16"/>
      <c r="BW64" s="16"/>
      <c r="BX64" s="16"/>
      <c r="BY64" s="16"/>
      <c r="BZ64" s="16"/>
      <c r="CA64" s="16"/>
      <c r="CB64" s="16"/>
      <c r="CC64" s="20"/>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row>
    <row r="65" spans="1:112" ht="13.5" thickBot="1">
      <c r="A65" s="11"/>
      <c r="B65" s="11"/>
      <c r="C65" s="11"/>
      <c r="D65" s="11"/>
      <c r="E65" s="11"/>
      <c r="F65" s="11"/>
      <c r="G65" s="11"/>
      <c r="I65" s="26"/>
      <c r="J65" s="20"/>
      <c r="K65" s="20"/>
      <c r="L65" s="20"/>
      <c r="M65" s="20"/>
      <c r="N65" s="20"/>
      <c r="O65" s="24"/>
      <c r="Q65" s="36"/>
      <c r="R65" s="33"/>
      <c r="S65" s="33"/>
      <c r="T65" s="33"/>
      <c r="U65" s="33"/>
      <c r="V65" s="33"/>
      <c r="W65" s="39"/>
      <c r="AH65" s="36" t="s">
        <v>7401</v>
      </c>
      <c r="AI65" s="33"/>
      <c r="AJ65" s="20"/>
      <c r="AK65" s="20"/>
      <c r="AL65" s="20"/>
      <c r="AM65" s="20"/>
      <c r="AN65" s="24"/>
      <c r="AO65" s="20"/>
      <c r="AP65" s="36"/>
      <c r="AQ65" s="20"/>
      <c r="AR65" s="20"/>
      <c r="AS65" s="20"/>
      <c r="AT65" s="20"/>
      <c r="AU65" s="20"/>
      <c r="AV65" s="24"/>
      <c r="AW65" s="33"/>
      <c r="AX65" s="26"/>
      <c r="AY65" s="20"/>
      <c r="AZ65" s="20"/>
      <c r="BA65" s="20"/>
      <c r="BB65" s="20"/>
      <c r="BC65" s="20"/>
      <c r="BD65" s="24"/>
      <c r="BE65" s="20"/>
      <c r="BF65" s="26"/>
      <c r="BG65" s="20"/>
      <c r="BH65" s="20"/>
      <c r="BI65" s="20"/>
      <c r="BJ65" s="20"/>
      <c r="BK65" s="20"/>
      <c r="BL65" s="24"/>
      <c r="BM65" s="20"/>
      <c r="BN65" s="26"/>
      <c r="BO65" s="20"/>
      <c r="BP65" s="20"/>
      <c r="BQ65" s="20"/>
      <c r="BR65" s="20"/>
      <c r="BS65" s="20"/>
      <c r="BT65" s="24"/>
      <c r="BU65" s="16"/>
      <c r="BV65" s="16"/>
      <c r="BW65" s="16"/>
      <c r="BX65" s="16"/>
      <c r="BY65" s="16"/>
      <c r="BZ65" s="16"/>
      <c r="CA65" s="16"/>
      <c r="CB65" s="16"/>
      <c r="CC65" s="20"/>
      <c r="CD65" s="16"/>
      <c r="CE65" s="16"/>
      <c r="CF65" s="16"/>
      <c r="CG65" s="16"/>
      <c r="CH65" s="16"/>
      <c r="CI65" s="16"/>
      <c r="CJ65" s="16"/>
      <c r="CK65" s="16"/>
      <c r="CL65" s="16"/>
      <c r="CM65" s="16"/>
      <c r="CN65" s="16"/>
      <c r="CO65" s="16"/>
      <c r="CP65" s="16"/>
      <c r="CQ65" s="16"/>
      <c r="CR65" s="16"/>
      <c r="CS65" s="16"/>
      <c r="CT65" s="16"/>
      <c r="CU65" s="16"/>
      <c r="CV65" s="16"/>
      <c r="CW65" s="16"/>
      <c r="CX65" s="16"/>
      <c r="CY65" s="30"/>
      <c r="CZ65" s="30"/>
      <c r="DA65" s="16"/>
      <c r="DB65" s="16"/>
      <c r="DC65" s="16"/>
      <c r="DD65" s="16"/>
      <c r="DE65" s="16"/>
      <c r="DF65" s="16"/>
      <c r="DG65" s="16"/>
      <c r="DH65" s="16"/>
    </row>
    <row r="66" spans="1:112" s="32" customFormat="1" ht="13.5" thickBot="1">
      <c r="A66" s="12" t="s">
        <v>7475</v>
      </c>
      <c r="B66" s="13"/>
      <c r="C66" s="13"/>
      <c r="D66" s="13"/>
      <c r="E66" s="13"/>
      <c r="F66" s="13"/>
      <c r="G66" s="14"/>
      <c r="I66" s="36" t="s">
        <v>7476</v>
      </c>
      <c r="J66" s="33"/>
      <c r="K66" s="33"/>
      <c r="L66" s="33"/>
      <c r="M66" s="33"/>
      <c r="N66" s="33"/>
      <c r="O66" s="39"/>
      <c r="Q66" s="36"/>
      <c r="R66" s="33"/>
      <c r="S66" s="33"/>
      <c r="T66" s="33"/>
      <c r="U66" s="33"/>
      <c r="V66" s="33"/>
      <c r="W66" s="39"/>
      <c r="AH66" s="36" t="s">
        <v>7374</v>
      </c>
      <c r="AI66" s="33"/>
      <c r="AJ66" s="20"/>
      <c r="AK66" s="20"/>
      <c r="AL66" s="20"/>
      <c r="AM66" s="20"/>
      <c r="AN66" s="24"/>
      <c r="AO66" s="21"/>
      <c r="AP66" s="23"/>
      <c r="AQ66" s="21"/>
      <c r="AR66" s="21"/>
      <c r="AS66" s="21"/>
      <c r="AT66" s="44"/>
      <c r="AU66" s="21"/>
      <c r="AV66" s="25"/>
      <c r="AW66" s="33"/>
      <c r="AX66" s="23">
        <f>'Anexa 34'!F17</f>
        <v>0</v>
      </c>
      <c r="AY66" s="21">
        <f>'Anexa 35b'!Z18+'Anexa 35b'!Z19+'Anexa 35b'!Z20+'Anexa 35b'!Z29+'Anexa 35b'!Z30</f>
        <v>0</v>
      </c>
      <c r="AZ66" s="20"/>
      <c r="BA66" s="20"/>
      <c r="BB66" s="72" t="str">
        <f>IF(AX66&lt;&gt;AY66,"Date incorecte","")</f>
        <v/>
      </c>
      <c r="BC66" s="585"/>
      <c r="BD66" s="25"/>
      <c r="BE66" s="21"/>
      <c r="BF66" s="26" t="s">
        <v>9242</v>
      </c>
      <c r="BG66" s="20"/>
      <c r="BH66" s="20"/>
      <c r="BI66" s="20"/>
      <c r="BJ66" s="20"/>
      <c r="BK66" s="33"/>
      <c r="BL66" s="24"/>
      <c r="BM66" s="21"/>
      <c r="BN66" s="26" t="s">
        <v>9273</v>
      </c>
      <c r="BO66" s="20"/>
      <c r="BP66" s="20"/>
      <c r="BQ66" s="20"/>
      <c r="BR66" s="20"/>
      <c r="BS66" s="33"/>
      <c r="BT66" s="24"/>
      <c r="BU66" s="16"/>
      <c r="BV66" s="16"/>
      <c r="BW66" s="16"/>
      <c r="BX66" s="16"/>
      <c r="BY66" s="16"/>
      <c r="BZ66" s="16"/>
      <c r="CA66" s="16"/>
      <c r="CB66" s="16"/>
      <c r="CC66" s="20"/>
      <c r="CD66" s="16"/>
      <c r="CE66" s="16"/>
      <c r="CF66" s="16"/>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row>
    <row r="67" spans="1:112" ht="40.5" customHeight="1">
      <c r="A67" s="23"/>
      <c r="B67" s="20"/>
      <c r="C67" s="20"/>
      <c r="D67" s="20"/>
      <c r="E67" s="20"/>
      <c r="F67" s="20"/>
      <c r="G67" s="24"/>
      <c r="I67" s="36" t="s">
        <v>7477</v>
      </c>
      <c r="J67" s="33"/>
      <c r="K67" s="33"/>
      <c r="L67" s="33"/>
      <c r="M67" s="33"/>
      <c r="N67" s="33"/>
      <c r="O67" s="40"/>
      <c r="Q67" s="37">
        <f>BILANT!D37</f>
        <v>0</v>
      </c>
      <c r="R67" s="38">
        <f>'Anexa cod 03 mf'!C22</f>
        <v>0</v>
      </c>
      <c r="S67" s="33"/>
      <c r="T67" s="33"/>
      <c r="U67" s="76" t="str">
        <f>IF(Q67&lt;&gt;R67,"Date incorecte","")</f>
        <v/>
      </c>
      <c r="V67" s="77"/>
      <c r="W67" s="39">
        <f>Q67-R67</f>
        <v>0</v>
      </c>
      <c r="AH67" s="26"/>
      <c r="AI67" s="20"/>
      <c r="AJ67" s="20"/>
      <c r="AK67" s="20"/>
      <c r="AL67" s="20"/>
      <c r="AM67" s="20"/>
      <c r="AN67" s="24"/>
      <c r="AO67" s="20"/>
      <c r="AP67" s="13"/>
      <c r="AQ67" s="13"/>
      <c r="AR67" s="13"/>
      <c r="AS67" s="13"/>
      <c r="AT67" s="13"/>
      <c r="AU67" s="13"/>
      <c r="AV67" s="13"/>
      <c r="AW67" s="33"/>
      <c r="AX67" s="26"/>
      <c r="AY67" s="20"/>
      <c r="AZ67" s="20"/>
      <c r="BA67" s="20"/>
      <c r="BB67" s="20"/>
      <c r="BC67" s="20"/>
      <c r="BD67" s="24"/>
      <c r="BE67" s="20"/>
      <c r="BF67" s="26" t="s">
        <v>9243</v>
      </c>
      <c r="BG67" s="20"/>
      <c r="BH67" s="20"/>
      <c r="BI67" s="20"/>
      <c r="BJ67" s="20"/>
      <c r="BK67" s="33"/>
      <c r="BL67" s="24"/>
      <c r="BM67" s="20"/>
      <c r="BN67" s="26" t="s">
        <v>9274</v>
      </c>
      <c r="BO67" s="20"/>
      <c r="BP67" s="20"/>
      <c r="BQ67" s="20"/>
      <c r="BR67" s="20"/>
      <c r="BS67" s="33"/>
      <c r="BT67" s="24"/>
      <c r="BU67" s="16"/>
      <c r="BV67" s="16"/>
      <c r="BW67" s="16"/>
      <c r="BX67" s="16"/>
      <c r="BY67" s="16"/>
      <c r="BZ67" s="16"/>
      <c r="CA67" s="16"/>
      <c r="CB67" s="16"/>
      <c r="CC67" s="20"/>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row>
    <row r="68" spans="1:112" ht="12.75">
      <c r="A68" s="26"/>
      <c r="B68" s="20"/>
      <c r="C68" s="20"/>
      <c r="D68" s="20"/>
      <c r="E68" s="20"/>
      <c r="F68" s="20"/>
      <c r="G68" s="24"/>
      <c r="I68" s="36" t="s">
        <v>7478</v>
      </c>
      <c r="J68" s="21"/>
      <c r="K68" s="21"/>
      <c r="L68" s="21"/>
      <c r="M68" s="21"/>
      <c r="N68" s="21"/>
      <c r="O68" s="39"/>
      <c r="Q68" s="37"/>
      <c r="R68" s="38"/>
      <c r="S68" s="33"/>
      <c r="T68" s="33"/>
      <c r="U68" s="33"/>
      <c r="V68" s="33"/>
      <c r="W68" s="39"/>
      <c r="AH68" s="23">
        <f>BILANT!D82</f>
        <v>2520812</v>
      </c>
      <c r="AI68" s="38">
        <f>'Anexa 34'!C30</f>
        <v>0</v>
      </c>
      <c r="AJ68" s="20"/>
      <c r="AK68" s="20"/>
      <c r="AL68" s="72" t="str">
        <f>IF(AH68&lt;&gt;AI68,"Date incorecte","")</f>
        <v>Date incorecte</v>
      </c>
      <c r="AM68" s="73"/>
      <c r="AN68" s="24"/>
      <c r="AO68" s="20"/>
      <c r="AP68" s="33"/>
      <c r="AQ68" s="20"/>
      <c r="AR68" s="20"/>
      <c r="AS68" s="20"/>
      <c r="AT68" s="20"/>
      <c r="AU68" s="20"/>
      <c r="AV68" s="20"/>
      <c r="AW68" s="21"/>
      <c r="AX68" s="26" t="s">
        <v>9256</v>
      </c>
      <c r="AY68" s="20"/>
      <c r="AZ68" s="20"/>
      <c r="BA68" s="20"/>
      <c r="BB68" s="20"/>
      <c r="BC68" s="20"/>
      <c r="BD68" s="24"/>
      <c r="BE68" s="20"/>
      <c r="BF68" s="26" t="s">
        <v>9227</v>
      </c>
      <c r="BG68" s="20"/>
      <c r="BH68" s="20"/>
      <c r="BI68" s="20"/>
      <c r="BJ68" s="20"/>
      <c r="BK68" s="33"/>
      <c r="BL68" s="24"/>
      <c r="BM68" s="20"/>
      <c r="BN68" s="26" t="s">
        <v>7369</v>
      </c>
      <c r="BO68" s="20"/>
      <c r="BP68" s="20"/>
      <c r="BQ68" s="20"/>
      <c r="BR68" s="20"/>
      <c r="BS68" s="33"/>
      <c r="BT68" s="24"/>
      <c r="BU68" s="16"/>
      <c r="BV68" s="16"/>
      <c r="BW68" s="16"/>
      <c r="BX68" s="16"/>
      <c r="BY68" s="16"/>
      <c r="BZ68" s="16"/>
      <c r="CA68" s="16"/>
      <c r="CB68" s="16"/>
      <c r="CC68" s="20"/>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row>
    <row r="69" spans="1:112" ht="12.75">
      <c r="A69" s="52" t="s">
        <v>7479</v>
      </c>
      <c r="B69" s="43"/>
      <c r="C69" s="43"/>
      <c r="D69" s="43"/>
      <c r="E69" s="43"/>
      <c r="F69" s="43"/>
      <c r="G69" s="53"/>
      <c r="I69" s="36" t="s">
        <v>7480</v>
      </c>
      <c r="J69" s="38"/>
      <c r="K69" s="38"/>
      <c r="L69" s="38"/>
      <c r="M69" s="38"/>
      <c r="N69" s="38"/>
      <c r="O69" s="39"/>
      <c r="Q69" s="37"/>
      <c r="R69" s="38"/>
      <c r="S69" s="38"/>
      <c r="T69" s="20"/>
      <c r="U69" s="20"/>
      <c r="V69" s="20"/>
      <c r="W69" s="24"/>
      <c r="X69" s="32"/>
      <c r="AH69" s="658" t="s">
        <v>9375</v>
      </c>
      <c r="AI69" s="33"/>
      <c r="AJ69" s="20"/>
      <c r="AK69" s="20"/>
      <c r="AL69" s="20"/>
      <c r="AM69" s="20"/>
      <c r="AN69" s="24"/>
      <c r="AO69" s="20"/>
      <c r="AP69" s="33"/>
      <c r="AQ69" s="20"/>
      <c r="AR69" s="20"/>
      <c r="AS69" s="20"/>
      <c r="AT69" s="20"/>
      <c r="AU69" s="20"/>
      <c r="AV69" s="20"/>
      <c r="AW69" s="20"/>
      <c r="AX69" s="26" t="s">
        <v>7368</v>
      </c>
      <c r="AY69" s="20"/>
      <c r="AZ69" s="20"/>
      <c r="BA69" s="20"/>
      <c r="BB69" s="20"/>
      <c r="BC69" s="20"/>
      <c r="BD69" s="39"/>
      <c r="BE69" s="20"/>
      <c r="BF69" s="26"/>
      <c r="BG69" s="20"/>
      <c r="BH69" s="20"/>
      <c r="BI69" s="20"/>
      <c r="BJ69" s="20"/>
      <c r="BK69" s="20"/>
      <c r="BL69" s="24"/>
      <c r="BM69" s="20"/>
      <c r="BN69" s="26"/>
      <c r="BO69" s="20"/>
      <c r="BP69" s="20"/>
      <c r="BQ69" s="20"/>
      <c r="BR69" s="20"/>
      <c r="BS69" s="20"/>
      <c r="BT69" s="24"/>
      <c r="BU69" s="16"/>
      <c r="BV69" s="16"/>
      <c r="BW69" s="16"/>
      <c r="BX69" s="16"/>
      <c r="BY69" s="16"/>
      <c r="BZ69" s="16"/>
      <c r="CA69" s="16"/>
      <c r="CB69" s="16"/>
      <c r="CC69" s="20"/>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row>
    <row r="70" spans="1:112" ht="28.5" customHeight="1">
      <c r="A70" s="52" t="s">
        <v>7481</v>
      </c>
      <c r="B70" s="43"/>
      <c r="C70" s="43"/>
      <c r="D70" s="43"/>
      <c r="E70" s="43"/>
      <c r="F70" s="43"/>
      <c r="G70" s="53"/>
      <c r="I70" s="36"/>
      <c r="J70" s="33"/>
      <c r="K70" s="33"/>
      <c r="L70" s="33"/>
      <c r="M70" s="33"/>
      <c r="N70" s="33"/>
      <c r="O70" s="39"/>
      <c r="Q70" s="1326" t="s">
        <v>9376</v>
      </c>
      <c r="R70" s="1327"/>
      <c r="S70" s="1327"/>
      <c r="T70" s="1327"/>
      <c r="U70" s="1327"/>
      <c r="V70" s="1327"/>
      <c r="W70" s="1328"/>
      <c r="AH70" s="658" t="s">
        <v>9374</v>
      </c>
      <c r="AI70" s="33"/>
      <c r="AJ70" s="20"/>
      <c r="AK70" s="20"/>
      <c r="AL70" s="20"/>
      <c r="AM70" s="20"/>
      <c r="AN70" s="24"/>
      <c r="AO70" s="20"/>
      <c r="AP70" s="33"/>
      <c r="AQ70" s="20"/>
      <c r="AR70" s="20"/>
      <c r="AS70" s="20"/>
      <c r="AT70" s="20"/>
      <c r="AU70" s="20"/>
      <c r="AV70" s="20"/>
      <c r="AW70" s="33"/>
      <c r="AX70" s="26" t="s">
        <v>9257</v>
      </c>
      <c r="AY70" s="20"/>
      <c r="AZ70" s="20"/>
      <c r="BA70" s="20"/>
      <c r="BB70" s="20"/>
      <c r="BC70" s="20"/>
      <c r="BD70" s="39"/>
      <c r="BE70" s="20"/>
      <c r="BF70" s="23">
        <f>'Anexa 35a'!S30-'Anexa 35a'!W30</f>
        <v>141935</v>
      </c>
      <c r="BG70" s="21">
        <f>'Anexa 35a'!X30+'Anexa 35a'!Y30+'Anexa 35a'!Z30</f>
        <v>141935</v>
      </c>
      <c r="BH70" s="20"/>
      <c r="BI70" s="20"/>
      <c r="BJ70" s="72" t="str">
        <f>IF(BF70&lt;&gt;BG70,"Date incorecte","")</f>
        <v/>
      </c>
      <c r="BK70" s="73"/>
      <c r="BL70" s="24"/>
      <c r="BM70" s="20"/>
      <c r="BN70" s="23">
        <f>'Anexa 35b'!V34</f>
        <v>0</v>
      </c>
      <c r="BO70" s="21">
        <f>'Anexa 35b'!V33</f>
        <v>0</v>
      </c>
      <c r="BP70" s="20"/>
      <c r="BQ70" s="20"/>
      <c r="BR70" s="72" t="str">
        <f>IF(BN70&lt;&gt;BO70,"Date incorecte","")</f>
        <v/>
      </c>
      <c r="BS70" s="73"/>
      <c r="BT70" s="24"/>
      <c r="BU70" s="16"/>
      <c r="BV70" s="16"/>
      <c r="BW70" s="16"/>
      <c r="BX70" s="16"/>
      <c r="BY70" s="16"/>
      <c r="BZ70" s="16"/>
      <c r="CA70" s="16"/>
      <c r="CB70" s="16"/>
      <c r="CC70" s="20"/>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row>
    <row r="71" spans="1:112" s="32" customFormat="1" ht="12.75">
      <c r="A71" s="52" t="s">
        <v>7482</v>
      </c>
      <c r="B71" s="43"/>
      <c r="C71" s="43"/>
      <c r="D71" s="43"/>
      <c r="E71" s="43"/>
      <c r="F71" s="43"/>
      <c r="G71" s="53"/>
      <c r="I71" s="37">
        <f>BILANT!D32</f>
        <v>0</v>
      </c>
      <c r="J71" s="38">
        <f>'Anexa 40 a'!D278+'Anexa 40 a'!D279+'Anexa 40 a'!D280+'Anexa 40 a'!D286</f>
        <v>0</v>
      </c>
      <c r="K71" s="33"/>
      <c r="L71" s="33"/>
      <c r="M71" s="59" t="str">
        <f>IF(I71&lt;&gt;J71,"Date incorecte","")</f>
        <v/>
      </c>
      <c r="N71" s="59"/>
      <c r="O71" s="39"/>
      <c r="Q71" s="36" t="s">
        <v>7456</v>
      </c>
      <c r="R71" s="33"/>
      <c r="S71" s="33"/>
      <c r="T71" s="33"/>
      <c r="U71" s="33"/>
      <c r="V71" s="33"/>
      <c r="W71" s="39"/>
      <c r="AH71" s="36" t="s">
        <v>7483</v>
      </c>
      <c r="AI71" s="20"/>
      <c r="AJ71" s="20"/>
      <c r="AK71" s="20"/>
      <c r="AL71" s="20"/>
      <c r="AM71" s="20"/>
      <c r="AN71" s="24"/>
      <c r="AO71" s="21"/>
      <c r="AP71" s="33"/>
      <c r="AQ71" s="21"/>
      <c r="AR71" s="21"/>
      <c r="AS71" s="21"/>
      <c r="AT71" s="21"/>
      <c r="AU71" s="21"/>
      <c r="AV71" s="21"/>
      <c r="AW71" s="33"/>
      <c r="AX71" s="26" t="s">
        <v>7396</v>
      </c>
      <c r="AY71" s="20"/>
      <c r="AZ71" s="20"/>
      <c r="BA71" s="20"/>
      <c r="BB71" s="20"/>
      <c r="BC71" s="20"/>
      <c r="BD71" s="39"/>
      <c r="BE71" s="21"/>
      <c r="BF71" s="23"/>
      <c r="BG71" s="21"/>
      <c r="BH71" s="21"/>
      <c r="BI71" s="21"/>
      <c r="BJ71" s="21"/>
      <c r="BK71" s="21"/>
      <c r="BL71" s="25"/>
      <c r="BM71" s="21"/>
      <c r="BN71" s="23"/>
      <c r="BO71" s="21"/>
      <c r="BP71" s="21"/>
      <c r="BQ71" s="21"/>
      <c r="BR71" s="21"/>
      <c r="BS71" s="21"/>
      <c r="BT71" s="25"/>
      <c r="BU71" s="19"/>
      <c r="BV71" s="16"/>
      <c r="BW71" s="16"/>
      <c r="BX71" s="16"/>
      <c r="BY71" s="16"/>
      <c r="BZ71" s="16"/>
      <c r="CA71" s="16"/>
      <c r="CB71" s="16"/>
      <c r="CC71" s="21"/>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row>
    <row r="72" spans="1:112" ht="12.75">
      <c r="A72" s="52" t="s">
        <v>7484</v>
      </c>
      <c r="B72" s="43"/>
      <c r="C72" s="43"/>
      <c r="D72" s="43"/>
      <c r="E72" s="43"/>
      <c r="F72" s="43"/>
      <c r="G72" s="53"/>
      <c r="I72" s="26"/>
      <c r="J72" s="20"/>
      <c r="K72" s="20"/>
      <c r="L72" s="20"/>
      <c r="M72" s="20"/>
      <c r="N72" s="20"/>
      <c r="O72" s="39"/>
      <c r="Q72" s="36"/>
      <c r="R72" s="33"/>
      <c r="S72" s="33"/>
      <c r="T72" s="33"/>
      <c r="U72" s="33"/>
      <c r="V72" s="33"/>
      <c r="W72" s="39"/>
      <c r="AH72" s="36" t="s">
        <v>7401</v>
      </c>
      <c r="AI72" s="33"/>
      <c r="AJ72" s="20"/>
      <c r="AK72" s="20"/>
      <c r="AL72" s="20"/>
      <c r="AM72" s="20"/>
      <c r="AN72" s="24"/>
      <c r="AO72" s="20"/>
      <c r="AP72" s="33"/>
      <c r="AQ72" s="20"/>
      <c r="AR72" s="20"/>
      <c r="AS72" s="20"/>
      <c r="AT72" s="20"/>
      <c r="AU72" s="20"/>
      <c r="AV72" s="20"/>
      <c r="AW72" s="33"/>
      <c r="AX72" s="26"/>
      <c r="AY72" s="20"/>
      <c r="AZ72" s="20"/>
      <c r="BA72" s="20"/>
      <c r="BB72" s="20"/>
      <c r="BC72" s="20"/>
      <c r="BD72" s="39"/>
      <c r="BE72" s="20"/>
      <c r="BF72" s="26"/>
      <c r="BG72" s="20"/>
      <c r="BH72" s="20"/>
      <c r="BI72" s="20"/>
      <c r="BJ72" s="20"/>
      <c r="BK72" s="20"/>
      <c r="BL72" s="24"/>
      <c r="BM72" s="20"/>
      <c r="BN72" s="26"/>
      <c r="BO72" s="20"/>
      <c r="BP72" s="20"/>
      <c r="BQ72" s="20"/>
      <c r="BR72" s="20"/>
      <c r="BS72" s="20"/>
      <c r="BT72" s="24"/>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row>
    <row r="73" spans="1:112" ht="12.75">
      <c r="A73" s="26"/>
      <c r="B73" s="20"/>
      <c r="C73" s="20"/>
      <c r="D73" s="20"/>
      <c r="E73" s="20"/>
      <c r="F73" s="20"/>
      <c r="G73" s="24"/>
      <c r="I73" s="37"/>
      <c r="J73" s="38"/>
      <c r="K73" s="38"/>
      <c r="L73" s="38"/>
      <c r="M73" s="38"/>
      <c r="N73" s="38"/>
      <c r="O73" s="40"/>
      <c r="Q73" s="36"/>
      <c r="R73" s="33"/>
      <c r="S73" s="33"/>
      <c r="T73" s="33"/>
      <c r="U73" s="33"/>
      <c r="V73" s="33"/>
      <c r="W73" s="39"/>
      <c r="AH73" s="36" t="s">
        <v>7374</v>
      </c>
      <c r="AI73" s="33"/>
      <c r="AJ73" s="20"/>
      <c r="AK73" s="20"/>
      <c r="AL73" s="20"/>
      <c r="AM73" s="20"/>
      <c r="AN73" s="24"/>
      <c r="AO73" s="20"/>
      <c r="AP73" s="33"/>
      <c r="AQ73" s="20"/>
      <c r="AR73" s="20"/>
      <c r="AS73" s="20"/>
      <c r="AT73" s="20"/>
      <c r="AU73" s="20"/>
      <c r="AV73" s="20"/>
      <c r="AW73" s="33"/>
      <c r="AX73" s="26"/>
      <c r="AY73" s="20"/>
      <c r="AZ73" s="20"/>
      <c r="BA73" s="20"/>
      <c r="BB73" s="20"/>
      <c r="BC73" s="20"/>
      <c r="BD73" s="39"/>
      <c r="BE73" s="20"/>
      <c r="BF73" s="26" t="s">
        <v>9244</v>
      </c>
      <c r="BG73" s="20"/>
      <c r="BH73" s="20"/>
      <c r="BI73" s="20"/>
      <c r="BJ73" s="20"/>
      <c r="BK73" s="33"/>
      <c r="BL73" s="24"/>
      <c r="BM73" s="20"/>
      <c r="BN73" s="26" t="s">
        <v>9275</v>
      </c>
      <c r="BO73" s="20"/>
      <c r="BP73" s="20"/>
      <c r="BQ73" s="20"/>
      <c r="BR73" s="20"/>
      <c r="BS73" s="33"/>
      <c r="BT73" s="24"/>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row>
    <row r="74" spans="1:112" ht="13.5" thickBot="1">
      <c r="A74" s="26"/>
      <c r="B74" s="20"/>
      <c r="C74" s="20"/>
      <c r="D74" s="20"/>
      <c r="E74" s="20"/>
      <c r="F74" s="20"/>
      <c r="G74" s="24"/>
      <c r="I74" s="36" t="s">
        <v>7485</v>
      </c>
      <c r="J74" s="33"/>
      <c r="K74" s="33"/>
      <c r="L74" s="33"/>
      <c r="M74" s="33"/>
      <c r="N74" s="33"/>
      <c r="O74" s="39"/>
      <c r="Q74" s="36"/>
      <c r="R74" s="33"/>
      <c r="S74" s="33"/>
      <c r="T74" s="33"/>
      <c r="U74" s="33"/>
      <c r="V74" s="33"/>
      <c r="W74" s="39"/>
      <c r="AH74" s="26"/>
      <c r="AI74" s="33"/>
      <c r="AJ74" s="20"/>
      <c r="AK74" s="20"/>
      <c r="AL74" s="20"/>
      <c r="AM74" s="20"/>
      <c r="AN74" s="24"/>
      <c r="AO74" s="20"/>
      <c r="AP74" s="33"/>
      <c r="AQ74" s="20"/>
      <c r="AR74" s="20"/>
      <c r="AS74" s="20"/>
      <c r="AT74" s="20"/>
      <c r="AU74" s="20"/>
      <c r="AV74" s="20"/>
      <c r="AW74" s="21"/>
      <c r="AX74" s="23">
        <f>'Anexa 34'!F14</f>
        <v>0</v>
      </c>
      <c r="AY74" s="21">
        <f>'Anexa 35b'!W18+'Anexa 35b'!W19+'Anexa 35b'!W20+'Anexa 35b'!W29+'Anexa 35b'!W30</f>
        <v>0</v>
      </c>
      <c r="AZ74" s="21"/>
      <c r="BA74" s="44"/>
      <c r="BB74" s="72" t="str">
        <f>IF(AX74&lt;&gt;AY74,"Date incorecte","")</f>
        <v/>
      </c>
      <c r="BC74" s="73"/>
      <c r="BD74" s="25">
        <f>AX74-AY74</f>
        <v>0</v>
      </c>
      <c r="BE74" s="20"/>
      <c r="BF74" s="26" t="s">
        <v>9245</v>
      </c>
      <c r="BG74" s="20"/>
      <c r="BH74" s="20"/>
      <c r="BI74" s="20"/>
      <c r="BJ74" s="20"/>
      <c r="BK74" s="33"/>
      <c r="BL74" s="24"/>
      <c r="BM74" s="20"/>
      <c r="BN74" s="26" t="s">
        <v>9276</v>
      </c>
      <c r="BO74" s="20"/>
      <c r="BP74" s="20"/>
      <c r="BQ74" s="20"/>
      <c r="BR74" s="20"/>
      <c r="BS74" s="33"/>
      <c r="BT74" s="24"/>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row>
    <row r="75" spans="1:112" ht="14.25" customHeight="1" thickBot="1">
      <c r="A75" s="23" t="e">
        <f>#REF!+#REF!+#REF!+#REF!+#REF!+#REF!+#REF!+#REF!+#REF!+#REF!+#REF!+#REF!+#REF!</f>
        <v>#REF!</v>
      </c>
      <c r="B75" s="21">
        <f>'anexa 27'!D9+'anexa 27'!E9+'anexa 27'!F9+'anexa 27'!G9+'anexa 27'!H9+'anexa 27'!I9+'anexa 27'!J9+'anexa 27'!K9+'anexa 27'!L9+'anexa 27'!M9+'anexa 27'!N9</f>
        <v>0</v>
      </c>
      <c r="C75" s="20"/>
      <c r="D75" s="41"/>
      <c r="E75" s="55" t="e">
        <f>IF(A75&lt;&gt;B75,"Date incorecte","")</f>
        <v>#REF!</v>
      </c>
      <c r="F75" s="56"/>
      <c r="G75" s="24" t="e">
        <f>A75-B75</f>
        <v>#REF!</v>
      </c>
      <c r="I75" s="36" t="s">
        <v>7486</v>
      </c>
      <c r="J75" s="33"/>
      <c r="K75" s="33"/>
      <c r="L75" s="33"/>
      <c r="M75" s="33"/>
      <c r="N75" s="33"/>
      <c r="O75" s="40"/>
      <c r="Q75" s="37">
        <f>BILANT!E37</f>
        <v>0</v>
      </c>
      <c r="R75" s="38">
        <f>'Anexa cod 03 mf'!C26+'Anexa cod 04 mf'!C29</f>
        <v>3037</v>
      </c>
      <c r="S75" s="33"/>
      <c r="T75" s="33"/>
      <c r="U75" s="76" t="str">
        <f>IF(Q75&lt;&gt;R75,"Date incorecte","")</f>
        <v>Date incorecte</v>
      </c>
      <c r="V75" s="77"/>
      <c r="W75" s="39">
        <f>Q75-R75</f>
        <v>-3037</v>
      </c>
      <c r="AH75" s="23">
        <f>BILANT!E82</f>
        <v>4086748</v>
      </c>
      <c r="AI75" s="38">
        <f>'Anexa 34'!F30</f>
        <v>0</v>
      </c>
      <c r="AJ75" s="20"/>
      <c r="AK75" s="20"/>
      <c r="AL75" s="72" t="str">
        <f>IF(AH75&lt;&gt;AI75,"Date incorecte","")</f>
        <v>Date incorecte</v>
      </c>
      <c r="AM75" s="73"/>
      <c r="AN75" s="24">
        <f>AH75-AI75</f>
        <v>4086748</v>
      </c>
      <c r="AO75" s="20"/>
      <c r="AP75" s="33"/>
      <c r="AQ75" s="20"/>
      <c r="AR75" s="20"/>
      <c r="AS75" s="20"/>
      <c r="AT75" s="20"/>
      <c r="AU75" s="20"/>
      <c r="AV75" s="20"/>
      <c r="AW75" s="20"/>
      <c r="AX75" s="26"/>
      <c r="AY75" s="20"/>
      <c r="AZ75" s="20"/>
      <c r="BA75" s="20"/>
      <c r="BB75" s="20"/>
      <c r="BC75" s="20"/>
      <c r="BD75" s="24"/>
      <c r="BE75" s="20"/>
      <c r="BF75" s="26" t="s">
        <v>9227</v>
      </c>
      <c r="BG75" s="20"/>
      <c r="BH75" s="20"/>
      <c r="BI75" s="20"/>
      <c r="BJ75" s="20"/>
      <c r="BK75" s="33"/>
      <c r="BL75" s="24"/>
      <c r="BM75" s="20"/>
      <c r="BN75" s="26" t="s">
        <v>7369</v>
      </c>
      <c r="BO75" s="20"/>
      <c r="BP75" s="20"/>
      <c r="BQ75" s="20"/>
      <c r="BR75" s="20"/>
      <c r="BS75" s="33"/>
      <c r="BT75" s="24"/>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row>
    <row r="76" spans="1:112" s="32" customFormat="1" ht="13.5" thickBot="1">
      <c r="A76" s="26"/>
      <c r="B76" s="20"/>
      <c r="C76" s="20"/>
      <c r="D76" s="20"/>
      <c r="E76" s="20"/>
      <c r="F76" s="20"/>
      <c r="G76" s="24"/>
      <c r="I76" s="36" t="s">
        <v>7487</v>
      </c>
      <c r="J76" s="21"/>
      <c r="K76" s="21"/>
      <c r="L76" s="21"/>
      <c r="M76" s="21"/>
      <c r="N76" s="21"/>
      <c r="O76" s="39"/>
      <c r="Q76" s="37"/>
      <c r="R76" s="38"/>
      <c r="S76" s="33"/>
      <c r="T76" s="33"/>
      <c r="U76" s="59"/>
      <c r="V76" s="59"/>
      <c r="W76" s="39"/>
      <c r="AH76" s="658" t="s">
        <v>9375</v>
      </c>
      <c r="AI76" s="21"/>
      <c r="AJ76" s="21"/>
      <c r="AK76" s="21"/>
      <c r="AL76" s="44"/>
      <c r="AM76" s="21"/>
      <c r="AN76" s="25"/>
      <c r="AO76" s="21"/>
      <c r="AP76" s="21"/>
      <c r="AQ76" s="21"/>
      <c r="AR76" s="21"/>
      <c r="AS76" s="21"/>
      <c r="AT76" s="44"/>
      <c r="AU76" s="21"/>
      <c r="AV76" s="21"/>
      <c r="AW76" s="21"/>
      <c r="AX76" s="49"/>
      <c r="AY76" s="50"/>
      <c r="AZ76" s="50"/>
      <c r="BA76" s="50"/>
      <c r="BB76" s="50"/>
      <c r="BC76" s="50"/>
      <c r="BD76" s="54"/>
      <c r="BE76" s="21"/>
      <c r="BF76" s="23"/>
      <c r="BG76" s="21"/>
      <c r="BH76" s="21"/>
      <c r="BI76" s="21"/>
      <c r="BJ76" s="21"/>
      <c r="BK76" s="21"/>
      <c r="BL76" s="25"/>
      <c r="BM76" s="21"/>
      <c r="BN76" s="23"/>
      <c r="BO76" s="21"/>
      <c r="BP76" s="21"/>
      <c r="BQ76" s="21"/>
      <c r="BR76" s="21"/>
      <c r="BS76" s="21"/>
      <c r="BT76" s="25"/>
      <c r="BU76" s="19"/>
      <c r="BV76" s="16"/>
      <c r="BW76" s="16"/>
      <c r="BX76" s="16"/>
      <c r="BY76" s="16"/>
      <c r="BZ76" s="16"/>
      <c r="CA76" s="16"/>
      <c r="CB76" s="16"/>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row>
    <row r="77" spans="1:112" ht="12.75">
      <c r="A77" s="23"/>
      <c r="B77" s="21"/>
      <c r="C77" s="20"/>
      <c r="D77" s="20"/>
      <c r="E77" s="43"/>
      <c r="F77" s="43"/>
      <c r="G77" s="24"/>
      <c r="I77" s="36" t="s">
        <v>7488</v>
      </c>
      <c r="J77" s="38"/>
      <c r="K77" s="38"/>
      <c r="L77" s="38"/>
      <c r="M77" s="38"/>
      <c r="N77" s="38"/>
      <c r="O77" s="39"/>
      <c r="Q77" s="26"/>
      <c r="R77" s="20"/>
      <c r="S77" s="20"/>
      <c r="T77" s="20"/>
      <c r="U77" s="20"/>
      <c r="V77" s="20"/>
      <c r="W77" s="24"/>
      <c r="AH77" s="658" t="s">
        <v>9374</v>
      </c>
      <c r="AI77" s="20"/>
      <c r="AJ77" s="20"/>
      <c r="AK77" s="20"/>
      <c r="AL77" s="20"/>
      <c r="AM77" s="20"/>
      <c r="AN77" s="24"/>
      <c r="AO77" s="20"/>
      <c r="AP77" s="20"/>
      <c r="AQ77" s="20"/>
      <c r="AR77" s="20"/>
      <c r="AS77" s="20"/>
      <c r="AT77" s="20"/>
      <c r="AU77" s="20"/>
      <c r="AV77" s="20"/>
      <c r="AW77" s="33"/>
      <c r="AX77" s="20"/>
      <c r="AY77" s="20"/>
      <c r="AZ77" s="20"/>
      <c r="BA77" s="20"/>
      <c r="BB77" s="20"/>
      <c r="BC77" s="20"/>
      <c r="BD77" s="20"/>
      <c r="BE77" s="20"/>
      <c r="BF77" s="23">
        <f>'Anexa 35a'!S31-'Anexa 35a'!W31</f>
        <v>141935</v>
      </c>
      <c r="BG77" s="21">
        <f>'Anexa 35a'!X31+'Anexa 35a'!Y31+'Anexa 35a'!Z31</f>
        <v>141935</v>
      </c>
      <c r="BH77" s="20"/>
      <c r="BI77" s="20"/>
      <c r="BJ77" s="72" t="str">
        <f>IF(BF77&lt;&gt;BG77,"Date incorecte","")</f>
        <v/>
      </c>
      <c r="BK77" s="73"/>
      <c r="BL77" s="24"/>
      <c r="BM77" s="20"/>
      <c r="BN77" s="23">
        <f>'Anexa 35b'!W34</f>
        <v>0</v>
      </c>
      <c r="BO77" s="21">
        <f>'Anexa 35b'!W33</f>
        <v>0</v>
      </c>
      <c r="BP77" s="20"/>
      <c r="BQ77" s="20"/>
      <c r="BR77" s="72" t="str">
        <f>IF(BN77&lt;&gt;BO77,"Date incorecte","")</f>
        <v/>
      </c>
      <c r="BS77" s="73"/>
      <c r="BT77" s="24"/>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row>
    <row r="78" spans="1:112" ht="13.5" thickBot="1">
      <c r="A78" s="49"/>
      <c r="B78" s="50"/>
      <c r="C78" s="50"/>
      <c r="D78" s="50"/>
      <c r="E78" s="50"/>
      <c r="F78" s="50"/>
      <c r="G78" s="54"/>
      <c r="I78" s="36"/>
      <c r="J78" s="33"/>
      <c r="K78" s="33"/>
      <c r="L78" s="33"/>
      <c r="M78" s="33"/>
      <c r="N78" s="33"/>
      <c r="O78" s="39"/>
      <c r="Q78" s="45"/>
      <c r="R78" s="46"/>
      <c r="S78" s="46"/>
      <c r="T78" s="46"/>
      <c r="U78" s="46"/>
      <c r="V78" s="46"/>
      <c r="W78" s="47"/>
      <c r="AH78" s="36" t="s">
        <v>7489</v>
      </c>
      <c r="AI78" s="20"/>
      <c r="AJ78" s="20"/>
      <c r="AK78" s="20"/>
      <c r="AL78" s="20"/>
      <c r="AM78" s="20"/>
      <c r="AN78" s="24"/>
      <c r="AO78" s="20"/>
      <c r="AP78" s="33"/>
      <c r="AQ78" s="20"/>
      <c r="AR78" s="20"/>
      <c r="AS78" s="20"/>
      <c r="AT78" s="20"/>
      <c r="AU78" s="20"/>
      <c r="AV78" s="20"/>
      <c r="AW78" s="33"/>
      <c r="AX78" s="20"/>
      <c r="AY78" s="20"/>
      <c r="AZ78" s="20"/>
      <c r="BA78" s="20"/>
      <c r="BB78" s="20"/>
      <c r="BC78" s="20"/>
      <c r="BD78" s="20"/>
      <c r="BE78" s="20"/>
      <c r="BF78" s="26"/>
      <c r="BG78" s="20"/>
      <c r="BH78" s="20"/>
      <c r="BI78" s="20"/>
      <c r="BJ78" s="20"/>
      <c r="BK78" s="20"/>
      <c r="BL78" s="24"/>
      <c r="BM78" s="20"/>
      <c r="BN78" s="26"/>
      <c r="BO78" s="20"/>
      <c r="BP78" s="20"/>
      <c r="BQ78" s="20"/>
      <c r="BR78" s="20"/>
      <c r="BS78" s="20"/>
      <c r="BT78" s="24"/>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row>
    <row r="79" spans="1:112" ht="13.5" thickBot="1">
      <c r="A79" s="11"/>
      <c r="B79" s="11"/>
      <c r="C79" s="11"/>
      <c r="D79" s="11"/>
      <c r="E79" s="11"/>
      <c r="F79" s="11"/>
      <c r="G79" s="11"/>
      <c r="I79" s="37">
        <f>BILANT!E32</f>
        <v>0</v>
      </c>
      <c r="J79" s="38">
        <f>'Anexa 40 a'!E278+'Anexa 40 a'!E279+'Anexa 40 a'!E280+'Anexa 40 a'!E286</f>
        <v>0</v>
      </c>
      <c r="K79" s="33"/>
      <c r="L79" s="33"/>
      <c r="M79" s="59" t="str">
        <f>IF(I79&lt;&gt;J79,"Date incorecte","")</f>
        <v/>
      </c>
      <c r="N79" s="59"/>
      <c r="O79" s="39"/>
      <c r="Q79" s="20"/>
      <c r="R79" s="20"/>
      <c r="S79" s="20"/>
      <c r="T79" s="20"/>
      <c r="U79" s="20"/>
      <c r="V79" s="20"/>
      <c r="W79" s="20"/>
      <c r="AH79" s="36" t="s">
        <v>7401</v>
      </c>
      <c r="AI79" s="33"/>
      <c r="AJ79" s="20"/>
      <c r="AK79" s="20"/>
      <c r="AL79" s="20"/>
      <c r="AM79" s="20"/>
      <c r="AN79" s="24"/>
      <c r="AO79" s="20"/>
      <c r="AP79" s="33"/>
      <c r="AQ79" s="20"/>
      <c r="AR79" s="20"/>
      <c r="AS79" s="20"/>
      <c r="AT79" s="20"/>
      <c r="AU79" s="20"/>
      <c r="AV79" s="20"/>
      <c r="AW79" s="33"/>
      <c r="AX79" s="20"/>
      <c r="AY79" s="20"/>
      <c r="AZ79" s="20"/>
      <c r="BA79" s="20"/>
      <c r="BB79" s="20"/>
      <c r="BC79" s="20"/>
      <c r="BD79" s="20"/>
      <c r="BE79" s="20"/>
      <c r="BF79" s="45"/>
      <c r="BG79" s="46"/>
      <c r="BH79" s="46"/>
      <c r="BI79" s="46"/>
      <c r="BJ79" s="46"/>
      <c r="BK79" s="46"/>
      <c r="BL79" s="47"/>
      <c r="BM79" s="20"/>
      <c r="BN79" s="26"/>
      <c r="BO79" s="20"/>
      <c r="BP79" s="20"/>
      <c r="BQ79" s="20"/>
      <c r="BR79" s="20"/>
      <c r="BS79" s="20"/>
      <c r="BT79" s="24"/>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row>
    <row r="80" spans="1:112" ht="12.75">
      <c r="A80" s="41"/>
      <c r="B80" s="41"/>
      <c r="C80" s="41"/>
      <c r="D80" s="41"/>
      <c r="E80" s="41"/>
      <c r="F80" s="41"/>
      <c r="G80" s="41"/>
      <c r="I80" s="26"/>
      <c r="J80" s="20"/>
      <c r="K80" s="20"/>
      <c r="L80" s="20"/>
      <c r="M80" s="20"/>
      <c r="N80" s="20"/>
      <c r="O80" s="24"/>
      <c r="Q80" s="11"/>
      <c r="R80" s="11"/>
      <c r="S80" s="11"/>
      <c r="T80" s="11"/>
      <c r="U80" s="11"/>
      <c r="V80" s="11"/>
      <c r="W80" s="11"/>
      <c r="AH80" s="36" t="s">
        <v>7374</v>
      </c>
      <c r="AI80" s="33"/>
      <c r="AJ80" s="20"/>
      <c r="AK80" s="20"/>
      <c r="AL80" s="20"/>
      <c r="AM80" s="20"/>
      <c r="AN80" s="24"/>
      <c r="AO80" s="20"/>
      <c r="AP80" s="21"/>
      <c r="AQ80" s="21"/>
      <c r="AR80" s="20"/>
      <c r="AS80" s="20"/>
      <c r="AT80" s="44"/>
      <c r="AU80" s="20"/>
      <c r="AV80" s="20"/>
      <c r="AW80" s="33"/>
      <c r="AX80" s="20"/>
      <c r="AY80" s="20"/>
      <c r="AZ80" s="20"/>
      <c r="BA80" s="20"/>
      <c r="BB80" s="20"/>
      <c r="BC80" s="20"/>
      <c r="BD80" s="20"/>
      <c r="BE80" s="20"/>
      <c r="BF80" s="20"/>
      <c r="BG80" s="20"/>
      <c r="BH80" s="20"/>
      <c r="BI80" s="20"/>
      <c r="BJ80" s="20"/>
      <c r="BK80" s="33"/>
      <c r="BL80" s="20"/>
      <c r="BM80" s="20"/>
      <c r="BN80" s="26" t="s">
        <v>9277</v>
      </c>
      <c r="BO80" s="20"/>
      <c r="BP80" s="20"/>
      <c r="BQ80" s="20"/>
      <c r="BR80" s="20"/>
      <c r="BS80" s="33"/>
      <c r="BT80" s="24"/>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row>
    <row r="81" spans="1:112" s="32" customFormat="1" ht="13.5" thickBot="1">
      <c r="A81" s="11"/>
      <c r="B81" s="11"/>
      <c r="C81" s="11"/>
      <c r="D81" s="11"/>
      <c r="E81" s="11"/>
      <c r="F81" s="11"/>
      <c r="G81" s="11"/>
      <c r="I81" s="26"/>
      <c r="J81" s="20"/>
      <c r="K81" s="20"/>
      <c r="L81" s="20"/>
      <c r="M81" s="20"/>
      <c r="N81" s="20"/>
      <c r="O81" s="24"/>
      <c r="Q81" s="10"/>
      <c r="R81" s="10"/>
      <c r="S81" s="10"/>
      <c r="T81" s="10"/>
      <c r="U81" s="10"/>
      <c r="V81" s="10"/>
      <c r="W81" s="10"/>
      <c r="AH81" s="23"/>
      <c r="AI81" s="21"/>
      <c r="AJ81" s="21"/>
      <c r="AK81" s="21"/>
      <c r="AL81" s="44"/>
      <c r="AM81" s="21"/>
      <c r="AN81" s="25"/>
      <c r="AO81" s="21"/>
      <c r="AP81" s="21"/>
      <c r="AQ81" s="21"/>
      <c r="AR81" s="21"/>
      <c r="AS81" s="21"/>
      <c r="AT81" s="21"/>
      <c r="AU81" s="21"/>
      <c r="AV81" s="21"/>
      <c r="AW81" s="21"/>
      <c r="AX81" s="21"/>
      <c r="AY81" s="21"/>
      <c r="AZ81" s="21"/>
      <c r="BA81" s="44"/>
      <c r="BB81" s="21"/>
      <c r="BC81" s="21"/>
      <c r="BD81" s="21"/>
      <c r="BE81" s="21"/>
      <c r="BF81" s="20"/>
      <c r="BG81" s="20"/>
      <c r="BH81" s="20"/>
      <c r="BI81" s="20"/>
      <c r="BJ81" s="20"/>
      <c r="BK81" s="33"/>
      <c r="BL81" s="20"/>
      <c r="BM81" s="21"/>
      <c r="BN81" s="26" t="s">
        <v>9278</v>
      </c>
      <c r="BO81" s="20"/>
      <c r="BP81" s="20"/>
      <c r="BQ81" s="20"/>
      <c r="BR81" s="20"/>
      <c r="BS81" s="33"/>
      <c r="BT81" s="24"/>
      <c r="BU81" s="16"/>
      <c r="BV81" s="16"/>
      <c r="BW81" s="16"/>
      <c r="BX81" s="16"/>
      <c r="BY81" s="16"/>
      <c r="BZ81" s="16"/>
      <c r="CA81" s="16"/>
      <c r="CB81" s="16"/>
      <c r="CC81" s="16"/>
      <c r="CD81" s="16"/>
      <c r="CE81" s="16"/>
      <c r="CF81" s="16"/>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row>
    <row r="82" spans="1:112" ht="12.75">
      <c r="A82" s="12" t="s">
        <v>7490</v>
      </c>
      <c r="B82" s="13"/>
      <c r="C82" s="17"/>
      <c r="D82" s="17"/>
      <c r="E82" s="17"/>
      <c r="F82" s="17"/>
      <c r="G82" s="18"/>
      <c r="I82" s="36" t="s">
        <v>7491</v>
      </c>
      <c r="J82" s="33"/>
      <c r="K82" s="33"/>
      <c r="L82" s="33"/>
      <c r="M82" s="33"/>
      <c r="N82" s="33"/>
      <c r="O82" s="39"/>
      <c r="AH82" s="23">
        <f>BILANT!D83</f>
        <v>765652</v>
      </c>
      <c r="AI82" s="21">
        <f>'Anexa 34'!C31</f>
        <v>0</v>
      </c>
      <c r="AJ82" s="20"/>
      <c r="AK82" s="20"/>
      <c r="AL82" s="72" t="str">
        <f>IF(AH82&lt;&gt;AI82,"Date incorecte","")</f>
        <v>Date incorecte</v>
      </c>
      <c r="AM82" s="73"/>
      <c r="AN82" s="24">
        <f>AH82-AI82</f>
        <v>765652</v>
      </c>
      <c r="AO82" s="20"/>
      <c r="AP82" s="33"/>
      <c r="AQ82" s="20"/>
      <c r="AR82" s="20"/>
      <c r="AS82" s="20"/>
      <c r="AT82" s="20"/>
      <c r="AU82" s="20"/>
      <c r="AV82" s="20"/>
      <c r="AW82" s="57"/>
      <c r="AX82" s="20"/>
      <c r="AY82" s="20"/>
      <c r="AZ82" s="20"/>
      <c r="BA82" s="20"/>
      <c r="BB82" s="20"/>
      <c r="BC82" s="20"/>
      <c r="BD82" s="20"/>
      <c r="BE82" s="20"/>
      <c r="BF82" s="20"/>
      <c r="BG82" s="20"/>
      <c r="BH82" s="20"/>
      <c r="BI82" s="20"/>
      <c r="BJ82" s="20"/>
      <c r="BK82" s="33"/>
      <c r="BL82" s="20"/>
      <c r="BM82" s="20"/>
      <c r="BN82" s="26" t="s">
        <v>9279</v>
      </c>
      <c r="BO82" s="20"/>
      <c r="BP82" s="20"/>
      <c r="BQ82" s="20"/>
      <c r="BR82" s="20"/>
      <c r="BS82" s="33"/>
      <c r="BT82" s="24"/>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row>
    <row r="83" spans="1:112" ht="12.75">
      <c r="A83" s="23"/>
      <c r="B83" s="20"/>
      <c r="C83" s="21"/>
      <c r="D83" s="21"/>
      <c r="E83" s="21"/>
      <c r="F83" s="21"/>
      <c r="G83" s="25"/>
      <c r="I83" s="36" t="s">
        <v>7420</v>
      </c>
      <c r="J83" s="33"/>
      <c r="K83" s="33"/>
      <c r="L83" s="33"/>
      <c r="M83" s="33"/>
      <c r="N83" s="33"/>
      <c r="O83" s="40"/>
      <c r="AH83" s="26"/>
      <c r="AI83" s="20"/>
      <c r="AJ83" s="20"/>
      <c r="AK83" s="20"/>
      <c r="AL83" s="20"/>
      <c r="AM83" s="20"/>
      <c r="AN83" s="24"/>
      <c r="AO83" s="20"/>
      <c r="AP83" s="33"/>
      <c r="AQ83" s="20"/>
      <c r="AR83" s="20"/>
      <c r="AS83" s="20"/>
      <c r="AT83" s="20"/>
      <c r="AU83" s="20"/>
      <c r="AV83" s="20"/>
      <c r="AW83" s="33"/>
      <c r="AX83" s="20"/>
      <c r="AY83" s="20"/>
      <c r="AZ83" s="20"/>
      <c r="BA83" s="20"/>
      <c r="BB83" s="20"/>
      <c r="BC83" s="20"/>
      <c r="BD83" s="20"/>
      <c r="BE83" s="20"/>
      <c r="BF83" s="20"/>
      <c r="BG83" s="20"/>
      <c r="BH83" s="20"/>
      <c r="BI83" s="20"/>
      <c r="BJ83" s="20"/>
      <c r="BK83" s="20"/>
      <c r="BL83" s="20"/>
      <c r="BM83" s="20"/>
      <c r="BN83" s="26" t="s">
        <v>7492</v>
      </c>
      <c r="BO83" s="20"/>
      <c r="BP83" s="20"/>
      <c r="BQ83" s="20"/>
      <c r="BR83" s="20"/>
      <c r="BS83" s="20"/>
      <c r="BT83" s="24"/>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row>
    <row r="84" spans="1:112" ht="12.75">
      <c r="A84" s="23"/>
      <c r="B84" s="21"/>
      <c r="C84" s="21"/>
      <c r="D84" s="21"/>
      <c r="E84" s="21"/>
      <c r="F84" s="21"/>
      <c r="G84" s="25"/>
      <c r="I84" s="36" t="s">
        <v>7371</v>
      </c>
      <c r="J84" s="21"/>
      <c r="K84" s="21"/>
      <c r="L84" s="21"/>
      <c r="M84" s="21"/>
      <c r="N84" s="21"/>
      <c r="O84" s="39"/>
      <c r="AH84" s="26"/>
      <c r="AI84" s="20"/>
      <c r="AJ84" s="20"/>
      <c r="AK84" s="20"/>
      <c r="AL84" s="20"/>
      <c r="AM84" s="20"/>
      <c r="AN84" s="24"/>
      <c r="AO84" s="20"/>
      <c r="AP84" s="21"/>
      <c r="AQ84" s="21"/>
      <c r="AR84" s="20"/>
      <c r="AS84" s="20"/>
      <c r="AT84" s="44"/>
      <c r="AU84" s="20"/>
      <c r="AV84" s="20"/>
      <c r="AW84" s="33"/>
      <c r="AX84" s="20"/>
      <c r="AY84" s="20"/>
      <c r="AZ84" s="20"/>
      <c r="BA84" s="20"/>
      <c r="BB84" s="20"/>
      <c r="BC84" s="20"/>
      <c r="BD84" s="20"/>
      <c r="BE84" s="20"/>
      <c r="BF84" s="20"/>
      <c r="BG84" s="20"/>
      <c r="BH84" s="20"/>
      <c r="BI84" s="20"/>
      <c r="BJ84" s="20"/>
      <c r="BK84" s="20"/>
      <c r="BL84" s="20"/>
      <c r="BM84" s="20"/>
      <c r="BN84" s="26"/>
      <c r="BO84" s="20"/>
      <c r="BP84" s="20"/>
      <c r="BQ84" s="20"/>
      <c r="BR84" s="20"/>
      <c r="BS84" s="20"/>
      <c r="BT84" s="24"/>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row>
    <row r="85" spans="1:112" ht="12.75">
      <c r="A85" s="26" t="s">
        <v>7493</v>
      </c>
      <c r="B85" s="21"/>
      <c r="C85" s="21"/>
      <c r="D85" s="21"/>
      <c r="E85" s="21"/>
      <c r="F85" s="21"/>
      <c r="G85" s="25"/>
      <c r="I85" s="36"/>
      <c r="J85" s="38"/>
      <c r="K85" s="38"/>
      <c r="L85" s="38"/>
      <c r="M85" s="38"/>
      <c r="N85" s="38"/>
      <c r="O85" s="39"/>
      <c r="AH85" s="36" t="s">
        <v>7494</v>
      </c>
      <c r="AI85" s="20"/>
      <c r="AJ85" s="20"/>
      <c r="AK85" s="20"/>
      <c r="AL85" s="20"/>
      <c r="AM85" s="20"/>
      <c r="AN85" s="24"/>
      <c r="AO85" s="20"/>
      <c r="AP85" s="20"/>
      <c r="AQ85" s="20"/>
      <c r="AR85" s="20"/>
      <c r="AS85" s="20"/>
      <c r="AT85" s="20"/>
      <c r="AU85" s="20"/>
      <c r="AV85" s="20"/>
      <c r="AW85" s="33"/>
      <c r="AX85" s="20"/>
      <c r="AY85" s="20"/>
      <c r="AZ85" s="20"/>
      <c r="BA85" s="20"/>
      <c r="BB85" s="20"/>
      <c r="BC85" s="20"/>
      <c r="BD85" s="20"/>
      <c r="BE85" s="20"/>
      <c r="BF85" s="21"/>
      <c r="BG85" s="21"/>
      <c r="BH85" s="20"/>
      <c r="BI85" s="20"/>
      <c r="BJ85" s="44"/>
      <c r="BK85" s="21"/>
      <c r="BL85" s="20"/>
      <c r="BM85" s="20"/>
      <c r="BN85" s="23">
        <f>'Anexa 35b'!X34</f>
        <v>0</v>
      </c>
      <c r="BO85" s="21">
        <f>'Anexa 35b'!X33</f>
        <v>0</v>
      </c>
      <c r="BP85" s="20"/>
      <c r="BQ85" s="20"/>
      <c r="BR85" s="72" t="str">
        <f>IF(BN85&lt;&gt;BO85,"Date incorecte","")</f>
        <v/>
      </c>
      <c r="BS85" s="73"/>
      <c r="BT85" s="24"/>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row>
    <row r="86" spans="1:112" ht="12.75">
      <c r="A86" s="26" t="s">
        <v>7495</v>
      </c>
      <c r="B86" s="20"/>
      <c r="C86" s="20"/>
      <c r="D86" s="20"/>
      <c r="E86" s="20"/>
      <c r="F86" s="20"/>
      <c r="G86" s="24"/>
      <c r="I86" s="37">
        <f>BILANT!D37</f>
        <v>0</v>
      </c>
      <c r="J86" s="38">
        <f>'Anexa 40 a'!D20+'Anexa 40 a'!D23</f>
        <v>0</v>
      </c>
      <c r="K86" s="33"/>
      <c r="L86" s="33"/>
      <c r="M86" s="59" t="str">
        <f>IF(I86&lt;&gt;J86,"Date incorecte","")</f>
        <v/>
      </c>
      <c r="N86" s="59"/>
      <c r="O86" s="39"/>
      <c r="AH86" s="36" t="s">
        <v>7401</v>
      </c>
      <c r="AI86" s="33"/>
      <c r="AJ86" s="20"/>
      <c r="AK86" s="20"/>
      <c r="AL86" s="20"/>
      <c r="AM86" s="20"/>
      <c r="AN86" s="24"/>
      <c r="AO86" s="20"/>
      <c r="AP86" s="20"/>
      <c r="AQ86" s="20"/>
      <c r="AR86" s="20"/>
      <c r="AS86" s="20"/>
      <c r="AT86" s="20"/>
      <c r="AU86" s="20"/>
      <c r="AV86" s="20"/>
      <c r="AW86" s="33"/>
      <c r="AX86" s="20"/>
      <c r="AY86" s="20"/>
      <c r="AZ86" s="20"/>
      <c r="BA86" s="20"/>
      <c r="BB86" s="20"/>
      <c r="BC86" s="20"/>
      <c r="BD86" s="20"/>
      <c r="BE86" s="20"/>
      <c r="BF86" s="20"/>
      <c r="BG86" s="20"/>
      <c r="BH86" s="20"/>
      <c r="BI86" s="20"/>
      <c r="BJ86" s="20"/>
      <c r="BK86" s="20"/>
      <c r="BL86" s="20"/>
      <c r="BM86" s="20"/>
      <c r="BN86" s="26"/>
      <c r="BO86" s="20"/>
      <c r="BP86" s="20"/>
      <c r="BQ86" s="20"/>
      <c r="BR86" s="20"/>
      <c r="BS86" s="20"/>
      <c r="BT86" s="24"/>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row>
    <row r="87" spans="1:112" ht="12.75">
      <c r="A87" s="36"/>
      <c r="B87" s="33"/>
      <c r="C87" s="33"/>
      <c r="D87" s="33"/>
      <c r="E87" s="33"/>
      <c r="F87" s="33"/>
      <c r="G87" s="39"/>
      <c r="I87" s="26"/>
      <c r="J87" s="20"/>
      <c r="K87" s="20"/>
      <c r="L87" s="20"/>
      <c r="M87" s="20"/>
      <c r="N87" s="20"/>
      <c r="O87" s="39"/>
      <c r="AH87" s="36" t="s">
        <v>7374</v>
      </c>
      <c r="AI87" s="33"/>
      <c r="AJ87" s="20"/>
      <c r="AK87" s="20"/>
      <c r="AL87" s="20"/>
      <c r="AM87" s="20"/>
      <c r="AN87" s="24"/>
      <c r="AO87" s="20"/>
      <c r="AP87" s="20"/>
      <c r="AQ87" s="20"/>
      <c r="AR87" s="20"/>
      <c r="AS87" s="20"/>
      <c r="AT87" s="20"/>
      <c r="AU87" s="20"/>
      <c r="AV87" s="20"/>
      <c r="AW87" s="33"/>
      <c r="AX87" s="20"/>
      <c r="AY87" s="20"/>
      <c r="AZ87" s="20"/>
      <c r="BA87" s="20"/>
      <c r="BB87" s="20"/>
      <c r="BC87" s="20"/>
      <c r="BD87" s="20"/>
      <c r="BE87" s="20"/>
      <c r="BF87" s="20"/>
      <c r="BG87" s="20"/>
      <c r="BH87" s="20"/>
      <c r="BI87" s="20"/>
      <c r="BJ87" s="20"/>
      <c r="BK87" s="20"/>
      <c r="BL87" s="20"/>
      <c r="BM87" s="20"/>
      <c r="BN87" s="26"/>
      <c r="BO87" s="20"/>
      <c r="BP87" s="20"/>
      <c r="BQ87" s="20"/>
      <c r="BR87" s="20"/>
      <c r="BS87" s="20"/>
      <c r="BT87" s="24"/>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row>
    <row r="88" spans="1:112" ht="12.75">
      <c r="A88" s="36"/>
      <c r="B88" s="33"/>
      <c r="C88" s="33"/>
      <c r="D88" s="33"/>
      <c r="E88" s="33"/>
      <c r="F88" s="33"/>
      <c r="G88" s="39"/>
      <c r="I88" s="26"/>
      <c r="J88" s="20"/>
      <c r="K88" s="20"/>
      <c r="L88" s="20"/>
      <c r="M88" s="20"/>
      <c r="N88" s="20"/>
      <c r="O88" s="24"/>
      <c r="AH88" s="26"/>
      <c r="AI88" s="20"/>
      <c r="AJ88" s="20"/>
      <c r="AK88" s="20"/>
      <c r="AL88" s="20"/>
      <c r="AM88" s="20"/>
      <c r="AN88" s="24"/>
      <c r="AO88" s="20"/>
      <c r="AP88" s="20"/>
      <c r="AQ88" s="20"/>
      <c r="AR88" s="20"/>
      <c r="AS88" s="20"/>
      <c r="AT88" s="20"/>
      <c r="AU88" s="20"/>
      <c r="AV88" s="20"/>
      <c r="AW88" s="21"/>
      <c r="AX88" s="21"/>
      <c r="AY88" s="20"/>
      <c r="AZ88" s="20"/>
      <c r="BA88" s="44"/>
      <c r="BB88" s="20"/>
      <c r="BC88" s="20"/>
      <c r="BD88" s="20"/>
      <c r="BE88" s="20"/>
      <c r="BF88" s="20"/>
      <c r="BG88" s="20"/>
      <c r="BH88" s="20"/>
      <c r="BI88" s="20"/>
      <c r="BJ88" s="20"/>
      <c r="BK88" s="33"/>
      <c r="BL88" s="20"/>
      <c r="BM88" s="20"/>
      <c r="BN88" s="26" t="s">
        <v>9280</v>
      </c>
      <c r="BO88" s="20"/>
      <c r="BP88" s="20"/>
      <c r="BQ88" s="20"/>
      <c r="BR88" s="20"/>
      <c r="BS88" s="33"/>
      <c r="BT88" s="24"/>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row>
    <row r="89" spans="1:112" ht="12.75">
      <c r="A89" s="36"/>
      <c r="B89" s="33"/>
      <c r="C89" s="33"/>
      <c r="D89" s="33"/>
      <c r="E89" s="33"/>
      <c r="F89" s="33"/>
      <c r="G89" s="39"/>
      <c r="I89" s="36" t="s">
        <v>7496</v>
      </c>
      <c r="J89" s="33"/>
      <c r="K89" s="33"/>
      <c r="L89" s="33"/>
      <c r="M89" s="33"/>
      <c r="N89" s="33"/>
      <c r="O89" s="39"/>
      <c r="AH89" s="23">
        <f>BILANT!E83</f>
        <v>-985537</v>
      </c>
      <c r="AI89" s="21">
        <f>'Anexa 34'!F31</f>
        <v>0</v>
      </c>
      <c r="AJ89" s="20"/>
      <c r="AK89" s="20"/>
      <c r="AL89" s="72" t="str">
        <f>IF(AH89&lt;&gt;AI89,"Date incorecte","")</f>
        <v>Date incorecte</v>
      </c>
      <c r="AM89" s="73"/>
      <c r="AN89" s="24">
        <f>AH89-AI89</f>
        <v>-985537</v>
      </c>
      <c r="AO89" s="20"/>
      <c r="AP89" s="20"/>
      <c r="AQ89" s="20"/>
      <c r="AR89" s="20"/>
      <c r="AS89" s="20"/>
      <c r="AT89" s="20"/>
      <c r="AU89" s="20"/>
      <c r="AV89" s="20"/>
      <c r="AW89" s="57"/>
      <c r="AX89" s="20"/>
      <c r="AY89" s="20"/>
      <c r="AZ89" s="20"/>
      <c r="BA89" s="20"/>
      <c r="BB89" s="20"/>
      <c r="BC89" s="20"/>
      <c r="BD89" s="20"/>
      <c r="BE89" s="20"/>
      <c r="BF89" s="20"/>
      <c r="BG89" s="20"/>
      <c r="BH89" s="20"/>
      <c r="BI89" s="20"/>
      <c r="BJ89" s="20"/>
      <c r="BK89" s="33"/>
      <c r="BL89" s="20"/>
      <c r="BM89" s="20"/>
      <c r="BN89" s="26" t="s">
        <v>9281</v>
      </c>
      <c r="BO89" s="20"/>
      <c r="BP89" s="20"/>
      <c r="BQ89" s="20"/>
      <c r="BR89" s="20"/>
      <c r="BS89" s="33"/>
      <c r="BT89" s="24"/>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row>
    <row r="90" spans="1:112" ht="13.5" thickBot="1">
      <c r="A90" s="36"/>
      <c r="B90" s="33"/>
      <c r="C90" s="33"/>
      <c r="D90" s="33"/>
      <c r="E90" s="33"/>
      <c r="F90" s="33"/>
      <c r="G90" s="39"/>
      <c r="I90" s="36" t="s">
        <v>7400</v>
      </c>
      <c r="J90" s="33"/>
      <c r="K90" s="33"/>
      <c r="L90" s="33"/>
      <c r="M90" s="33"/>
      <c r="N90" s="33"/>
      <c r="O90" s="40"/>
      <c r="AH90" s="26"/>
      <c r="AI90" s="20"/>
      <c r="AJ90" s="20"/>
      <c r="AK90" s="20"/>
      <c r="AL90" s="20"/>
      <c r="AM90" s="20"/>
      <c r="AN90" s="24"/>
      <c r="AO90" s="20"/>
      <c r="AP90" s="20"/>
      <c r="AQ90" s="20"/>
      <c r="AR90" s="20"/>
      <c r="AS90" s="20"/>
      <c r="AT90" s="20"/>
      <c r="AU90" s="20"/>
      <c r="AV90" s="20"/>
      <c r="AW90" s="20"/>
      <c r="AX90" s="20"/>
      <c r="AY90" s="20"/>
      <c r="AZ90" s="20"/>
      <c r="BA90" s="20"/>
      <c r="BB90" s="20"/>
      <c r="BC90" s="20"/>
      <c r="BD90" s="20"/>
      <c r="BE90" s="20"/>
      <c r="BF90" s="20"/>
      <c r="BG90" s="20"/>
      <c r="BH90" s="20"/>
      <c r="BI90" s="20"/>
      <c r="BJ90" s="20"/>
      <c r="BK90" s="33"/>
      <c r="BL90" s="20"/>
      <c r="BM90" s="20"/>
      <c r="BN90" s="26" t="s">
        <v>9282</v>
      </c>
      <c r="BO90" s="20"/>
      <c r="BP90" s="20"/>
      <c r="BQ90" s="20"/>
      <c r="BR90" s="20"/>
      <c r="BS90" s="33"/>
      <c r="BT90" s="24"/>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row>
    <row r="91" spans="1:112" ht="13.5" thickBot="1">
      <c r="A91" s="37" t="e">
        <f>#REF!+#REF!+#REF!+#REF!+#REF!+#REF!+#REF!+#REF!+#REF!+#REF!+#REF!+#REF!+#REF!</f>
        <v>#REF!</v>
      </c>
      <c r="B91" s="38" t="e">
        <f>#REF!+#REF!</f>
        <v>#REF!</v>
      </c>
      <c r="C91" s="33"/>
      <c r="D91" s="33"/>
      <c r="E91" s="55" t="e">
        <f>IF(A91&lt;&gt;B91,"Date incorecte","")</f>
        <v>#REF!</v>
      </c>
      <c r="F91" s="58"/>
      <c r="G91" s="39" t="e">
        <f>A91-B91</f>
        <v>#REF!</v>
      </c>
      <c r="I91" s="36" t="s">
        <v>7371</v>
      </c>
      <c r="J91" s="21"/>
      <c r="K91" s="21"/>
      <c r="L91" s="21"/>
      <c r="M91" s="21"/>
      <c r="N91" s="21"/>
      <c r="O91" s="39"/>
      <c r="AH91" s="45"/>
      <c r="AI91" s="46"/>
      <c r="AJ91" s="46"/>
      <c r="AK91" s="46"/>
      <c r="AL91" s="46"/>
      <c r="AM91" s="46"/>
      <c r="AN91" s="47"/>
      <c r="AO91" s="20"/>
      <c r="AP91" s="20"/>
      <c r="AQ91" s="20"/>
      <c r="AR91" s="20"/>
      <c r="AS91" s="20"/>
      <c r="AT91" s="20"/>
      <c r="AU91" s="20"/>
      <c r="AV91" s="20"/>
      <c r="AW91" s="33"/>
      <c r="AX91" s="20"/>
      <c r="AY91" s="20"/>
      <c r="AZ91" s="20"/>
      <c r="BA91" s="20"/>
      <c r="BB91" s="20"/>
      <c r="BC91" s="20"/>
      <c r="BD91" s="20"/>
      <c r="BE91" s="20"/>
      <c r="BF91" s="20"/>
      <c r="BG91" s="20"/>
      <c r="BH91" s="20"/>
      <c r="BI91" s="20"/>
      <c r="BJ91" s="20"/>
      <c r="BK91" s="20"/>
      <c r="BL91" s="20"/>
      <c r="BM91" s="20"/>
      <c r="BN91" s="26" t="s">
        <v>7492</v>
      </c>
      <c r="BO91" s="20"/>
      <c r="BP91" s="20"/>
      <c r="BQ91" s="20"/>
      <c r="BR91" s="20"/>
      <c r="BS91" s="20"/>
      <c r="BT91" s="24"/>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row>
    <row r="92" spans="1:112" ht="12.75">
      <c r="A92" s="37"/>
      <c r="B92" s="38"/>
      <c r="C92" s="33"/>
      <c r="D92" s="33"/>
      <c r="E92" s="59" t="str">
        <f>IF(A92&lt;&gt;B92,"Date incorecte","")</f>
        <v/>
      </c>
      <c r="F92" s="59"/>
      <c r="G92" s="39"/>
      <c r="I92" s="36"/>
      <c r="J92" s="38"/>
      <c r="K92" s="38"/>
      <c r="L92" s="38"/>
      <c r="M92" s="38"/>
      <c r="N92" s="38"/>
      <c r="O92" s="39"/>
      <c r="AH92" s="20"/>
      <c r="AI92" s="20"/>
      <c r="AJ92" s="20"/>
      <c r="AK92" s="20"/>
      <c r="AL92" s="20"/>
      <c r="AM92" s="20"/>
      <c r="AN92" s="20"/>
      <c r="AO92" s="20"/>
      <c r="AP92" s="20"/>
      <c r="AQ92" s="20"/>
      <c r="AR92" s="20"/>
      <c r="AS92" s="20"/>
      <c r="AT92" s="20"/>
      <c r="AU92" s="20"/>
      <c r="AV92" s="20"/>
      <c r="AW92" s="33"/>
      <c r="AX92" s="20"/>
      <c r="AY92" s="20"/>
      <c r="AZ92" s="20"/>
      <c r="BA92" s="20"/>
      <c r="BB92" s="20"/>
      <c r="BC92" s="20"/>
      <c r="BD92" s="20"/>
      <c r="BE92" s="20"/>
      <c r="BF92" s="20"/>
      <c r="BG92" s="20"/>
      <c r="BH92" s="20"/>
      <c r="BI92" s="20"/>
      <c r="BJ92" s="20"/>
      <c r="BK92" s="20"/>
      <c r="BL92" s="20"/>
      <c r="BM92" s="20"/>
      <c r="BN92" s="26"/>
      <c r="BO92" s="20"/>
      <c r="BP92" s="20"/>
      <c r="BQ92" s="20"/>
      <c r="BR92" s="20"/>
      <c r="BS92" s="20"/>
      <c r="BT92" s="24"/>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row>
    <row r="93" spans="1:112" ht="12.75">
      <c r="A93" s="37"/>
      <c r="B93" s="38"/>
      <c r="C93" s="33"/>
      <c r="D93" s="33"/>
      <c r="E93" s="33"/>
      <c r="F93" s="33"/>
      <c r="G93" s="39"/>
      <c r="I93" s="37">
        <f>BILANT!E37</f>
        <v>0</v>
      </c>
      <c r="J93" s="38">
        <f>'Anexa 40 a'!E20+'Anexa 40 a'!E23</f>
        <v>0</v>
      </c>
      <c r="K93" s="33"/>
      <c r="L93" s="33"/>
      <c r="M93" s="59" t="str">
        <f>IF(I93&lt;&gt;J93,"Date incorecte","")</f>
        <v/>
      </c>
      <c r="N93" s="59"/>
      <c r="O93" s="39">
        <f>I93-J93</f>
        <v>0</v>
      </c>
      <c r="AH93" s="20"/>
      <c r="AI93" s="20"/>
      <c r="AJ93" s="20"/>
      <c r="AK93" s="20"/>
      <c r="AL93" s="20"/>
      <c r="AM93" s="20"/>
      <c r="AN93" s="20"/>
      <c r="AO93" s="20"/>
      <c r="AP93" s="20"/>
      <c r="AQ93" s="20"/>
      <c r="AR93" s="20"/>
      <c r="AS93" s="20"/>
      <c r="AT93" s="20"/>
      <c r="AU93" s="20"/>
      <c r="AV93" s="20"/>
      <c r="AW93" s="33"/>
      <c r="AX93" s="20"/>
      <c r="AY93" s="20"/>
      <c r="AZ93" s="20"/>
      <c r="BA93" s="20"/>
      <c r="BB93" s="20"/>
      <c r="BC93" s="20"/>
      <c r="BD93" s="20"/>
      <c r="BE93" s="20"/>
      <c r="BF93" s="20"/>
      <c r="BG93" s="20"/>
      <c r="BH93" s="20"/>
      <c r="BI93" s="20"/>
      <c r="BJ93" s="20"/>
      <c r="BK93" s="20"/>
      <c r="BL93" s="20"/>
      <c r="BM93" s="20"/>
      <c r="BN93" s="26"/>
      <c r="BO93" s="20"/>
      <c r="BP93" s="20"/>
      <c r="BQ93" s="20"/>
      <c r="BR93" s="20"/>
      <c r="BS93" s="20"/>
      <c r="BT93" s="24"/>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row>
    <row r="94" spans="1:112" ht="13.5" thickBot="1">
      <c r="A94" s="60"/>
      <c r="B94" s="61"/>
      <c r="C94" s="61"/>
      <c r="D94" s="61"/>
      <c r="E94" s="61"/>
      <c r="F94" s="61"/>
      <c r="G94" s="62"/>
      <c r="I94" s="37"/>
      <c r="J94" s="38"/>
      <c r="K94" s="33"/>
      <c r="L94" s="33"/>
      <c r="M94" s="59"/>
      <c r="N94" s="59"/>
      <c r="O94" s="39"/>
      <c r="AH94" s="20"/>
      <c r="AI94" s="20"/>
      <c r="AJ94" s="20"/>
      <c r="AK94" s="20"/>
      <c r="AL94" s="20"/>
      <c r="AM94" s="20"/>
      <c r="AN94" s="20"/>
      <c r="AO94" s="20"/>
      <c r="AP94" s="20"/>
      <c r="AQ94" s="20"/>
      <c r="AR94" s="20"/>
      <c r="AS94" s="20"/>
      <c r="AT94" s="20"/>
      <c r="AU94" s="20"/>
      <c r="AV94" s="20"/>
      <c r="AW94" s="33"/>
      <c r="AX94" s="20"/>
      <c r="AY94" s="20"/>
      <c r="AZ94" s="20"/>
      <c r="BA94" s="20"/>
      <c r="BB94" s="20"/>
      <c r="BC94" s="20"/>
      <c r="BD94" s="20"/>
      <c r="BE94" s="20"/>
      <c r="BF94" s="21"/>
      <c r="BG94" s="21"/>
      <c r="BH94" s="20"/>
      <c r="BI94" s="20"/>
      <c r="BJ94" s="44"/>
      <c r="BK94" s="20"/>
      <c r="BL94" s="20"/>
      <c r="BM94" s="20"/>
      <c r="BN94" s="23">
        <f>'Anexa 35b'!Y34</f>
        <v>0</v>
      </c>
      <c r="BO94" s="21">
        <f>'Anexa 35b'!Y33</f>
        <v>0</v>
      </c>
      <c r="BP94" s="20"/>
      <c r="BQ94" s="20"/>
      <c r="BR94" s="72" t="str">
        <f>IF(BN94&lt;&gt;BO94,"Date incorecte","")</f>
        <v/>
      </c>
      <c r="BS94" s="73"/>
      <c r="BT94" s="24"/>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row>
    <row r="95" spans="1:112" ht="12.75">
      <c r="I95" s="37"/>
      <c r="J95" s="38"/>
      <c r="K95" s="33"/>
      <c r="L95" s="33"/>
      <c r="M95" s="59"/>
      <c r="N95" s="59"/>
      <c r="O95" s="39"/>
      <c r="AH95" s="20"/>
      <c r="AI95" s="20"/>
      <c r="AJ95" s="20"/>
      <c r="AK95" s="20"/>
      <c r="AL95" s="20"/>
      <c r="AM95" s="20"/>
      <c r="AN95" s="20"/>
      <c r="AO95" s="20"/>
      <c r="AP95" s="20"/>
      <c r="AQ95" s="20"/>
      <c r="AR95" s="20"/>
      <c r="AS95" s="20"/>
      <c r="AT95" s="20"/>
      <c r="AU95" s="20"/>
      <c r="AV95" s="20"/>
      <c r="AW95" s="33"/>
      <c r="AX95" s="20"/>
      <c r="AY95" s="20"/>
      <c r="AZ95" s="20"/>
      <c r="BA95" s="20"/>
      <c r="BB95" s="20"/>
      <c r="BC95" s="20"/>
      <c r="BD95" s="20"/>
      <c r="BE95" s="20"/>
      <c r="BF95" s="20"/>
      <c r="BG95" s="20"/>
      <c r="BH95" s="20"/>
      <c r="BI95" s="20"/>
      <c r="BJ95" s="20"/>
      <c r="BK95" s="20"/>
      <c r="BL95" s="20"/>
      <c r="BM95" s="20"/>
      <c r="BN95" s="26"/>
      <c r="BO95" s="20"/>
      <c r="BP95" s="20"/>
      <c r="BQ95" s="20"/>
      <c r="BR95" s="20"/>
      <c r="BS95" s="20"/>
      <c r="BT95" s="24"/>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row>
    <row r="96" spans="1:112" ht="12.75">
      <c r="I96" s="36" t="s">
        <v>7497</v>
      </c>
      <c r="J96" s="38"/>
      <c r="K96" s="33"/>
      <c r="L96" s="33"/>
      <c r="M96" s="59"/>
      <c r="N96" s="59"/>
      <c r="O96" s="39"/>
      <c r="AH96" s="20"/>
      <c r="AI96" s="20"/>
      <c r="AJ96" s="20"/>
      <c r="AK96" s="20"/>
      <c r="AL96" s="20"/>
      <c r="AM96" s="20"/>
      <c r="AN96" s="20"/>
      <c r="AO96" s="20"/>
      <c r="AP96" s="20"/>
      <c r="AQ96" s="20"/>
      <c r="AR96" s="20"/>
      <c r="AS96" s="20"/>
      <c r="AT96" s="20"/>
      <c r="AU96" s="20"/>
      <c r="AV96" s="20"/>
      <c r="AW96" s="33"/>
      <c r="AX96" s="20"/>
      <c r="AY96" s="20"/>
      <c r="AZ96" s="20"/>
      <c r="BA96" s="20"/>
      <c r="BB96" s="20"/>
      <c r="BC96" s="20"/>
      <c r="BD96" s="20"/>
      <c r="BE96" s="20"/>
      <c r="BF96" s="20"/>
      <c r="BG96" s="20"/>
      <c r="BH96" s="20"/>
      <c r="BI96" s="20"/>
      <c r="BJ96" s="20"/>
      <c r="BK96" s="20"/>
      <c r="BL96" s="20"/>
      <c r="BM96" s="20"/>
      <c r="BN96" s="26"/>
      <c r="BO96" s="20"/>
      <c r="BP96" s="20"/>
      <c r="BQ96" s="20"/>
      <c r="BR96" s="20"/>
      <c r="BS96" s="20"/>
      <c r="BT96" s="24"/>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row>
    <row r="97" spans="9:112" ht="12.75">
      <c r="I97" s="36" t="s">
        <v>7400</v>
      </c>
      <c r="J97" s="38"/>
      <c r="K97" s="33"/>
      <c r="L97" s="33"/>
      <c r="M97" s="59"/>
      <c r="N97" s="59"/>
      <c r="O97" s="39"/>
      <c r="AH97" s="20"/>
      <c r="AI97" s="20"/>
      <c r="AJ97" s="20"/>
      <c r="AK97" s="20"/>
      <c r="AL97" s="20"/>
      <c r="AM97" s="20"/>
      <c r="AN97" s="20"/>
      <c r="AO97" s="20"/>
      <c r="AP97" s="20"/>
      <c r="AQ97" s="20"/>
      <c r="AR97" s="20"/>
      <c r="AS97" s="20"/>
      <c r="AT97" s="20"/>
      <c r="AU97" s="20"/>
      <c r="AV97" s="20"/>
      <c r="AW97" s="33"/>
      <c r="AX97" s="20"/>
      <c r="AY97" s="20"/>
      <c r="AZ97" s="20"/>
      <c r="BA97" s="20"/>
      <c r="BB97" s="20"/>
      <c r="BC97" s="20"/>
      <c r="BD97" s="20"/>
      <c r="BE97" s="20"/>
      <c r="BF97" s="20"/>
      <c r="BG97" s="20"/>
      <c r="BH97" s="20"/>
      <c r="BI97" s="20"/>
      <c r="BJ97" s="20"/>
      <c r="BK97" s="20"/>
      <c r="BL97" s="20"/>
      <c r="BM97" s="20"/>
      <c r="BN97" s="26" t="s">
        <v>9283</v>
      </c>
      <c r="BO97" s="20"/>
      <c r="BP97" s="20"/>
      <c r="BQ97" s="20"/>
      <c r="BR97" s="20"/>
      <c r="BS97" s="33"/>
      <c r="BT97" s="24"/>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row>
    <row r="98" spans="9:112" ht="12.75">
      <c r="I98" s="36" t="s">
        <v>7371</v>
      </c>
      <c r="J98" s="38"/>
      <c r="K98" s="33"/>
      <c r="L98" s="33"/>
      <c r="M98" s="59"/>
      <c r="N98" s="59"/>
      <c r="O98" s="39"/>
      <c r="AH98" s="20"/>
      <c r="AI98" s="20"/>
      <c r="AJ98" s="20"/>
      <c r="AK98" s="20"/>
      <c r="AL98" s="20"/>
      <c r="AM98" s="20"/>
      <c r="AN98" s="20"/>
      <c r="AO98" s="20"/>
      <c r="AP98" s="20"/>
      <c r="AQ98" s="20"/>
      <c r="AR98" s="20"/>
      <c r="AS98" s="20"/>
      <c r="AT98" s="20"/>
      <c r="AU98" s="20"/>
      <c r="AV98" s="20"/>
      <c r="AW98" s="33"/>
      <c r="AX98" s="20"/>
      <c r="AY98" s="20"/>
      <c r="AZ98" s="20"/>
      <c r="BA98" s="20"/>
      <c r="BB98" s="20"/>
      <c r="BC98" s="20"/>
      <c r="BD98" s="20"/>
      <c r="BE98" s="20"/>
      <c r="BF98" s="20"/>
      <c r="BG98" s="20"/>
      <c r="BH98" s="20"/>
      <c r="BI98" s="20"/>
      <c r="BJ98" s="20"/>
      <c r="BK98" s="20"/>
      <c r="BL98" s="20"/>
      <c r="BM98" s="20"/>
      <c r="BN98" s="26" t="s">
        <v>9281</v>
      </c>
      <c r="BO98" s="20"/>
      <c r="BP98" s="20"/>
      <c r="BQ98" s="20"/>
      <c r="BR98" s="20"/>
      <c r="BS98" s="33"/>
      <c r="BT98" s="24"/>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row>
    <row r="99" spans="9:112" ht="12.75">
      <c r="I99" s="36"/>
      <c r="J99" s="38"/>
      <c r="K99" s="33"/>
      <c r="L99" s="33"/>
      <c r="M99" s="59"/>
      <c r="N99" s="59"/>
      <c r="O99" s="39"/>
      <c r="X99" s="20"/>
      <c r="Y99" s="20"/>
      <c r="Z99" s="20"/>
      <c r="AA99" s="20"/>
      <c r="AB99" s="20"/>
      <c r="AC99" s="20"/>
      <c r="AD99" s="20"/>
      <c r="AH99" s="20"/>
      <c r="AI99" s="20"/>
      <c r="AJ99" s="20"/>
      <c r="AK99" s="20"/>
      <c r="AL99" s="20"/>
      <c r="AM99" s="20"/>
      <c r="AN99" s="20"/>
      <c r="AO99" s="20"/>
      <c r="AP99" s="20"/>
      <c r="AQ99" s="20"/>
      <c r="AR99" s="20"/>
      <c r="AS99" s="20"/>
      <c r="AT99" s="20"/>
      <c r="AU99" s="20"/>
      <c r="AV99" s="20"/>
      <c r="AW99" s="33"/>
      <c r="AX99" s="20"/>
      <c r="AY99" s="20"/>
      <c r="AZ99" s="20"/>
      <c r="BA99" s="20"/>
      <c r="BB99" s="20"/>
      <c r="BC99" s="20"/>
      <c r="BD99" s="20"/>
      <c r="BE99" s="20"/>
      <c r="BF99" s="20"/>
      <c r="BG99" s="20"/>
      <c r="BH99" s="20"/>
      <c r="BI99" s="20"/>
      <c r="BJ99" s="20"/>
      <c r="BK99" s="20"/>
      <c r="BL99" s="20"/>
      <c r="BM99" s="20"/>
      <c r="BN99" s="26" t="s">
        <v>9284</v>
      </c>
      <c r="BO99" s="20"/>
      <c r="BP99" s="20"/>
      <c r="BQ99" s="20"/>
      <c r="BR99" s="20"/>
      <c r="BS99" s="33"/>
      <c r="BT99" s="24"/>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row>
    <row r="100" spans="9:112" ht="12.75">
      <c r="I100" s="37">
        <f>BILANT!D38</f>
        <v>26534</v>
      </c>
      <c r="J100" s="38">
        <f>'Anexa 40 a'!D21+'Anexa 40 a'!D24+'Anexa 40 a'!D29+'Anexa 40 a'!D30</f>
        <v>26534</v>
      </c>
      <c r="K100" s="33"/>
      <c r="L100" s="33"/>
      <c r="M100" s="59" t="str">
        <f>IF(I100&lt;&gt;J100, "Date incorecte"," " )</f>
        <v xml:space="preserve"> </v>
      </c>
      <c r="N100" s="59"/>
      <c r="O100" s="39"/>
      <c r="X100" s="33"/>
      <c r="Y100" s="33"/>
      <c r="Z100" s="33"/>
      <c r="AA100" s="33"/>
      <c r="AB100" s="33"/>
      <c r="AC100" s="33"/>
      <c r="AD100" s="33"/>
      <c r="AH100" s="20"/>
      <c r="AI100" s="20"/>
      <c r="AJ100" s="20"/>
      <c r="AK100" s="20"/>
      <c r="AL100" s="20"/>
      <c r="AM100" s="20"/>
      <c r="AN100" s="20"/>
      <c r="AO100" s="20"/>
      <c r="AP100" s="20"/>
      <c r="AQ100" s="20"/>
      <c r="AR100" s="20"/>
      <c r="AS100" s="20"/>
      <c r="AT100" s="20"/>
      <c r="AU100" s="20"/>
      <c r="AV100" s="20"/>
      <c r="AW100" s="33"/>
      <c r="AX100" s="20"/>
      <c r="AY100" s="20"/>
      <c r="AZ100" s="20"/>
      <c r="BA100" s="20"/>
      <c r="BB100" s="20"/>
      <c r="BC100" s="20"/>
      <c r="BD100" s="20"/>
      <c r="BE100" s="20"/>
      <c r="BF100" s="20"/>
      <c r="BG100" s="20"/>
      <c r="BH100" s="20"/>
      <c r="BI100" s="20"/>
      <c r="BJ100" s="20"/>
      <c r="BK100" s="20"/>
      <c r="BL100" s="20"/>
      <c r="BM100" s="20"/>
      <c r="BN100" s="26" t="s">
        <v>7492</v>
      </c>
      <c r="BO100" s="20"/>
      <c r="BP100" s="20"/>
      <c r="BQ100" s="20"/>
      <c r="BR100" s="20"/>
      <c r="BS100" s="20"/>
      <c r="BT100" s="24"/>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row>
    <row r="101" spans="9:112" ht="12.75">
      <c r="I101" s="36"/>
      <c r="J101" s="38"/>
      <c r="K101" s="33"/>
      <c r="L101" s="33"/>
      <c r="M101" s="59"/>
      <c r="N101" s="59"/>
      <c r="O101" s="39"/>
      <c r="X101" s="33"/>
      <c r="Y101" s="33"/>
      <c r="Z101" s="33"/>
      <c r="AA101" s="33"/>
      <c r="AB101" s="33"/>
      <c r="AC101" s="33"/>
      <c r="AD101" s="33"/>
      <c r="AH101" s="20"/>
      <c r="AI101" s="20"/>
      <c r="AJ101" s="20"/>
      <c r="AK101" s="20"/>
      <c r="AL101" s="20"/>
      <c r="AM101" s="20"/>
      <c r="AN101" s="20"/>
      <c r="AO101" s="20"/>
      <c r="AP101" s="20"/>
      <c r="AQ101" s="20"/>
      <c r="AR101" s="20"/>
      <c r="AS101" s="20"/>
      <c r="AT101" s="20"/>
      <c r="AU101" s="20"/>
      <c r="AV101" s="20"/>
      <c r="AW101" s="33"/>
      <c r="AX101" s="20"/>
      <c r="AY101" s="20"/>
      <c r="AZ101" s="20"/>
      <c r="BA101" s="20"/>
      <c r="BB101" s="20"/>
      <c r="BC101" s="20"/>
      <c r="BD101" s="20"/>
      <c r="BE101" s="20"/>
      <c r="BF101" s="20"/>
      <c r="BG101" s="20"/>
      <c r="BH101" s="20"/>
      <c r="BI101" s="20"/>
      <c r="BJ101" s="20"/>
      <c r="BK101" s="20"/>
      <c r="BL101" s="20"/>
      <c r="BM101" s="20"/>
      <c r="BN101" s="26"/>
      <c r="BO101" s="20"/>
      <c r="BP101" s="20"/>
      <c r="BQ101" s="20"/>
      <c r="BR101" s="20"/>
      <c r="BS101" s="20"/>
      <c r="BT101" s="24"/>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row>
    <row r="102" spans="9:112" ht="12.75">
      <c r="I102" s="37"/>
      <c r="J102" s="38"/>
      <c r="K102" s="33"/>
      <c r="L102" s="33"/>
      <c r="M102" s="59"/>
      <c r="N102" s="59"/>
      <c r="O102" s="39"/>
      <c r="X102" s="33"/>
      <c r="Y102" s="33"/>
      <c r="Z102" s="33"/>
      <c r="AA102" s="33"/>
      <c r="AB102" s="33"/>
      <c r="AC102" s="33"/>
      <c r="AD102" s="33"/>
      <c r="AH102" s="20"/>
      <c r="AI102" s="20"/>
      <c r="AJ102" s="20"/>
      <c r="AK102" s="20"/>
      <c r="AL102" s="20"/>
      <c r="AM102" s="20"/>
      <c r="AN102" s="20"/>
      <c r="AO102" s="20"/>
      <c r="AP102" s="20"/>
      <c r="AQ102" s="20"/>
      <c r="AR102" s="20"/>
      <c r="AS102" s="20"/>
      <c r="AT102" s="20"/>
      <c r="AU102" s="20"/>
      <c r="AV102" s="20"/>
      <c r="AW102" s="33"/>
      <c r="AX102" s="20"/>
      <c r="AY102" s="20"/>
      <c r="AZ102" s="20"/>
      <c r="BA102" s="20"/>
      <c r="BB102" s="20"/>
      <c r="BC102" s="20"/>
      <c r="BD102" s="20"/>
      <c r="BE102" s="20"/>
      <c r="BF102" s="20"/>
      <c r="BG102" s="20"/>
      <c r="BH102" s="20"/>
      <c r="BI102" s="20"/>
      <c r="BJ102" s="20"/>
      <c r="BK102" s="20"/>
      <c r="BL102" s="20"/>
      <c r="BM102" s="20"/>
      <c r="BN102" s="26"/>
      <c r="BO102" s="20"/>
      <c r="BP102" s="20"/>
      <c r="BQ102" s="20"/>
      <c r="BR102" s="20"/>
      <c r="BS102" s="20"/>
      <c r="BT102" s="24"/>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row>
    <row r="103" spans="9:112" ht="12.75">
      <c r="I103" s="36" t="s">
        <v>7498</v>
      </c>
      <c r="J103" s="38"/>
      <c r="K103" s="33"/>
      <c r="L103" s="33"/>
      <c r="M103" s="59"/>
      <c r="N103" s="59"/>
      <c r="O103" s="39"/>
      <c r="X103" s="33"/>
      <c r="Y103" s="33"/>
      <c r="Z103" s="33"/>
      <c r="AA103" s="33"/>
      <c r="AB103" s="33"/>
      <c r="AC103" s="33"/>
      <c r="AD103" s="33"/>
      <c r="AH103" s="20"/>
      <c r="AI103" s="20"/>
      <c r="AJ103" s="20"/>
      <c r="AK103" s="20"/>
      <c r="AL103" s="20"/>
      <c r="AM103" s="20"/>
      <c r="AN103" s="20"/>
      <c r="AO103" s="20"/>
      <c r="AP103" s="20"/>
      <c r="AQ103" s="20"/>
      <c r="AR103" s="20"/>
      <c r="AS103" s="20"/>
      <c r="AT103" s="20"/>
      <c r="AU103" s="20"/>
      <c r="AV103" s="20"/>
      <c r="AW103" s="33"/>
      <c r="AX103" s="20"/>
      <c r="AY103" s="20"/>
      <c r="AZ103" s="20"/>
      <c r="BA103" s="20"/>
      <c r="BB103" s="20"/>
      <c r="BC103" s="20"/>
      <c r="BD103" s="20"/>
      <c r="BE103" s="20"/>
      <c r="BF103" s="20"/>
      <c r="BG103" s="20"/>
      <c r="BH103" s="20"/>
      <c r="BI103" s="20"/>
      <c r="BJ103" s="20"/>
      <c r="BK103" s="20"/>
      <c r="BL103" s="20"/>
      <c r="BM103" s="20"/>
      <c r="BN103" s="23">
        <f>'Anexa 35b'!Z34</f>
        <v>0</v>
      </c>
      <c r="BO103" s="21">
        <f>'Anexa 35b'!Z33</f>
        <v>0</v>
      </c>
      <c r="BP103" s="20"/>
      <c r="BQ103" s="20"/>
      <c r="BR103" s="72" t="str">
        <f>IF(BN103&lt;&gt;BO103,"Date incorecte","")</f>
        <v/>
      </c>
      <c r="BS103" s="73"/>
      <c r="BT103" s="24"/>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row>
    <row r="104" spans="9:112" ht="12.75">
      <c r="I104" s="36" t="s">
        <v>7400</v>
      </c>
      <c r="J104" s="38"/>
      <c r="K104" s="33"/>
      <c r="L104" s="33"/>
      <c r="M104" s="59"/>
      <c r="N104" s="59"/>
      <c r="O104" s="39"/>
      <c r="X104" s="33"/>
      <c r="Y104" s="33"/>
      <c r="Z104" s="33"/>
      <c r="AA104" s="33"/>
      <c r="AB104" s="33"/>
      <c r="AC104" s="33"/>
      <c r="AD104" s="33"/>
      <c r="AH104" s="20"/>
      <c r="AI104" s="20"/>
      <c r="AJ104" s="20"/>
      <c r="AK104" s="20"/>
      <c r="AL104" s="20"/>
      <c r="AM104" s="20"/>
      <c r="AN104" s="20"/>
      <c r="AO104" s="20"/>
      <c r="AP104" s="20"/>
      <c r="AQ104" s="20"/>
      <c r="AR104" s="20"/>
      <c r="AS104" s="20"/>
      <c r="AT104" s="20"/>
      <c r="AU104" s="20"/>
      <c r="AV104" s="20"/>
      <c r="AW104" s="33"/>
      <c r="AX104" s="20"/>
      <c r="AY104" s="20"/>
      <c r="AZ104" s="20"/>
      <c r="BA104" s="20"/>
      <c r="BB104" s="20"/>
      <c r="BC104" s="20"/>
      <c r="BD104" s="20"/>
      <c r="BE104" s="20"/>
      <c r="BF104" s="20"/>
      <c r="BG104" s="20"/>
      <c r="BH104" s="20"/>
      <c r="BI104" s="20"/>
      <c r="BJ104" s="20"/>
      <c r="BK104" s="20"/>
      <c r="BL104" s="20"/>
      <c r="BM104" s="20"/>
      <c r="BN104" s="26"/>
      <c r="BO104" s="20"/>
      <c r="BP104" s="20"/>
      <c r="BQ104" s="20"/>
      <c r="BR104" s="20"/>
      <c r="BS104" s="20"/>
      <c r="BT104" s="24"/>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row>
    <row r="105" spans="9:112" ht="12.75">
      <c r="I105" s="36" t="s">
        <v>7371</v>
      </c>
      <c r="J105" s="38"/>
      <c r="K105" s="33"/>
      <c r="L105" s="33"/>
      <c r="M105" s="59"/>
      <c r="N105" s="59"/>
      <c r="O105" s="39"/>
      <c r="X105" s="38"/>
      <c r="Y105" s="38"/>
      <c r="Z105" s="33"/>
      <c r="AA105" s="33"/>
      <c r="AB105" s="59"/>
      <c r="AC105" s="59"/>
      <c r="AD105" s="33"/>
      <c r="AH105" s="20"/>
      <c r="AI105" s="20"/>
      <c r="AJ105" s="20"/>
      <c r="AK105" s="20"/>
      <c r="AL105" s="20"/>
      <c r="AM105" s="20"/>
      <c r="AN105" s="20"/>
      <c r="AO105" s="20"/>
      <c r="AP105" s="20"/>
      <c r="AQ105" s="20"/>
      <c r="AR105" s="20"/>
      <c r="AS105" s="20"/>
      <c r="AT105" s="20"/>
      <c r="AU105" s="20"/>
      <c r="AV105" s="20"/>
      <c r="AW105" s="33"/>
      <c r="AX105" s="20"/>
      <c r="AY105" s="20"/>
      <c r="AZ105" s="20"/>
      <c r="BA105" s="20"/>
      <c r="BB105" s="20"/>
      <c r="BC105" s="20"/>
      <c r="BD105" s="20"/>
      <c r="BE105" s="20"/>
      <c r="BF105" s="20"/>
      <c r="BG105" s="20"/>
      <c r="BH105" s="20"/>
      <c r="BI105" s="20"/>
      <c r="BJ105" s="20"/>
      <c r="BK105" s="20"/>
      <c r="BL105" s="20"/>
      <c r="BM105" s="20"/>
      <c r="BN105" s="26"/>
      <c r="BO105" s="20"/>
      <c r="BP105" s="20"/>
      <c r="BQ105" s="20"/>
      <c r="BR105" s="20"/>
      <c r="BS105" s="20"/>
      <c r="BT105" s="24"/>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row>
    <row r="106" spans="9:112" ht="12.75">
      <c r="I106" s="36"/>
      <c r="J106" s="38"/>
      <c r="K106" s="33"/>
      <c r="L106" s="33"/>
      <c r="M106" s="59"/>
      <c r="N106" s="59"/>
      <c r="O106" s="39"/>
      <c r="X106" s="38"/>
      <c r="Y106" s="38"/>
      <c r="Z106" s="33"/>
      <c r="AA106" s="33"/>
      <c r="AB106" s="33"/>
      <c r="AC106" s="33"/>
      <c r="AD106" s="33"/>
      <c r="AI106" s="20"/>
      <c r="AJ106" s="20"/>
      <c r="AK106" s="20"/>
      <c r="AL106" s="20"/>
      <c r="AM106" s="20"/>
      <c r="AN106" s="20"/>
      <c r="AO106" s="20"/>
      <c r="AP106" s="20"/>
      <c r="AQ106" s="20"/>
      <c r="AR106" s="20"/>
      <c r="AS106" s="20"/>
      <c r="AT106" s="20"/>
      <c r="AU106" s="20"/>
      <c r="AV106" s="20"/>
      <c r="AW106" s="33"/>
      <c r="AX106" s="20"/>
      <c r="AY106" s="20"/>
      <c r="AZ106" s="20"/>
      <c r="BA106" s="20"/>
      <c r="BB106" s="20"/>
      <c r="BC106" s="20"/>
      <c r="BD106" s="20"/>
      <c r="BE106" s="20"/>
      <c r="BF106" s="20"/>
      <c r="BG106" s="20"/>
      <c r="BH106" s="20"/>
      <c r="BI106" s="20"/>
      <c r="BJ106" s="20"/>
      <c r="BK106" s="20"/>
      <c r="BL106" s="20"/>
      <c r="BM106" s="20"/>
      <c r="BN106" s="26" t="s">
        <v>9286</v>
      </c>
      <c r="BO106" s="20"/>
      <c r="BP106" s="20"/>
      <c r="BQ106" s="20"/>
      <c r="BR106" s="20"/>
      <c r="BS106" s="33"/>
      <c r="BT106" s="24"/>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row>
    <row r="107" spans="9:112" ht="12.75">
      <c r="I107" s="37">
        <f>BILANT!E38</f>
        <v>14804</v>
      </c>
      <c r="J107" s="38">
        <f>'Anexa 40 a'!E21+'Anexa 40 a'!E24+'Anexa 40 a'!E29+'Anexa 40 a'!E30</f>
        <v>14804</v>
      </c>
      <c r="K107" s="33"/>
      <c r="L107" s="33"/>
      <c r="M107" s="59" t="str">
        <f>IF(I107&lt;&gt;J107, "Date incorecte", " ")</f>
        <v xml:space="preserve"> </v>
      </c>
      <c r="N107" s="59"/>
      <c r="O107" s="39">
        <f>I107-J107</f>
        <v>0</v>
      </c>
      <c r="X107" s="38"/>
      <c r="Y107" s="38"/>
      <c r="Z107" s="38"/>
      <c r="AA107" s="38"/>
      <c r="AB107" s="38"/>
      <c r="AC107" s="38"/>
      <c r="AD107" s="38"/>
      <c r="AI107" s="20"/>
      <c r="AJ107" s="20"/>
      <c r="AK107" s="20"/>
      <c r="AL107" s="20"/>
      <c r="AM107" s="20"/>
      <c r="AN107" s="20"/>
      <c r="AO107" s="20"/>
      <c r="AP107" s="20"/>
      <c r="AQ107" s="20"/>
      <c r="AR107" s="20"/>
      <c r="AS107" s="20"/>
      <c r="AT107" s="20"/>
      <c r="AU107" s="20"/>
      <c r="AV107" s="20"/>
      <c r="AW107" s="33"/>
      <c r="AX107" s="20"/>
      <c r="AY107" s="20"/>
      <c r="AZ107" s="20"/>
      <c r="BA107" s="20"/>
      <c r="BB107" s="20"/>
      <c r="BC107" s="20"/>
      <c r="BD107" s="20"/>
      <c r="BE107" s="20"/>
      <c r="BF107" s="20"/>
      <c r="BG107" s="20"/>
      <c r="BH107" s="20"/>
      <c r="BI107" s="20"/>
      <c r="BJ107" s="20"/>
      <c r="BK107" s="20"/>
      <c r="BL107" s="20"/>
      <c r="BM107" s="20"/>
      <c r="BN107" s="26" t="s">
        <v>9287</v>
      </c>
      <c r="BO107" s="20"/>
      <c r="BP107" s="20"/>
      <c r="BQ107" s="20"/>
      <c r="BR107" s="20"/>
      <c r="BS107" s="33"/>
      <c r="BT107" s="24"/>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row>
    <row r="108" spans="9:112" ht="12.75">
      <c r="I108" s="26"/>
      <c r="J108" s="20"/>
      <c r="K108" s="20"/>
      <c r="L108" s="20"/>
      <c r="M108" s="20"/>
      <c r="N108" s="20"/>
      <c r="O108" s="24"/>
      <c r="X108" s="33"/>
      <c r="Y108" s="33"/>
      <c r="Z108" s="33"/>
      <c r="AA108" s="33"/>
      <c r="AB108" s="33"/>
      <c r="AC108" s="33"/>
      <c r="AD108" s="33"/>
      <c r="AI108" s="20"/>
      <c r="AJ108" s="20"/>
      <c r="AK108" s="20"/>
      <c r="AL108" s="20"/>
      <c r="AM108" s="20"/>
      <c r="AN108" s="20"/>
      <c r="AO108" s="20"/>
      <c r="AP108" s="20"/>
      <c r="AQ108" s="20"/>
      <c r="AR108" s="20"/>
      <c r="AS108" s="20"/>
      <c r="AT108" s="20"/>
      <c r="AU108" s="20"/>
      <c r="AV108" s="20"/>
      <c r="AW108" s="33"/>
      <c r="AX108" s="20"/>
      <c r="AY108" s="20"/>
      <c r="AZ108" s="20"/>
      <c r="BA108" s="20"/>
      <c r="BB108" s="20"/>
      <c r="BC108" s="20"/>
      <c r="BD108" s="20"/>
      <c r="BE108" s="20"/>
      <c r="BF108" s="20"/>
      <c r="BG108" s="20"/>
      <c r="BH108" s="20"/>
      <c r="BI108" s="20"/>
      <c r="BJ108" s="20"/>
      <c r="BK108" s="20"/>
      <c r="BL108" s="20"/>
      <c r="BM108" s="20"/>
      <c r="BN108" s="26" t="s">
        <v>9288</v>
      </c>
      <c r="BO108" s="20"/>
      <c r="BP108" s="20"/>
      <c r="BQ108" s="20"/>
      <c r="BR108" s="20"/>
      <c r="BS108" s="33"/>
      <c r="BT108" s="24"/>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row>
    <row r="109" spans="9:112" ht="12.75">
      <c r="I109" s="26"/>
      <c r="J109" s="20"/>
      <c r="K109" s="20"/>
      <c r="L109" s="20"/>
      <c r="M109" s="20"/>
      <c r="N109" s="20"/>
      <c r="O109" s="24"/>
      <c r="X109" s="33"/>
      <c r="Y109" s="33"/>
      <c r="Z109" s="33"/>
      <c r="AA109" s="33"/>
      <c r="AB109" s="33"/>
      <c r="AC109" s="33"/>
      <c r="AD109" s="33"/>
      <c r="AI109" s="20"/>
      <c r="AJ109" s="20"/>
      <c r="AK109" s="20"/>
      <c r="AL109" s="20"/>
      <c r="AM109" s="20"/>
      <c r="AN109" s="20"/>
      <c r="AO109" s="20"/>
      <c r="AP109" s="20"/>
      <c r="AQ109" s="20"/>
      <c r="AR109" s="20"/>
      <c r="AS109" s="20"/>
      <c r="AT109" s="20"/>
      <c r="AU109" s="20"/>
      <c r="AV109" s="20"/>
      <c r="AW109" s="21"/>
      <c r="AX109" s="21"/>
      <c r="AY109" s="20"/>
      <c r="AZ109" s="20"/>
      <c r="BA109" s="44"/>
      <c r="BB109" s="20"/>
      <c r="BC109" s="20"/>
      <c r="BD109" s="20"/>
      <c r="BE109" s="20"/>
      <c r="BF109" s="20"/>
      <c r="BG109" s="20"/>
      <c r="BH109" s="20"/>
      <c r="BI109" s="20"/>
      <c r="BJ109" s="20"/>
      <c r="BK109" s="20"/>
      <c r="BL109" s="20"/>
      <c r="BM109" s="20"/>
      <c r="BN109" s="26" t="s">
        <v>7492</v>
      </c>
      <c r="BO109" s="20"/>
      <c r="BP109" s="20"/>
      <c r="BQ109" s="20"/>
      <c r="BR109" s="20"/>
      <c r="BS109" s="20"/>
      <c r="BT109" s="24"/>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row>
    <row r="110" spans="9:112" ht="12.75">
      <c r="I110" s="36" t="s">
        <v>7499</v>
      </c>
      <c r="J110" s="33"/>
      <c r="K110" s="33"/>
      <c r="L110" s="33"/>
      <c r="M110" s="33"/>
      <c r="N110" s="33"/>
      <c r="O110" s="39"/>
      <c r="X110" s="33"/>
      <c r="Y110" s="33"/>
      <c r="Z110" s="33"/>
      <c r="AA110" s="33"/>
      <c r="AB110" s="33"/>
      <c r="AC110" s="33"/>
      <c r="AD110" s="33"/>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6"/>
      <c r="BO110" s="20"/>
      <c r="BP110" s="20"/>
      <c r="BQ110" s="20"/>
      <c r="BR110" s="20"/>
      <c r="BS110" s="20"/>
      <c r="BT110" s="24"/>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row>
    <row r="111" spans="9:112" ht="12.75">
      <c r="I111" s="36" t="s">
        <v>7500</v>
      </c>
      <c r="J111" s="33"/>
      <c r="K111" s="33"/>
      <c r="L111" s="33"/>
      <c r="M111" s="33"/>
      <c r="N111" s="33"/>
      <c r="O111" s="40"/>
      <c r="X111" s="33"/>
      <c r="Y111" s="33"/>
      <c r="Z111" s="33"/>
      <c r="AA111" s="33"/>
      <c r="AB111" s="33"/>
      <c r="AC111" s="33"/>
      <c r="AD111" s="33"/>
      <c r="AI111" s="20"/>
      <c r="AJ111" s="20"/>
      <c r="AK111" s="20"/>
      <c r="AL111" s="20"/>
      <c r="AM111" s="20"/>
      <c r="AN111" s="20"/>
      <c r="AO111" s="20"/>
      <c r="AP111" s="20"/>
      <c r="AQ111" s="20"/>
      <c r="AR111" s="20"/>
      <c r="AS111" s="20"/>
      <c r="AT111" s="20"/>
      <c r="AU111" s="20"/>
      <c r="AV111" s="20"/>
      <c r="AW111" s="33"/>
      <c r="AX111" s="20"/>
      <c r="AY111" s="20"/>
      <c r="AZ111" s="20"/>
      <c r="BA111" s="20"/>
      <c r="BB111" s="20"/>
      <c r="BC111" s="20"/>
      <c r="BD111" s="20"/>
      <c r="BE111" s="20"/>
      <c r="BF111" s="20"/>
      <c r="BG111" s="20"/>
      <c r="BH111" s="20"/>
      <c r="BI111" s="20"/>
      <c r="BJ111" s="20"/>
      <c r="BK111" s="20"/>
      <c r="BL111" s="20"/>
      <c r="BM111" s="20"/>
      <c r="BN111" s="26"/>
      <c r="BO111" s="20"/>
      <c r="BP111" s="20"/>
      <c r="BQ111" s="20"/>
      <c r="BR111" s="20"/>
      <c r="BS111" s="20"/>
      <c r="BT111" s="24"/>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row>
    <row r="112" spans="9:112" ht="12.75">
      <c r="I112" s="36" t="s">
        <v>7501</v>
      </c>
      <c r="J112" s="21"/>
      <c r="K112" s="21"/>
      <c r="L112" s="21"/>
      <c r="M112" s="21"/>
      <c r="N112" s="21"/>
      <c r="O112" s="39"/>
      <c r="X112" s="33"/>
      <c r="Y112" s="33"/>
      <c r="Z112" s="33"/>
      <c r="AA112" s="33"/>
      <c r="AB112" s="33"/>
      <c r="AC112" s="33"/>
      <c r="AD112" s="33"/>
      <c r="AI112" s="20"/>
      <c r="AJ112" s="20"/>
      <c r="AK112" s="20"/>
      <c r="AL112" s="20"/>
      <c r="AM112" s="20"/>
      <c r="AN112" s="20"/>
      <c r="AO112" s="20"/>
      <c r="AP112" s="20"/>
      <c r="AQ112" s="20"/>
      <c r="AR112" s="20"/>
      <c r="AS112" s="20"/>
      <c r="AT112" s="20"/>
      <c r="AU112" s="20"/>
      <c r="AV112" s="20"/>
      <c r="AW112" s="33"/>
      <c r="AX112" s="20"/>
      <c r="AY112" s="20"/>
      <c r="AZ112" s="20"/>
      <c r="BA112" s="20"/>
      <c r="BB112" s="20"/>
      <c r="BC112" s="20"/>
      <c r="BD112" s="20"/>
      <c r="BE112" s="20"/>
      <c r="BF112" s="20"/>
      <c r="BG112" s="20"/>
      <c r="BH112" s="20"/>
      <c r="BI112" s="20"/>
      <c r="BJ112" s="20"/>
      <c r="BK112" s="20"/>
      <c r="BL112" s="20"/>
      <c r="BM112" s="20"/>
      <c r="BN112" s="23">
        <f>'Anexa 35b'!S33</f>
        <v>3025779</v>
      </c>
      <c r="BO112" s="21">
        <f>('Anexa 35b'!F18+'Anexa 35b'!F19+'Anexa 35b'!F20+'Anexa 35b'!F29+'Anexa 35b'!F30+'Anexa 35b'!F31+'Anexa 35b'!F32)+('Anexa 35b'!G18+'Anexa 35b'!G19+'Anexa 35b'!G20+'Anexa 35b'!G29+'Anexa 35b'!G30+'Anexa 35b'!G31+'Anexa 35b'!G32)-('Anexa 35b'!M18+'Anexa 35b'!M19+'Anexa 35b'!M20+'Anexa 35b'!M29+'Anexa 35b'!M30+'Anexa 35b'!M31+'Anexa 35b'!M32)</f>
        <v>3025779</v>
      </c>
      <c r="BP112" s="20"/>
      <c r="BQ112" s="20"/>
      <c r="BR112" s="72" t="str">
        <f>IF(BN112&lt;&gt;BO112,"Date incorecte","")</f>
        <v/>
      </c>
      <c r="BS112" s="73"/>
      <c r="BT112" s="24"/>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row>
    <row r="113" spans="9:112" ht="12.75">
      <c r="I113" s="36" t="s">
        <v>7502</v>
      </c>
      <c r="J113" s="38"/>
      <c r="K113" s="38"/>
      <c r="L113" s="38"/>
      <c r="M113" s="38"/>
      <c r="N113" s="38"/>
      <c r="O113" s="39"/>
      <c r="X113" s="38"/>
      <c r="Y113" s="38"/>
      <c r="Z113" s="33"/>
      <c r="AA113" s="33"/>
      <c r="AB113" s="59"/>
      <c r="AC113" s="59"/>
      <c r="AD113" s="33"/>
      <c r="AI113" s="20"/>
      <c r="AJ113" s="20"/>
      <c r="AK113" s="20"/>
      <c r="AL113" s="20"/>
      <c r="AM113" s="20"/>
      <c r="AN113" s="20"/>
      <c r="AO113" s="20"/>
      <c r="AP113" s="20"/>
      <c r="AQ113" s="20"/>
      <c r="AR113" s="20"/>
      <c r="AS113" s="20"/>
      <c r="AT113" s="20"/>
      <c r="AU113" s="20"/>
      <c r="AV113" s="20"/>
      <c r="AW113" s="33"/>
      <c r="AX113" s="20"/>
      <c r="AY113" s="20"/>
      <c r="AZ113" s="20"/>
      <c r="BA113" s="20"/>
      <c r="BB113" s="20"/>
      <c r="BC113" s="20"/>
      <c r="BD113" s="20"/>
      <c r="BE113" s="20"/>
      <c r="BF113" s="20"/>
      <c r="BG113" s="20"/>
      <c r="BH113" s="20"/>
      <c r="BI113" s="20"/>
      <c r="BJ113" s="20"/>
      <c r="BK113" s="20"/>
      <c r="BL113" s="20"/>
      <c r="BM113" s="20"/>
      <c r="BN113" s="26"/>
      <c r="BO113" s="20"/>
      <c r="BP113" s="20"/>
      <c r="BQ113" s="20"/>
      <c r="BR113" s="20"/>
      <c r="BS113" s="20"/>
      <c r="BT113" s="24"/>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row>
    <row r="114" spans="9:112" ht="12.75">
      <c r="I114" s="36"/>
      <c r="J114" s="33"/>
      <c r="K114" s="33"/>
      <c r="L114" s="33"/>
      <c r="M114" s="33"/>
      <c r="N114" s="33"/>
      <c r="O114" s="39"/>
      <c r="AI114" s="20"/>
      <c r="AJ114" s="20"/>
      <c r="AK114" s="20"/>
      <c r="AL114" s="20"/>
      <c r="AM114" s="20"/>
      <c r="AN114" s="20"/>
      <c r="AO114" s="20"/>
      <c r="AP114" s="20"/>
      <c r="AQ114" s="20"/>
      <c r="AR114" s="20"/>
      <c r="AS114" s="20"/>
      <c r="AT114" s="20"/>
      <c r="AU114" s="20"/>
      <c r="AV114" s="20"/>
      <c r="AW114" s="33"/>
      <c r="AX114" s="20"/>
      <c r="AY114" s="20"/>
      <c r="AZ114" s="20"/>
      <c r="BA114" s="20"/>
      <c r="BB114" s="20"/>
      <c r="BC114" s="20"/>
      <c r="BD114" s="20"/>
      <c r="BE114" s="20"/>
      <c r="BF114" s="20"/>
      <c r="BG114" s="20"/>
      <c r="BH114" s="20"/>
      <c r="BI114" s="20"/>
      <c r="BJ114" s="20"/>
      <c r="BK114" s="20"/>
      <c r="BL114" s="20"/>
      <c r="BM114" s="20"/>
      <c r="BN114" s="26"/>
      <c r="BO114" s="20"/>
      <c r="BP114" s="20"/>
      <c r="BQ114" s="20"/>
      <c r="BR114" s="20"/>
      <c r="BS114" s="20"/>
      <c r="BT114" s="24"/>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row>
    <row r="115" spans="9:112" ht="12.75">
      <c r="I115" s="37">
        <f>BILANT!D40</f>
        <v>904</v>
      </c>
      <c r="J115" s="38">
        <f>'Anexa 40 a'!D46+'Anexa 40 a'!D51+'Anexa 40 a'!D63+'Anexa 40 a'!D66+'Anexa 40 a'!D69+'Anexa 40 a'!D70+'Anexa 40 a'!D82+'Anexa 40 a'!D86</f>
        <v>904</v>
      </c>
      <c r="K115" s="33"/>
      <c r="L115" s="33"/>
      <c r="M115" s="59" t="str">
        <f>IF(I115&lt;&gt;J115,"Date incorecte","")</f>
        <v/>
      </c>
      <c r="N115" s="59"/>
      <c r="O115" s="39">
        <f>I115-J115</f>
        <v>0</v>
      </c>
      <c r="AI115" s="20"/>
      <c r="AJ115" s="20"/>
      <c r="AK115" s="20"/>
      <c r="AL115" s="20"/>
      <c r="AM115" s="20"/>
      <c r="AN115" s="20"/>
      <c r="AO115" s="20"/>
      <c r="AP115" s="20"/>
      <c r="AQ115" s="20"/>
      <c r="AR115" s="20"/>
      <c r="AS115" s="20"/>
      <c r="AT115" s="20"/>
      <c r="AU115" s="20"/>
      <c r="AV115" s="20"/>
      <c r="AW115" s="21"/>
      <c r="AX115" s="21"/>
      <c r="AY115" s="20"/>
      <c r="AZ115" s="20"/>
      <c r="BA115" s="44"/>
      <c r="BB115" s="20"/>
      <c r="BC115" s="20"/>
      <c r="BD115" s="20"/>
      <c r="BE115" s="20"/>
      <c r="BF115" s="20"/>
      <c r="BG115" s="20"/>
      <c r="BH115" s="20"/>
      <c r="BI115" s="20"/>
      <c r="BJ115" s="20"/>
      <c r="BK115" s="20"/>
      <c r="BL115" s="20"/>
      <c r="BM115" s="20"/>
      <c r="BN115" s="26" t="s">
        <v>9285</v>
      </c>
      <c r="BO115" s="20"/>
      <c r="BP115" s="20"/>
      <c r="BQ115" s="20"/>
      <c r="BR115" s="20"/>
      <c r="BS115" s="33"/>
      <c r="BT115" s="24"/>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row>
    <row r="116" spans="9:112" ht="12.75">
      <c r="I116" s="26"/>
      <c r="J116" s="20"/>
      <c r="K116" s="20"/>
      <c r="L116" s="20"/>
      <c r="M116" s="20"/>
      <c r="N116" s="20"/>
      <c r="O116" s="24"/>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6" t="s">
        <v>9289</v>
      </c>
      <c r="BO116" s="20"/>
      <c r="BP116" s="20"/>
      <c r="BQ116" s="20"/>
      <c r="BR116" s="20"/>
      <c r="BS116" s="33"/>
      <c r="BT116" s="24"/>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row>
    <row r="117" spans="9:112" ht="12.75">
      <c r="I117" s="26"/>
      <c r="J117" s="20"/>
      <c r="K117" s="20"/>
      <c r="L117" s="20"/>
      <c r="M117" s="20"/>
      <c r="N117" s="20"/>
      <c r="O117" s="24"/>
      <c r="AI117" s="20"/>
      <c r="AJ117" s="20"/>
      <c r="AK117" s="20"/>
      <c r="AL117" s="20"/>
      <c r="AM117" s="20"/>
      <c r="AN117" s="20"/>
      <c r="AO117" s="20"/>
      <c r="AP117" s="20"/>
      <c r="AQ117" s="20"/>
      <c r="AR117" s="20"/>
      <c r="AS117" s="20"/>
      <c r="AT117" s="20"/>
      <c r="AU117" s="20"/>
      <c r="AV117" s="20"/>
      <c r="AW117" s="33"/>
      <c r="AX117" s="20"/>
      <c r="AY117" s="20"/>
      <c r="AZ117" s="20"/>
      <c r="BA117" s="20"/>
      <c r="BB117" s="20"/>
      <c r="BC117" s="20"/>
      <c r="BD117" s="20"/>
      <c r="BE117" s="20"/>
      <c r="BF117" s="20"/>
      <c r="BG117" s="20"/>
      <c r="BH117" s="20"/>
      <c r="BI117" s="20"/>
      <c r="BJ117" s="20"/>
      <c r="BK117" s="20"/>
      <c r="BL117" s="20"/>
      <c r="BM117" s="20"/>
      <c r="BN117" s="26" t="s">
        <v>9290</v>
      </c>
      <c r="BO117" s="20"/>
      <c r="BP117" s="20"/>
      <c r="BQ117" s="20"/>
      <c r="BR117" s="20"/>
      <c r="BS117" s="33"/>
      <c r="BT117" s="24"/>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row>
    <row r="118" spans="9:112" ht="12.75">
      <c r="I118" s="36" t="s">
        <v>7503</v>
      </c>
      <c r="J118" s="33"/>
      <c r="K118" s="33"/>
      <c r="L118" s="33"/>
      <c r="M118" s="33"/>
      <c r="N118" s="33"/>
      <c r="O118" s="39"/>
      <c r="AI118" s="20"/>
      <c r="AJ118" s="20"/>
      <c r="AK118" s="20"/>
      <c r="AL118" s="20"/>
      <c r="AM118" s="20"/>
      <c r="AN118" s="20"/>
      <c r="AO118" s="20"/>
      <c r="AP118" s="20"/>
      <c r="AQ118" s="20"/>
      <c r="AR118" s="20"/>
      <c r="AS118" s="20"/>
      <c r="AT118" s="20"/>
      <c r="AU118" s="20"/>
      <c r="AV118" s="20"/>
      <c r="AW118" s="33"/>
      <c r="AX118" s="20"/>
      <c r="AY118" s="20"/>
      <c r="AZ118" s="20"/>
      <c r="BA118" s="20"/>
      <c r="BB118" s="20"/>
      <c r="BC118" s="20"/>
      <c r="BD118" s="20"/>
      <c r="BE118" s="20"/>
      <c r="BF118" s="20"/>
      <c r="BG118" s="20"/>
      <c r="BH118" s="20"/>
      <c r="BI118" s="20"/>
      <c r="BJ118" s="20"/>
      <c r="BK118" s="20"/>
      <c r="BL118" s="20"/>
      <c r="BM118" s="20"/>
      <c r="BN118" s="26" t="s">
        <v>9291</v>
      </c>
      <c r="BO118" s="20"/>
      <c r="BP118" s="20"/>
      <c r="BQ118" s="20"/>
      <c r="BR118" s="20"/>
      <c r="BS118" s="20"/>
      <c r="BT118" s="24"/>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row>
    <row r="119" spans="9:112" ht="12.75">
      <c r="I119" s="36" t="s">
        <v>7504</v>
      </c>
      <c r="J119" s="33"/>
      <c r="K119" s="33"/>
      <c r="L119" s="33"/>
      <c r="M119" s="33"/>
      <c r="N119" s="33"/>
      <c r="O119" s="40"/>
      <c r="AI119" s="20"/>
      <c r="AJ119" s="20"/>
      <c r="AK119" s="20"/>
      <c r="AL119" s="20"/>
      <c r="AM119" s="20"/>
      <c r="AN119" s="20"/>
      <c r="AO119" s="20"/>
      <c r="AP119" s="20"/>
      <c r="AQ119" s="20"/>
      <c r="AR119" s="20"/>
      <c r="AS119" s="20"/>
      <c r="AT119" s="20"/>
      <c r="AU119" s="20"/>
      <c r="AV119" s="20"/>
      <c r="AW119" s="33"/>
      <c r="AX119" s="20"/>
      <c r="AY119" s="20"/>
      <c r="AZ119" s="20"/>
      <c r="BA119" s="20"/>
      <c r="BB119" s="20"/>
      <c r="BC119" s="20"/>
      <c r="BD119" s="20"/>
      <c r="BE119" s="20"/>
      <c r="BF119" s="20"/>
      <c r="BG119" s="20"/>
      <c r="BH119" s="20"/>
      <c r="BI119" s="20"/>
      <c r="BJ119" s="20"/>
      <c r="BK119" s="20"/>
      <c r="BL119" s="20"/>
      <c r="BM119" s="20"/>
      <c r="BN119" s="26"/>
      <c r="BO119" s="20"/>
      <c r="BP119" s="20"/>
      <c r="BQ119" s="20"/>
      <c r="BR119" s="20"/>
      <c r="BS119" s="20"/>
      <c r="BT119" s="24"/>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row>
    <row r="120" spans="9:112" ht="12.75">
      <c r="I120" s="36" t="s">
        <v>7501</v>
      </c>
      <c r="J120" s="21"/>
      <c r="K120" s="21"/>
      <c r="L120" s="21"/>
      <c r="M120" s="21"/>
      <c r="N120" s="21"/>
      <c r="O120" s="39"/>
      <c r="AI120" s="20"/>
      <c r="AJ120" s="20"/>
      <c r="AK120" s="20"/>
      <c r="AL120" s="20"/>
      <c r="AM120" s="20"/>
      <c r="AN120" s="20"/>
      <c r="AO120" s="20"/>
      <c r="AP120" s="20"/>
      <c r="AQ120" s="20"/>
      <c r="AR120" s="20"/>
      <c r="AS120" s="20"/>
      <c r="AT120" s="20"/>
      <c r="AU120" s="20"/>
      <c r="AV120" s="20"/>
      <c r="AW120" s="33"/>
      <c r="AX120" s="20"/>
      <c r="AY120" s="20"/>
      <c r="AZ120" s="20"/>
      <c r="BA120" s="20"/>
      <c r="BB120" s="20"/>
      <c r="BC120" s="20"/>
      <c r="BD120" s="20"/>
      <c r="BE120" s="20"/>
      <c r="BF120" s="20"/>
      <c r="BG120" s="20"/>
      <c r="BH120" s="20"/>
      <c r="BI120" s="20"/>
      <c r="BJ120" s="20"/>
      <c r="BK120" s="20"/>
      <c r="BL120" s="20"/>
      <c r="BM120" s="20"/>
      <c r="BN120" s="26"/>
      <c r="BO120" s="20"/>
      <c r="BP120" s="20"/>
      <c r="BQ120" s="20"/>
      <c r="BR120" s="20"/>
      <c r="BS120" s="20"/>
      <c r="BT120" s="24"/>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row>
    <row r="121" spans="9:112" ht="12.75">
      <c r="I121" s="36" t="s">
        <v>7502</v>
      </c>
      <c r="J121" s="38"/>
      <c r="K121" s="38"/>
      <c r="L121" s="38"/>
      <c r="M121" s="38"/>
      <c r="N121" s="38"/>
      <c r="O121" s="39"/>
      <c r="AI121" s="20"/>
      <c r="AJ121" s="20"/>
      <c r="AK121" s="20"/>
      <c r="AL121" s="20"/>
      <c r="AM121" s="20"/>
      <c r="AN121" s="20"/>
      <c r="AO121" s="20"/>
      <c r="AP121" s="20"/>
      <c r="AQ121" s="20"/>
      <c r="AR121" s="20"/>
      <c r="AS121" s="20"/>
      <c r="AT121" s="20"/>
      <c r="AU121" s="20"/>
      <c r="AV121" s="20"/>
      <c r="AW121" s="33"/>
      <c r="AX121" s="20"/>
      <c r="AY121" s="20"/>
      <c r="AZ121" s="20"/>
      <c r="BA121" s="20"/>
      <c r="BB121" s="20"/>
      <c r="BC121" s="20"/>
      <c r="BD121" s="20"/>
      <c r="BE121" s="20"/>
      <c r="BF121" s="20"/>
      <c r="BG121" s="20"/>
      <c r="BH121" s="20"/>
      <c r="BI121" s="20"/>
      <c r="BJ121" s="20"/>
      <c r="BK121" s="20"/>
      <c r="BL121" s="20"/>
      <c r="BM121" s="20"/>
      <c r="BN121" s="23">
        <f>'Anexa 35b'!S34</f>
        <v>3025779</v>
      </c>
      <c r="BO121" s="21">
        <f>('Anexa 35b'!F16+'Anexa 35b'!F33)+('Anexa 35b'!G16+'Anexa 35b'!G33)-('Anexa 35b'!M16+'Anexa 35b'!M33)</f>
        <v>3025779</v>
      </c>
      <c r="BP121" s="20"/>
      <c r="BQ121" s="20"/>
      <c r="BR121" s="72" t="str">
        <f>IF(BN121&lt;&gt;BO121,"Date incorecte","")</f>
        <v/>
      </c>
      <c r="BS121" s="73"/>
      <c r="BT121" s="24"/>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row>
    <row r="122" spans="9:112" ht="12.75">
      <c r="I122" s="36"/>
      <c r="J122" s="33"/>
      <c r="K122" s="33"/>
      <c r="L122" s="33"/>
      <c r="M122" s="33"/>
      <c r="N122" s="33"/>
      <c r="O122" s="39"/>
      <c r="AI122" s="20"/>
      <c r="AJ122" s="20"/>
      <c r="AK122" s="20"/>
      <c r="AL122" s="20"/>
      <c r="AM122" s="20"/>
      <c r="AN122" s="20"/>
      <c r="AO122" s="20"/>
      <c r="AP122" s="20"/>
      <c r="AQ122" s="20"/>
      <c r="AR122" s="20"/>
      <c r="AS122" s="20"/>
      <c r="AT122" s="20"/>
      <c r="AU122" s="20"/>
      <c r="AV122" s="20"/>
      <c r="AW122" s="21"/>
      <c r="AX122" s="21"/>
      <c r="AY122" s="20"/>
      <c r="AZ122" s="20"/>
      <c r="BA122" s="44"/>
      <c r="BB122" s="20"/>
      <c r="BC122" s="20"/>
      <c r="BD122" s="20"/>
      <c r="BE122" s="20"/>
      <c r="BF122" s="20"/>
      <c r="BG122" s="20"/>
      <c r="BH122" s="20"/>
      <c r="BI122" s="20"/>
      <c r="BJ122" s="20"/>
      <c r="BK122" s="20"/>
      <c r="BL122" s="20"/>
      <c r="BM122" s="20"/>
      <c r="BN122" s="26"/>
      <c r="BO122" s="20"/>
      <c r="BP122" s="20"/>
      <c r="BQ122" s="20"/>
      <c r="BR122" s="20"/>
      <c r="BS122" s="20"/>
      <c r="BT122" s="24"/>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row>
    <row r="123" spans="9:112" ht="13.5" thickBot="1">
      <c r="I123" s="37">
        <f>BILANT!E40</f>
        <v>3037</v>
      </c>
      <c r="J123" s="38">
        <f>'Anexa 40 a'!E46+'Anexa 40 a'!E51+'Anexa 40 a'!E63+'Anexa 40 a'!E66+'Anexa 40 a'!E69+'Anexa 40 a'!E70+'Anexa 40 a'!E82+'Anexa 40 a'!E86</f>
        <v>3037</v>
      </c>
      <c r="K123" s="33"/>
      <c r="L123" s="33"/>
      <c r="M123" s="59" t="str">
        <f>IF(I123&lt;&gt;J123,"Date incorecte","")</f>
        <v/>
      </c>
      <c r="N123" s="59"/>
      <c r="O123" s="39">
        <f>I123-J123</f>
        <v>0</v>
      </c>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45"/>
      <c r="BO123" s="46"/>
      <c r="BP123" s="46"/>
      <c r="BQ123" s="46"/>
      <c r="BR123" s="46"/>
      <c r="BS123" s="46"/>
      <c r="BT123" s="47"/>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row>
    <row r="124" spans="9:112" ht="12.75">
      <c r="I124" s="37"/>
      <c r="J124" s="38"/>
      <c r="K124" s="33"/>
      <c r="L124" s="33"/>
      <c r="M124" s="59"/>
      <c r="N124" s="59"/>
      <c r="O124" s="39"/>
      <c r="AI124" s="20"/>
      <c r="AJ124" s="20"/>
      <c r="AK124" s="20"/>
      <c r="AL124" s="20"/>
      <c r="AM124" s="20"/>
      <c r="AN124" s="20"/>
      <c r="AO124" s="20"/>
      <c r="AP124" s="20"/>
      <c r="AQ124" s="20"/>
      <c r="AR124" s="20"/>
      <c r="AS124" s="20"/>
      <c r="AT124" s="20"/>
      <c r="AU124" s="20"/>
      <c r="AV124" s="20"/>
      <c r="AW124" s="33"/>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row>
    <row r="125" spans="9:112" ht="12.75">
      <c r="I125" s="26"/>
      <c r="J125" s="20"/>
      <c r="K125" s="20"/>
      <c r="L125" s="20"/>
      <c r="M125" s="20"/>
      <c r="N125" s="20"/>
      <c r="O125" s="24"/>
      <c r="AI125" s="20"/>
      <c r="AJ125" s="20"/>
      <c r="AK125" s="20"/>
      <c r="AL125" s="20"/>
      <c r="AM125" s="20"/>
      <c r="AN125" s="20"/>
      <c r="AO125" s="20"/>
      <c r="AP125" s="20"/>
      <c r="AQ125" s="20"/>
      <c r="AR125" s="20"/>
      <c r="AS125" s="20"/>
      <c r="AT125" s="20"/>
      <c r="AU125" s="20"/>
      <c r="AV125" s="20"/>
      <c r="AW125" s="33"/>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row>
    <row r="126" spans="9:112" ht="12.75">
      <c r="I126" s="26"/>
      <c r="J126" s="20"/>
      <c r="K126" s="20"/>
      <c r="L126" s="20"/>
      <c r="M126" s="20"/>
      <c r="N126" s="20"/>
      <c r="O126" s="24"/>
      <c r="AI126" s="20"/>
      <c r="AJ126" s="20"/>
      <c r="AK126" s="20"/>
      <c r="AL126" s="20"/>
      <c r="AM126" s="20"/>
      <c r="AN126" s="20"/>
      <c r="AO126" s="20"/>
      <c r="AP126" s="20"/>
      <c r="AQ126" s="20"/>
      <c r="AR126" s="20"/>
      <c r="AS126" s="20"/>
      <c r="AT126" s="20"/>
      <c r="AU126" s="20"/>
      <c r="AV126" s="20"/>
      <c r="AW126" s="33"/>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row>
    <row r="127" spans="9:112" ht="12.75">
      <c r="I127" s="36" t="s">
        <v>7505</v>
      </c>
      <c r="J127" s="33"/>
      <c r="K127" s="33"/>
      <c r="L127" s="33"/>
      <c r="M127" s="33"/>
      <c r="N127" s="33"/>
      <c r="O127" s="39"/>
      <c r="AI127" s="20"/>
      <c r="AJ127" s="20"/>
      <c r="AK127" s="20"/>
      <c r="AL127" s="20"/>
      <c r="AM127" s="20"/>
      <c r="AN127" s="20"/>
      <c r="AO127" s="20"/>
      <c r="AP127" s="20"/>
      <c r="AQ127" s="20"/>
      <c r="AR127" s="20"/>
      <c r="AS127" s="20"/>
      <c r="AT127" s="20"/>
      <c r="AU127" s="20"/>
      <c r="AV127" s="20"/>
      <c r="AW127" s="33"/>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row>
    <row r="128" spans="9:112" ht="12.75">
      <c r="I128" s="36" t="s">
        <v>7506</v>
      </c>
      <c r="J128" s="38"/>
      <c r="K128" s="38"/>
      <c r="L128" s="38"/>
      <c r="M128" s="38"/>
      <c r="N128" s="38"/>
      <c r="O128" s="40"/>
      <c r="AI128" s="20"/>
      <c r="AJ128" s="20"/>
      <c r="AK128" s="20"/>
      <c r="AL128" s="20"/>
      <c r="AM128" s="20"/>
      <c r="AN128" s="20"/>
      <c r="AO128" s="20"/>
      <c r="AP128" s="20"/>
      <c r="AQ128" s="20"/>
      <c r="AR128" s="20"/>
      <c r="AS128" s="20"/>
      <c r="AT128" s="20"/>
      <c r="AU128" s="20"/>
      <c r="AV128" s="20"/>
      <c r="AW128" s="33"/>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row>
    <row r="129" spans="9:112" ht="12.75">
      <c r="I129" s="36" t="s">
        <v>7507</v>
      </c>
      <c r="J129" s="33"/>
      <c r="K129" s="33"/>
      <c r="L129" s="33"/>
      <c r="M129" s="33"/>
      <c r="N129" s="33"/>
      <c r="O129" s="39"/>
      <c r="AI129" s="20"/>
      <c r="AJ129" s="20"/>
      <c r="AK129" s="20"/>
      <c r="AL129" s="20"/>
      <c r="AM129" s="20"/>
      <c r="AN129" s="20"/>
      <c r="AO129" s="20"/>
      <c r="AP129" s="20"/>
      <c r="AQ129" s="20"/>
      <c r="AR129" s="20"/>
      <c r="AS129" s="20"/>
      <c r="AT129" s="20"/>
      <c r="AU129" s="20"/>
      <c r="AV129" s="20"/>
      <c r="AW129" s="21"/>
      <c r="AX129" s="21"/>
      <c r="AY129" s="20"/>
      <c r="AZ129" s="20"/>
      <c r="BA129" s="44"/>
      <c r="BB129" s="20"/>
      <c r="BC129" s="20"/>
      <c r="BD129" s="20"/>
      <c r="BE129" s="20"/>
      <c r="BF129" s="20"/>
      <c r="BG129" s="20"/>
      <c r="BH129" s="20"/>
      <c r="BI129" s="20"/>
      <c r="BJ129" s="20"/>
      <c r="BK129" s="20"/>
      <c r="BL129" s="20"/>
      <c r="BM129" s="20"/>
      <c r="BN129" s="20"/>
      <c r="BO129" s="20"/>
      <c r="BP129" s="20"/>
      <c r="BQ129" s="20"/>
      <c r="BR129" s="20"/>
      <c r="BS129" s="20"/>
      <c r="BT129" s="20"/>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row>
    <row r="130" spans="9:112" ht="12.75">
      <c r="I130" s="36"/>
      <c r="J130" s="33"/>
      <c r="K130" s="33"/>
      <c r="L130" s="33"/>
      <c r="M130" s="33"/>
      <c r="N130" s="33"/>
      <c r="O130" s="39"/>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row>
    <row r="131" spans="9:112" ht="12.75">
      <c r="I131" s="37">
        <f>BILANT!D52</f>
        <v>0</v>
      </c>
      <c r="J131" s="38">
        <f>'Anexa 40 a'!D395</f>
        <v>0</v>
      </c>
      <c r="K131" s="33"/>
      <c r="L131" s="33"/>
      <c r="M131" s="59" t="str">
        <f>IF(I131&lt;&gt;J131,"Date incorecte","")</f>
        <v/>
      </c>
      <c r="N131" s="59"/>
      <c r="O131" s="39"/>
      <c r="AI131" s="20"/>
      <c r="AJ131" s="20"/>
      <c r="AK131" s="20"/>
      <c r="AL131" s="20"/>
      <c r="AM131" s="20"/>
      <c r="AN131" s="20"/>
      <c r="AO131" s="20"/>
      <c r="AP131" s="20"/>
      <c r="AQ131" s="20"/>
      <c r="AR131" s="20"/>
      <c r="AS131" s="20"/>
      <c r="AT131" s="20"/>
      <c r="AU131" s="20"/>
      <c r="AV131" s="20"/>
      <c r="AW131" s="33"/>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row>
    <row r="132" spans="9:112" ht="12.75">
      <c r="I132" s="26"/>
      <c r="J132" s="20"/>
      <c r="K132" s="20"/>
      <c r="L132" s="20"/>
      <c r="M132" s="20"/>
      <c r="N132" s="20"/>
      <c r="O132" s="24"/>
      <c r="AI132" s="20"/>
      <c r="AJ132" s="20"/>
      <c r="AK132" s="20"/>
      <c r="AL132" s="20"/>
      <c r="AM132" s="20"/>
      <c r="AN132" s="20"/>
      <c r="AO132" s="20"/>
      <c r="AP132" s="20"/>
      <c r="AQ132" s="20"/>
      <c r="AR132" s="20"/>
      <c r="AS132" s="20"/>
      <c r="AT132" s="20"/>
      <c r="AU132" s="20"/>
      <c r="AV132" s="20"/>
      <c r="AW132" s="33"/>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row>
    <row r="133" spans="9:112" ht="12.75">
      <c r="I133" s="26"/>
      <c r="J133" s="20"/>
      <c r="K133" s="20"/>
      <c r="L133" s="20"/>
      <c r="M133" s="20"/>
      <c r="N133" s="20"/>
      <c r="O133" s="24"/>
      <c r="AI133" s="20"/>
      <c r="AJ133" s="20"/>
      <c r="AK133" s="20"/>
      <c r="AL133" s="20"/>
      <c r="AM133" s="20"/>
      <c r="AN133" s="20"/>
      <c r="AO133" s="20"/>
      <c r="AP133" s="20"/>
      <c r="AQ133" s="20"/>
      <c r="AR133" s="20"/>
      <c r="AS133" s="20"/>
      <c r="AT133" s="20"/>
      <c r="AU133" s="20"/>
      <c r="AV133" s="20"/>
      <c r="AW133" s="33"/>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row>
    <row r="134" spans="9:112" ht="12.75">
      <c r="I134" s="36" t="s">
        <v>7508</v>
      </c>
      <c r="J134" s="33"/>
      <c r="K134" s="33"/>
      <c r="L134" s="33"/>
      <c r="M134" s="33"/>
      <c r="N134" s="33"/>
      <c r="O134" s="39"/>
      <c r="AI134" s="20"/>
      <c r="AJ134" s="20"/>
      <c r="AK134" s="20"/>
      <c r="AL134" s="20"/>
      <c r="AM134" s="20"/>
      <c r="AN134" s="20"/>
      <c r="AO134" s="20"/>
      <c r="AP134" s="20"/>
      <c r="AQ134" s="20"/>
      <c r="AR134" s="20"/>
      <c r="AS134" s="20"/>
      <c r="AT134" s="20"/>
      <c r="AU134" s="20"/>
      <c r="AV134" s="20"/>
      <c r="AW134" s="33"/>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row>
    <row r="135" spans="9:112" ht="12.75">
      <c r="I135" s="36" t="s">
        <v>7506</v>
      </c>
      <c r="J135" s="38"/>
      <c r="K135" s="38"/>
      <c r="L135" s="38"/>
      <c r="M135" s="38"/>
      <c r="N135" s="38"/>
      <c r="O135" s="40"/>
      <c r="AI135" s="20"/>
      <c r="AJ135" s="20"/>
      <c r="AK135" s="20"/>
      <c r="AL135" s="20"/>
      <c r="AM135" s="20"/>
      <c r="AN135" s="20"/>
      <c r="AO135" s="20"/>
      <c r="AP135" s="20"/>
      <c r="AQ135" s="20"/>
      <c r="AR135" s="20"/>
      <c r="AS135" s="20"/>
      <c r="AT135" s="20"/>
      <c r="AU135" s="20"/>
      <c r="AV135" s="20"/>
      <c r="AW135" s="21"/>
      <c r="AX135" s="21"/>
      <c r="AY135" s="20"/>
      <c r="AZ135" s="20"/>
      <c r="BA135" s="44"/>
      <c r="BB135" s="20"/>
      <c r="BC135" s="20"/>
      <c r="BD135" s="20"/>
      <c r="BE135" s="20"/>
      <c r="BF135" s="20"/>
      <c r="BG135" s="20"/>
      <c r="BH135" s="20"/>
      <c r="BI135" s="20"/>
      <c r="BJ135" s="20"/>
      <c r="BK135" s="20"/>
      <c r="BL135" s="20"/>
      <c r="BM135" s="20"/>
      <c r="BN135" s="20"/>
      <c r="BO135" s="20"/>
      <c r="BP135" s="20"/>
      <c r="BQ135" s="20"/>
      <c r="BR135" s="20"/>
      <c r="BS135" s="20"/>
      <c r="BT135" s="20"/>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row>
    <row r="136" spans="9:112" ht="12.75">
      <c r="I136" s="36" t="s">
        <v>7507</v>
      </c>
      <c r="J136" s="33"/>
      <c r="K136" s="33"/>
      <c r="L136" s="33"/>
      <c r="M136" s="33"/>
      <c r="N136" s="33"/>
      <c r="O136" s="39"/>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row>
    <row r="137" spans="9:112" ht="12.75">
      <c r="I137" s="36"/>
      <c r="J137" s="33"/>
      <c r="K137" s="33"/>
      <c r="L137" s="33"/>
      <c r="M137" s="33"/>
      <c r="N137" s="33"/>
      <c r="O137" s="39"/>
      <c r="AI137" s="20"/>
      <c r="AJ137" s="20"/>
      <c r="AK137" s="20"/>
      <c r="AL137" s="20"/>
      <c r="AM137" s="20"/>
      <c r="AN137" s="20"/>
      <c r="AO137" s="20"/>
      <c r="AP137" s="20"/>
      <c r="AQ137" s="20"/>
      <c r="AR137" s="20"/>
      <c r="AS137" s="20"/>
      <c r="AT137" s="20"/>
      <c r="AU137" s="20"/>
      <c r="AV137" s="20"/>
      <c r="AW137" s="33"/>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row>
    <row r="138" spans="9:112" ht="12.75">
      <c r="I138" s="37">
        <f>BILANT!E52</f>
        <v>0</v>
      </c>
      <c r="J138" s="38">
        <f>'Anexa 40 a'!E395</f>
        <v>0</v>
      </c>
      <c r="K138" s="33"/>
      <c r="L138" s="33"/>
      <c r="M138" s="59" t="str">
        <f>IF(I138&lt;&gt;J138,"Date incorecte","")</f>
        <v/>
      </c>
      <c r="N138" s="59"/>
      <c r="O138" s="39"/>
      <c r="AI138" s="20"/>
      <c r="AJ138" s="20"/>
      <c r="AK138" s="20"/>
      <c r="AL138" s="20"/>
      <c r="AM138" s="20"/>
      <c r="AN138" s="20"/>
      <c r="AO138" s="20"/>
      <c r="AP138" s="20"/>
      <c r="AQ138" s="20"/>
      <c r="AR138" s="20"/>
      <c r="AS138" s="20"/>
      <c r="AT138" s="20"/>
      <c r="AU138" s="20"/>
      <c r="AV138" s="20"/>
      <c r="AW138" s="33"/>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row>
    <row r="139" spans="9:112" ht="12.75">
      <c r="I139" s="26"/>
      <c r="J139" s="20"/>
      <c r="K139" s="20"/>
      <c r="L139" s="20"/>
      <c r="M139" s="20"/>
      <c r="N139" s="20"/>
      <c r="O139" s="24"/>
      <c r="AI139" s="20"/>
      <c r="AJ139" s="20"/>
      <c r="AK139" s="20"/>
      <c r="AL139" s="20"/>
      <c r="AM139" s="20"/>
      <c r="AN139" s="20"/>
      <c r="AO139" s="20"/>
      <c r="AP139" s="20"/>
      <c r="AQ139" s="20"/>
      <c r="AR139" s="20"/>
      <c r="AS139" s="20"/>
      <c r="AT139" s="20"/>
      <c r="AU139" s="20"/>
      <c r="AV139" s="20"/>
      <c r="AW139" s="33"/>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row>
    <row r="140" spans="9:112" ht="12.75">
      <c r="I140" s="26"/>
      <c r="J140" s="20"/>
      <c r="K140" s="20"/>
      <c r="L140" s="20"/>
      <c r="M140" s="20"/>
      <c r="N140" s="20"/>
      <c r="O140" s="24"/>
      <c r="AI140" s="20"/>
      <c r="AJ140" s="20"/>
      <c r="AK140" s="20"/>
      <c r="AL140" s="20"/>
      <c r="AM140" s="20"/>
      <c r="AN140" s="20"/>
      <c r="AO140" s="20"/>
      <c r="AP140" s="20"/>
      <c r="AQ140" s="20"/>
      <c r="AR140" s="20"/>
      <c r="AS140" s="20"/>
      <c r="AT140" s="20"/>
      <c r="AU140" s="20"/>
      <c r="AV140" s="20"/>
      <c r="AW140" s="33"/>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row>
    <row r="141" spans="9:112" ht="12.75">
      <c r="I141" s="36" t="s">
        <v>7509</v>
      </c>
      <c r="J141" s="33"/>
      <c r="K141" s="33"/>
      <c r="L141" s="33"/>
      <c r="M141" s="33"/>
      <c r="N141" s="33"/>
      <c r="O141" s="39"/>
      <c r="AI141" s="20"/>
      <c r="AJ141" s="20"/>
      <c r="AK141" s="20"/>
      <c r="AL141" s="20"/>
      <c r="AM141" s="20"/>
      <c r="AN141" s="20"/>
      <c r="AO141" s="20"/>
      <c r="AP141" s="20"/>
      <c r="AQ141" s="20"/>
      <c r="AR141" s="20"/>
      <c r="AS141" s="20"/>
      <c r="AT141" s="20"/>
      <c r="AU141" s="20"/>
      <c r="AV141" s="20"/>
      <c r="AW141" s="33"/>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row>
    <row r="142" spans="9:112" ht="12.75">
      <c r="I142" s="36" t="s">
        <v>7506</v>
      </c>
      <c r="J142" s="38"/>
      <c r="K142" s="38"/>
      <c r="L142" s="38"/>
      <c r="M142" s="38"/>
      <c r="N142" s="38"/>
      <c r="O142" s="40"/>
      <c r="AI142" s="20"/>
      <c r="AJ142" s="20"/>
      <c r="AK142" s="20"/>
      <c r="AL142" s="20"/>
      <c r="AM142" s="20"/>
      <c r="AN142" s="20"/>
      <c r="AO142" s="20"/>
      <c r="AP142" s="20"/>
      <c r="AQ142" s="20"/>
      <c r="AR142" s="20"/>
      <c r="AS142" s="20"/>
      <c r="AT142" s="20"/>
      <c r="AU142" s="20"/>
      <c r="AV142" s="20"/>
      <c r="AW142" s="21"/>
      <c r="AX142" s="21"/>
      <c r="AY142" s="20"/>
      <c r="AZ142" s="20"/>
      <c r="BA142" s="44"/>
      <c r="BB142" s="20"/>
      <c r="BC142" s="20"/>
      <c r="BD142" s="20"/>
      <c r="BE142" s="20"/>
      <c r="BF142" s="20"/>
      <c r="BG142" s="20"/>
      <c r="BH142" s="20"/>
      <c r="BI142" s="20"/>
      <c r="BJ142" s="20"/>
      <c r="BK142" s="20"/>
      <c r="BL142" s="20"/>
      <c r="BM142" s="20"/>
      <c r="BN142" s="20"/>
      <c r="BO142" s="20"/>
      <c r="BP142" s="20"/>
      <c r="BQ142" s="20"/>
      <c r="BR142" s="20"/>
      <c r="BS142" s="20"/>
      <c r="BT142" s="20"/>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row>
    <row r="143" spans="9:112" ht="12.75">
      <c r="I143" s="36" t="s">
        <v>7507</v>
      </c>
      <c r="J143" s="33"/>
      <c r="K143" s="33"/>
      <c r="L143" s="33"/>
      <c r="M143" s="33"/>
      <c r="N143" s="33"/>
      <c r="O143" s="39"/>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row>
    <row r="144" spans="9:112" ht="12.75">
      <c r="I144" s="36"/>
      <c r="J144" s="33"/>
      <c r="K144" s="33"/>
      <c r="L144" s="33"/>
      <c r="M144" s="33"/>
      <c r="N144" s="33"/>
      <c r="O144" s="39"/>
      <c r="AI144" s="20"/>
      <c r="AJ144" s="20"/>
      <c r="AK144" s="20"/>
      <c r="AL144" s="20"/>
      <c r="AM144" s="20"/>
      <c r="AN144" s="20"/>
      <c r="AO144" s="20"/>
      <c r="AP144" s="20"/>
      <c r="AQ144" s="20"/>
      <c r="AR144" s="20"/>
      <c r="AS144" s="20"/>
      <c r="AT144" s="20"/>
      <c r="AU144" s="20"/>
      <c r="AV144" s="20"/>
      <c r="AW144" s="33"/>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row>
    <row r="145" spans="9:112" ht="12.75">
      <c r="I145" s="37">
        <f>BILANT!D59</f>
        <v>3444</v>
      </c>
      <c r="J145" s="38">
        <f>'Anexa 40 a'!D403</f>
        <v>3444</v>
      </c>
      <c r="K145" s="33"/>
      <c r="L145" s="33"/>
      <c r="M145" s="59" t="str">
        <f>IF(I145&lt;&gt;J145,"Date incorecte","")</f>
        <v/>
      </c>
      <c r="N145" s="59"/>
      <c r="O145" s="39"/>
      <c r="AI145" s="20"/>
      <c r="AJ145" s="20"/>
      <c r="AK145" s="20"/>
      <c r="AL145" s="20"/>
      <c r="AM145" s="20"/>
      <c r="AN145" s="20"/>
      <c r="AO145" s="20"/>
      <c r="AP145" s="20"/>
      <c r="AQ145" s="20"/>
      <c r="AR145" s="20"/>
      <c r="AS145" s="20"/>
      <c r="AT145" s="20"/>
      <c r="AU145" s="20"/>
      <c r="AV145" s="20"/>
      <c r="AW145" s="33"/>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row>
    <row r="146" spans="9:112" ht="12.75">
      <c r="I146" s="26"/>
      <c r="J146" s="20"/>
      <c r="K146" s="20"/>
      <c r="L146" s="20"/>
      <c r="M146" s="20"/>
      <c r="N146" s="20"/>
      <c r="O146" s="24"/>
      <c r="AI146" s="20"/>
      <c r="AJ146" s="20"/>
      <c r="AK146" s="20"/>
      <c r="AL146" s="20"/>
      <c r="AM146" s="20"/>
      <c r="AN146" s="20"/>
      <c r="AO146" s="20"/>
      <c r="AP146" s="20"/>
      <c r="AQ146" s="20"/>
      <c r="AR146" s="20"/>
      <c r="AS146" s="20"/>
      <c r="AT146" s="20"/>
      <c r="AU146" s="20"/>
      <c r="AV146" s="20"/>
      <c r="AW146" s="33"/>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row>
    <row r="147" spans="9:112" ht="12.75">
      <c r="I147" s="26"/>
      <c r="J147" s="20"/>
      <c r="K147" s="20"/>
      <c r="L147" s="20"/>
      <c r="M147" s="20"/>
      <c r="N147" s="20"/>
      <c r="O147" s="24"/>
      <c r="AI147" s="20"/>
      <c r="AJ147" s="20"/>
      <c r="AK147" s="20"/>
      <c r="AL147" s="20"/>
      <c r="AM147" s="20"/>
      <c r="AN147" s="20"/>
      <c r="AO147" s="20"/>
      <c r="AP147" s="20"/>
      <c r="AQ147" s="20"/>
      <c r="AR147" s="20"/>
      <c r="AS147" s="20"/>
      <c r="AT147" s="20"/>
      <c r="AU147" s="20"/>
      <c r="AV147" s="20"/>
      <c r="AW147" s="33"/>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row>
    <row r="148" spans="9:112" ht="12.75">
      <c r="I148" s="36" t="s">
        <v>7510</v>
      </c>
      <c r="J148" s="33"/>
      <c r="K148" s="33"/>
      <c r="L148" s="33"/>
      <c r="M148" s="33"/>
      <c r="N148" s="33"/>
      <c r="O148" s="39"/>
      <c r="AI148" s="20"/>
      <c r="AJ148" s="20"/>
      <c r="AK148" s="20"/>
      <c r="AL148" s="20"/>
      <c r="AM148" s="20"/>
      <c r="AN148" s="20"/>
      <c r="AO148" s="20"/>
      <c r="AP148" s="20"/>
      <c r="AQ148" s="20"/>
      <c r="AR148" s="20"/>
      <c r="AS148" s="20"/>
      <c r="AT148" s="20"/>
      <c r="AU148" s="20"/>
      <c r="AV148" s="20"/>
      <c r="AW148" s="33"/>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row>
    <row r="149" spans="9:112" ht="12.75">
      <c r="I149" s="36" t="s">
        <v>7506</v>
      </c>
      <c r="J149" s="38"/>
      <c r="K149" s="38"/>
      <c r="L149" s="38"/>
      <c r="M149" s="38"/>
      <c r="N149" s="38"/>
      <c r="O149" s="40"/>
      <c r="AI149" s="20"/>
      <c r="AJ149" s="20"/>
      <c r="AK149" s="20"/>
      <c r="AL149" s="20"/>
      <c r="AM149" s="20"/>
      <c r="AN149" s="20"/>
      <c r="AO149" s="20"/>
      <c r="AP149" s="20"/>
      <c r="AQ149" s="20"/>
      <c r="AR149" s="20"/>
      <c r="AS149" s="20"/>
      <c r="AT149" s="20"/>
      <c r="AU149" s="20"/>
      <c r="AV149" s="20"/>
      <c r="AW149" s="21"/>
      <c r="AX149" s="21"/>
      <c r="AY149" s="20"/>
      <c r="AZ149" s="20"/>
      <c r="BA149" s="44"/>
      <c r="BB149" s="20"/>
      <c r="BC149" s="20"/>
      <c r="BD149" s="20"/>
      <c r="BE149" s="20"/>
      <c r="BF149" s="20"/>
      <c r="BG149" s="20"/>
      <c r="BH149" s="20"/>
      <c r="BI149" s="20"/>
      <c r="BJ149" s="20"/>
      <c r="BK149" s="20"/>
      <c r="BL149" s="20"/>
      <c r="BM149" s="20"/>
      <c r="BN149" s="20"/>
      <c r="BO149" s="20"/>
      <c r="BP149" s="20"/>
      <c r="BQ149" s="20"/>
      <c r="BR149" s="20"/>
      <c r="BS149" s="20"/>
      <c r="BT149" s="20"/>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row>
    <row r="150" spans="9:112" ht="12.75">
      <c r="I150" s="36" t="s">
        <v>7507</v>
      </c>
      <c r="J150" s="33"/>
      <c r="K150" s="33"/>
      <c r="L150" s="33"/>
      <c r="M150" s="33"/>
      <c r="N150" s="33"/>
      <c r="O150" s="39"/>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row>
    <row r="151" spans="9:112" ht="12.75">
      <c r="I151" s="36"/>
      <c r="J151" s="33"/>
      <c r="K151" s="33"/>
      <c r="L151" s="33"/>
      <c r="M151" s="33"/>
      <c r="N151" s="33"/>
      <c r="O151" s="39"/>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row>
    <row r="152" spans="9:112" ht="12.75">
      <c r="I152" s="37">
        <f>BILANT!E59</f>
        <v>1321</v>
      </c>
      <c r="J152" s="38">
        <f>'Anexa 40 a'!E403</f>
        <v>1321</v>
      </c>
      <c r="K152" s="33"/>
      <c r="L152" s="33"/>
      <c r="M152" s="59" t="str">
        <f>IF(I152&lt;&gt;J152,"Date incorecte","")</f>
        <v/>
      </c>
      <c r="N152" s="59"/>
      <c r="O152" s="39"/>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row>
    <row r="153" spans="9:112" ht="12.75">
      <c r="I153" s="37"/>
      <c r="J153" s="38"/>
      <c r="K153" s="33"/>
      <c r="L153" s="33"/>
      <c r="M153" s="59"/>
      <c r="N153" s="59"/>
      <c r="O153" s="39"/>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row>
    <row r="154" spans="9:112" ht="12.75">
      <c r="I154" s="37"/>
      <c r="J154" s="38"/>
      <c r="K154" s="33"/>
      <c r="L154" s="33"/>
      <c r="M154" s="59"/>
      <c r="N154" s="59"/>
      <c r="O154" s="39"/>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row>
    <row r="155" spans="9:112" ht="12.75">
      <c r="I155" s="36" t="s">
        <v>7511</v>
      </c>
      <c r="J155" s="38"/>
      <c r="K155" s="33"/>
      <c r="L155" s="33"/>
      <c r="M155" s="59"/>
      <c r="N155" s="59"/>
      <c r="O155" s="39"/>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row>
    <row r="156" spans="9:112" ht="12.75">
      <c r="I156" s="36" t="s">
        <v>7506</v>
      </c>
      <c r="J156" s="38"/>
      <c r="K156" s="33"/>
      <c r="L156" s="33"/>
      <c r="M156" s="59"/>
      <c r="N156" s="59"/>
      <c r="O156" s="39"/>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row>
    <row r="157" spans="9:112" ht="12.75">
      <c r="I157" s="36" t="s">
        <v>7507</v>
      </c>
      <c r="J157" s="38"/>
      <c r="K157" s="33"/>
      <c r="L157" s="33"/>
      <c r="M157" s="59"/>
      <c r="N157" s="59"/>
      <c r="O157" s="39"/>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row>
    <row r="158" spans="9:112" ht="12.75">
      <c r="I158" s="36"/>
      <c r="J158" s="38"/>
      <c r="K158" s="33"/>
      <c r="L158" s="33"/>
      <c r="M158" s="59"/>
      <c r="N158" s="59"/>
      <c r="O158" s="39"/>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row>
    <row r="159" spans="9:112" ht="12.75">
      <c r="I159" s="37">
        <f>BILANT!D53</f>
        <v>0</v>
      </c>
      <c r="J159" s="38">
        <f>'Anexa 40 a'!D331+'Anexa 40 a'!D373+'Anexa 40 a'!D383</f>
        <v>0</v>
      </c>
      <c r="K159" s="33"/>
      <c r="L159" s="33"/>
      <c r="M159" s="59" t="str">
        <f>IF(I159&lt;&gt;J159, " Date incorecte", " ")</f>
        <v xml:space="preserve"> </v>
      </c>
      <c r="N159" s="59"/>
      <c r="O159" s="39"/>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row>
    <row r="160" spans="9:112" ht="12.75">
      <c r="I160" s="36"/>
      <c r="J160" s="38"/>
      <c r="K160" s="33"/>
      <c r="L160" s="33"/>
      <c r="M160" s="59"/>
      <c r="N160" s="59"/>
      <c r="O160" s="39"/>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row>
    <row r="161" spans="9:112" ht="12.75">
      <c r="I161" s="26"/>
      <c r="J161" s="20"/>
      <c r="K161" s="20"/>
      <c r="L161" s="20"/>
      <c r="M161" s="20"/>
      <c r="N161" s="20"/>
      <c r="O161" s="24"/>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row>
    <row r="162" spans="9:112" ht="12.75">
      <c r="I162" s="36" t="s">
        <v>7512</v>
      </c>
      <c r="J162" s="20"/>
      <c r="K162" s="20"/>
      <c r="L162" s="20"/>
      <c r="M162" s="20"/>
      <c r="N162" s="20"/>
      <c r="O162" s="24"/>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row>
    <row r="163" spans="9:112" ht="12.75">
      <c r="I163" s="36" t="s">
        <v>7506</v>
      </c>
      <c r="J163" s="20"/>
      <c r="K163" s="20"/>
      <c r="L163" s="20"/>
      <c r="M163" s="20"/>
      <c r="N163" s="20"/>
      <c r="O163" s="24"/>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row>
    <row r="164" spans="9:112" ht="12.75">
      <c r="I164" s="36" t="s">
        <v>7507</v>
      </c>
      <c r="J164" s="20"/>
      <c r="K164" s="20"/>
      <c r="L164" s="20"/>
      <c r="M164" s="20"/>
      <c r="N164" s="20"/>
      <c r="O164" s="24"/>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row>
    <row r="165" spans="9:112" ht="12.75">
      <c r="I165" s="36"/>
      <c r="J165" s="20"/>
      <c r="K165" s="20"/>
      <c r="L165" s="20"/>
      <c r="M165" s="20"/>
      <c r="N165" s="20"/>
      <c r="O165" s="24"/>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row>
    <row r="166" spans="9:112" ht="12.75">
      <c r="I166" s="37">
        <f>BILANT!E53</f>
        <v>0</v>
      </c>
      <c r="J166" s="90">
        <f>'Anexa 40 a'!E331+'Anexa 40 a'!E373+'Anexa 40 a'!E383</f>
        <v>0</v>
      </c>
      <c r="K166" s="20"/>
      <c r="L166" s="20"/>
      <c r="M166" s="94" t="str">
        <f>IF(I166&lt;&gt;J166, "date incorecte", " ")</f>
        <v xml:space="preserve"> </v>
      </c>
      <c r="N166" s="20"/>
      <c r="O166" s="24"/>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row>
    <row r="167" spans="9:112" ht="12.75">
      <c r="I167" s="36"/>
      <c r="J167" s="20"/>
      <c r="K167" s="20"/>
      <c r="L167" s="20"/>
      <c r="M167" s="20"/>
      <c r="N167" s="20"/>
      <c r="O167" s="24"/>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row>
    <row r="168" spans="9:112" ht="12.75">
      <c r="I168" s="26"/>
      <c r="J168" s="20"/>
      <c r="K168" s="20"/>
      <c r="L168" s="20"/>
      <c r="M168" s="20"/>
      <c r="N168" s="20"/>
      <c r="O168" s="24"/>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row>
    <row r="169" spans="9:112" ht="12.75">
      <c r="I169" s="36" t="s">
        <v>7513</v>
      </c>
      <c r="J169" s="20"/>
      <c r="K169" s="20"/>
      <c r="L169" s="20"/>
      <c r="M169" s="20"/>
      <c r="N169" s="20"/>
      <c r="O169" s="39"/>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row>
    <row r="170" spans="9:112" ht="12.75">
      <c r="I170" s="36" t="s">
        <v>7514</v>
      </c>
      <c r="J170" s="20"/>
      <c r="K170" s="20"/>
      <c r="L170" s="20"/>
      <c r="M170" s="20"/>
      <c r="N170" s="20"/>
      <c r="O170" s="4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row>
    <row r="171" spans="9:112" ht="12.75">
      <c r="I171" s="36" t="s">
        <v>7507</v>
      </c>
      <c r="J171" s="20"/>
      <c r="K171" s="20"/>
      <c r="L171" s="20"/>
      <c r="M171" s="20"/>
      <c r="N171" s="20"/>
      <c r="O171" s="39"/>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row>
    <row r="172" spans="9:112" ht="12.75">
      <c r="I172" s="36"/>
      <c r="J172" s="33"/>
      <c r="K172" s="33"/>
      <c r="L172" s="33"/>
      <c r="M172" s="33"/>
      <c r="N172" s="33"/>
      <c r="O172" s="39"/>
      <c r="AI172" s="20"/>
      <c r="AJ172" s="20"/>
      <c r="AK172" s="20"/>
      <c r="AL172" s="20"/>
      <c r="AM172" s="20"/>
      <c r="AN172" s="20"/>
      <c r="AO172" s="20"/>
      <c r="AP172" s="20"/>
      <c r="AQ172" s="20"/>
      <c r="AR172" s="20"/>
      <c r="AS172" s="20"/>
      <c r="AT172" s="20"/>
      <c r="AU172" s="20"/>
      <c r="AV172" s="20"/>
      <c r="AW172" s="33"/>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row>
    <row r="173" spans="9:112" ht="12.75">
      <c r="I173" s="37">
        <f>BILANT!D64</f>
        <v>0</v>
      </c>
      <c r="J173" s="38">
        <f>'Anexa 40 a'!D422+'Anexa 40 a'!D423+'Anexa 40 a'!D424</f>
        <v>0</v>
      </c>
      <c r="K173" s="33"/>
      <c r="L173" s="33"/>
      <c r="M173" s="59" t="str">
        <f>IF(I173&lt;&gt;J173,"Date incorecte","")</f>
        <v/>
      </c>
      <c r="N173" s="59"/>
      <c r="O173" s="39"/>
      <c r="AI173" s="20"/>
      <c r="AJ173" s="20"/>
      <c r="AK173" s="20"/>
      <c r="AL173" s="20"/>
      <c r="AM173" s="20"/>
      <c r="AN173" s="20"/>
      <c r="AO173" s="20"/>
      <c r="AP173" s="20"/>
      <c r="AQ173" s="20"/>
      <c r="AR173" s="20"/>
      <c r="AS173" s="20"/>
      <c r="AT173" s="20"/>
      <c r="AU173" s="20"/>
      <c r="AV173" s="20"/>
      <c r="AW173" s="33"/>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row>
    <row r="174" spans="9:112" ht="12.75">
      <c r="I174" s="26"/>
      <c r="J174" s="20"/>
      <c r="K174" s="20"/>
      <c r="L174" s="20"/>
      <c r="M174" s="20"/>
      <c r="N174" s="20"/>
      <c r="O174" s="24"/>
      <c r="AI174" s="20"/>
      <c r="AJ174" s="20"/>
      <c r="AK174" s="20"/>
      <c r="AL174" s="20"/>
      <c r="AM174" s="20"/>
      <c r="AN174" s="20"/>
      <c r="AO174" s="20"/>
      <c r="AP174" s="20"/>
      <c r="AQ174" s="20"/>
      <c r="AR174" s="20"/>
      <c r="AS174" s="20"/>
      <c r="AT174" s="20"/>
      <c r="AU174" s="20"/>
      <c r="AV174" s="20"/>
      <c r="AW174" s="33"/>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row>
    <row r="175" spans="9:112" ht="12.75">
      <c r="I175" s="26"/>
      <c r="J175" s="20"/>
      <c r="K175" s="20"/>
      <c r="L175" s="20"/>
      <c r="M175" s="20"/>
      <c r="N175" s="20"/>
      <c r="O175" s="24"/>
      <c r="AI175" s="20"/>
      <c r="AJ175" s="20"/>
      <c r="AK175" s="20"/>
      <c r="AL175" s="20"/>
      <c r="AM175" s="20"/>
      <c r="AN175" s="20"/>
      <c r="AO175" s="20"/>
      <c r="AP175" s="20"/>
      <c r="AQ175" s="20"/>
      <c r="AR175" s="20"/>
      <c r="AS175" s="20"/>
      <c r="AT175" s="20"/>
      <c r="AU175" s="20"/>
      <c r="AV175" s="20"/>
      <c r="AW175" s="33"/>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row>
    <row r="176" spans="9:112" ht="12.75">
      <c r="I176" s="36" t="s">
        <v>7515</v>
      </c>
      <c r="J176" s="20"/>
      <c r="K176" s="20"/>
      <c r="L176" s="20"/>
      <c r="M176" s="20"/>
      <c r="N176" s="20"/>
      <c r="O176" s="39"/>
      <c r="AI176" s="20"/>
      <c r="AJ176" s="20"/>
      <c r="AK176" s="20"/>
      <c r="AL176" s="20"/>
      <c r="AM176" s="20"/>
      <c r="AN176" s="20"/>
      <c r="AO176" s="20"/>
      <c r="AP176" s="20"/>
      <c r="AQ176" s="20"/>
      <c r="AR176" s="20"/>
      <c r="AS176" s="20"/>
      <c r="AT176" s="20"/>
      <c r="AU176" s="20"/>
      <c r="AV176" s="20"/>
      <c r="AW176" s="33"/>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row>
    <row r="177" spans="9:112" ht="12.75">
      <c r="I177" s="36" t="s">
        <v>7514</v>
      </c>
      <c r="J177" s="20"/>
      <c r="K177" s="20"/>
      <c r="L177" s="20"/>
      <c r="M177" s="20"/>
      <c r="N177" s="20"/>
      <c r="O177" s="40"/>
      <c r="AI177" s="20"/>
      <c r="AJ177" s="20"/>
      <c r="AK177" s="20"/>
      <c r="AL177" s="20"/>
      <c r="AM177" s="20"/>
      <c r="AN177" s="20"/>
      <c r="AO177" s="20"/>
      <c r="AP177" s="20"/>
      <c r="AQ177" s="20"/>
      <c r="AR177" s="20"/>
      <c r="AS177" s="20"/>
      <c r="AT177" s="20"/>
      <c r="AU177" s="20"/>
      <c r="AV177" s="20"/>
      <c r="AW177" s="33"/>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row>
    <row r="178" spans="9:112" ht="12.75">
      <c r="I178" s="36" t="s">
        <v>7507</v>
      </c>
      <c r="J178" s="20"/>
      <c r="K178" s="20"/>
      <c r="L178" s="20"/>
      <c r="M178" s="20"/>
      <c r="N178" s="20"/>
      <c r="O178" s="39"/>
      <c r="AI178" s="20"/>
      <c r="AJ178" s="20"/>
      <c r="AK178" s="20"/>
      <c r="AL178" s="20"/>
      <c r="AM178" s="20"/>
      <c r="AN178" s="20"/>
      <c r="AO178" s="20"/>
      <c r="AP178" s="20"/>
      <c r="AQ178" s="20"/>
      <c r="AR178" s="20"/>
      <c r="AS178" s="20"/>
      <c r="AT178" s="20"/>
      <c r="AU178" s="20"/>
      <c r="AV178" s="20"/>
      <c r="AW178" s="33"/>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row>
    <row r="179" spans="9:112" ht="12.75">
      <c r="I179" s="36"/>
      <c r="J179" s="33"/>
      <c r="K179" s="33"/>
      <c r="L179" s="33"/>
      <c r="M179" s="33"/>
      <c r="N179" s="33"/>
      <c r="O179" s="39"/>
      <c r="AI179" s="20"/>
      <c r="AJ179" s="20"/>
      <c r="AK179" s="20"/>
      <c r="AL179" s="20"/>
      <c r="AM179" s="20"/>
      <c r="AN179" s="20"/>
      <c r="AO179" s="20"/>
      <c r="AP179" s="20"/>
      <c r="AQ179" s="20"/>
      <c r="AR179" s="20"/>
      <c r="AS179" s="20"/>
      <c r="AT179" s="20"/>
      <c r="AU179" s="20"/>
      <c r="AV179" s="20"/>
      <c r="AW179" s="33"/>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row>
    <row r="180" spans="9:112" ht="12.75">
      <c r="I180" s="37">
        <f>BILANT!E64</f>
        <v>0</v>
      </c>
      <c r="J180" s="38">
        <f>'Anexa 40 a'!E422+'Anexa 40 a'!E423+'Anexa 40 a'!E424</f>
        <v>0</v>
      </c>
      <c r="K180" s="33"/>
      <c r="L180" s="33"/>
      <c r="M180" s="59" t="str">
        <f>IF(I180&lt;&gt;J180,"Date incorecte","")</f>
        <v/>
      </c>
      <c r="N180" s="59"/>
      <c r="O180" s="39"/>
      <c r="AI180" s="20"/>
      <c r="AJ180" s="20"/>
      <c r="AK180" s="20"/>
      <c r="AL180" s="20"/>
      <c r="AM180" s="20"/>
      <c r="AN180" s="20"/>
      <c r="AO180" s="20"/>
      <c r="AP180" s="20"/>
      <c r="AQ180" s="20"/>
      <c r="AR180" s="20"/>
      <c r="AS180" s="20"/>
      <c r="AT180" s="20"/>
      <c r="AU180" s="20"/>
      <c r="AV180" s="20"/>
      <c r="AW180" s="33"/>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row>
    <row r="181" spans="9:112" ht="12.75">
      <c r="I181" s="26"/>
      <c r="J181" s="20"/>
      <c r="K181" s="20"/>
      <c r="L181" s="20"/>
      <c r="M181" s="20"/>
      <c r="N181" s="20"/>
      <c r="O181" s="24"/>
      <c r="AI181" s="20"/>
      <c r="AJ181" s="20"/>
      <c r="AK181" s="20"/>
      <c r="AL181" s="20"/>
      <c r="AM181" s="20"/>
      <c r="AN181" s="20"/>
      <c r="AO181" s="20"/>
      <c r="AP181" s="20"/>
      <c r="AQ181" s="20"/>
      <c r="AR181" s="20"/>
      <c r="AS181" s="20"/>
      <c r="AT181" s="20"/>
      <c r="AU181" s="20"/>
      <c r="AV181" s="20"/>
      <c r="AW181" s="33"/>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row>
    <row r="182" spans="9:112" ht="12.75">
      <c r="I182" s="26"/>
      <c r="J182" s="20"/>
      <c r="K182" s="20"/>
      <c r="L182" s="20"/>
      <c r="M182" s="20"/>
      <c r="N182" s="20"/>
      <c r="O182" s="24"/>
      <c r="AI182" s="20"/>
      <c r="AJ182" s="20"/>
      <c r="AK182" s="20"/>
      <c r="AL182" s="20"/>
      <c r="AM182" s="20"/>
      <c r="AN182" s="20"/>
      <c r="AO182" s="20"/>
      <c r="AP182" s="20"/>
      <c r="AQ182" s="20"/>
      <c r="AR182" s="20"/>
      <c r="AS182" s="20"/>
      <c r="AT182" s="20"/>
      <c r="AU182" s="20"/>
      <c r="AV182" s="20"/>
      <c r="AW182" s="33"/>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row>
    <row r="183" spans="9:112" ht="12.75">
      <c r="I183" s="36" t="s">
        <v>7516</v>
      </c>
      <c r="J183" s="20"/>
      <c r="K183" s="20"/>
      <c r="L183" s="20"/>
      <c r="M183" s="20"/>
      <c r="N183" s="20"/>
      <c r="O183" s="24"/>
      <c r="AI183" s="20"/>
      <c r="AJ183" s="20"/>
      <c r="AK183" s="20"/>
      <c r="AL183" s="20"/>
      <c r="AM183" s="20"/>
      <c r="AN183" s="20"/>
      <c r="AO183" s="20"/>
      <c r="AP183" s="20"/>
      <c r="AQ183" s="20"/>
      <c r="AR183" s="20"/>
      <c r="AS183" s="20"/>
      <c r="AT183" s="20"/>
      <c r="AU183" s="20"/>
      <c r="AV183" s="20"/>
      <c r="AW183" s="33"/>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row>
    <row r="184" spans="9:112" ht="12.75">
      <c r="I184" s="36" t="s">
        <v>7514</v>
      </c>
      <c r="J184" s="20"/>
      <c r="K184" s="20"/>
      <c r="L184" s="20"/>
      <c r="M184" s="20"/>
      <c r="N184" s="20"/>
      <c r="O184" s="24"/>
      <c r="AI184" s="20"/>
      <c r="AJ184" s="20"/>
      <c r="AK184" s="20"/>
      <c r="AL184" s="20"/>
      <c r="AM184" s="20"/>
      <c r="AN184" s="20"/>
      <c r="AO184" s="20"/>
      <c r="AP184" s="20"/>
      <c r="AQ184" s="20"/>
      <c r="AR184" s="20"/>
      <c r="AS184" s="20"/>
      <c r="AT184" s="20"/>
      <c r="AU184" s="20"/>
      <c r="AV184" s="20"/>
      <c r="AW184" s="21"/>
      <c r="AX184" s="21"/>
      <c r="AY184" s="20"/>
      <c r="AZ184" s="20"/>
      <c r="BA184" s="44"/>
      <c r="BB184" s="20"/>
      <c r="BC184" s="20"/>
      <c r="BD184" s="20"/>
      <c r="BE184" s="20"/>
      <c r="BF184" s="20"/>
      <c r="BG184" s="20"/>
      <c r="BH184" s="20"/>
      <c r="BI184" s="20"/>
      <c r="BJ184" s="20"/>
      <c r="BK184" s="20"/>
      <c r="BL184" s="20"/>
      <c r="BM184" s="20"/>
      <c r="BN184" s="20"/>
      <c r="BO184" s="20"/>
      <c r="BP184" s="20"/>
      <c r="BQ184" s="20"/>
      <c r="BR184" s="20"/>
      <c r="BS184" s="20"/>
      <c r="BT184" s="20"/>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row>
    <row r="185" spans="9:112" ht="12.75">
      <c r="I185" s="36" t="s">
        <v>7507</v>
      </c>
      <c r="J185" s="20"/>
      <c r="K185" s="20"/>
      <c r="L185" s="20"/>
      <c r="M185" s="20"/>
      <c r="N185" s="20"/>
      <c r="O185" s="24"/>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row>
    <row r="186" spans="9:112" ht="12.75">
      <c r="I186" s="36"/>
      <c r="J186" s="20"/>
      <c r="K186" s="20"/>
      <c r="L186" s="20"/>
      <c r="M186" s="20"/>
      <c r="N186" s="20"/>
      <c r="O186" s="24"/>
      <c r="AI186" s="20"/>
      <c r="AJ186" s="20"/>
      <c r="AK186" s="20"/>
      <c r="AL186" s="20"/>
      <c r="AM186" s="20"/>
      <c r="AN186" s="20"/>
      <c r="AO186" s="20"/>
      <c r="AP186" s="20"/>
      <c r="AQ186" s="20"/>
      <c r="AR186" s="20"/>
      <c r="AS186" s="20"/>
      <c r="AT186" s="20"/>
      <c r="AU186" s="20"/>
      <c r="AV186" s="20"/>
      <c r="AW186" s="33"/>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row>
    <row r="187" spans="9:112" ht="12.75">
      <c r="I187" s="37">
        <f>BILANT!D66</f>
        <v>0</v>
      </c>
      <c r="J187" s="90">
        <f>'Anexa 40 a'!D429</f>
        <v>0</v>
      </c>
      <c r="K187" s="20"/>
      <c r="L187" s="20"/>
      <c r="M187" s="59" t="str">
        <f>IF(I187&lt;&gt;J187,"Date incorecte","")</f>
        <v/>
      </c>
      <c r="N187" s="59"/>
      <c r="O187" s="24"/>
      <c r="AI187" s="20"/>
      <c r="AJ187" s="20"/>
      <c r="AK187" s="20"/>
      <c r="AL187" s="20"/>
      <c r="AM187" s="20"/>
      <c r="AN187" s="20"/>
      <c r="AO187" s="20"/>
      <c r="AP187" s="20"/>
      <c r="AQ187" s="20"/>
      <c r="AR187" s="20"/>
      <c r="AS187" s="20"/>
      <c r="AT187" s="20"/>
      <c r="AU187" s="20"/>
      <c r="AV187" s="20"/>
      <c r="AW187" s="33"/>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row>
    <row r="188" spans="9:112" ht="12.75">
      <c r="I188" s="36"/>
      <c r="J188" s="20"/>
      <c r="K188" s="20"/>
      <c r="L188" s="20"/>
      <c r="M188" s="20"/>
      <c r="N188" s="20"/>
      <c r="O188" s="24"/>
      <c r="AI188" s="20"/>
      <c r="AJ188" s="20"/>
      <c r="AK188" s="20"/>
      <c r="AL188" s="20"/>
      <c r="AM188" s="20"/>
      <c r="AN188" s="20"/>
      <c r="AO188" s="20"/>
      <c r="AP188" s="20"/>
      <c r="AQ188" s="20"/>
      <c r="AR188" s="20"/>
      <c r="AS188" s="20"/>
      <c r="AT188" s="20"/>
      <c r="AU188" s="20"/>
      <c r="AV188" s="20"/>
      <c r="AW188" s="33"/>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row>
    <row r="189" spans="9:112" ht="12.75">
      <c r="I189" s="36"/>
      <c r="J189" s="20"/>
      <c r="K189" s="20"/>
      <c r="L189" s="20"/>
      <c r="M189" s="20"/>
      <c r="N189" s="20"/>
      <c r="O189" s="24"/>
      <c r="AI189" s="20"/>
      <c r="AJ189" s="20"/>
      <c r="AK189" s="20"/>
      <c r="AL189" s="20"/>
      <c r="AM189" s="20"/>
      <c r="AN189" s="20"/>
      <c r="AO189" s="20"/>
      <c r="AP189" s="20"/>
      <c r="AQ189" s="20"/>
      <c r="AR189" s="20"/>
      <c r="AS189" s="20"/>
      <c r="AT189" s="20"/>
      <c r="AU189" s="20"/>
      <c r="AV189" s="20"/>
      <c r="AW189" s="33"/>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row>
    <row r="190" spans="9:112" ht="12.75">
      <c r="I190" s="36" t="s">
        <v>7517</v>
      </c>
      <c r="J190" s="20"/>
      <c r="K190" s="20"/>
      <c r="L190" s="20"/>
      <c r="M190" s="20"/>
      <c r="N190" s="20"/>
      <c r="O190" s="24"/>
      <c r="AI190" s="20"/>
      <c r="AJ190" s="20"/>
      <c r="AK190" s="20"/>
      <c r="AL190" s="20"/>
      <c r="AM190" s="20"/>
      <c r="AN190" s="20"/>
      <c r="AO190" s="20"/>
      <c r="AP190" s="20"/>
      <c r="AQ190" s="20"/>
      <c r="AR190" s="20"/>
      <c r="AS190" s="20"/>
      <c r="AT190" s="20"/>
      <c r="AU190" s="20"/>
      <c r="AV190" s="20"/>
      <c r="AW190" s="33"/>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row>
    <row r="191" spans="9:112" ht="12.75">
      <c r="I191" s="36" t="s">
        <v>7514</v>
      </c>
      <c r="J191" s="20"/>
      <c r="K191" s="20"/>
      <c r="L191" s="20"/>
      <c r="M191" s="20"/>
      <c r="N191" s="20"/>
      <c r="O191" s="24"/>
      <c r="AI191" s="20"/>
      <c r="AJ191" s="20"/>
      <c r="AK191" s="20"/>
      <c r="AL191" s="20"/>
      <c r="AM191" s="20"/>
      <c r="AN191" s="20"/>
      <c r="AO191" s="20"/>
      <c r="AP191" s="20"/>
      <c r="AQ191" s="20"/>
      <c r="AR191" s="20"/>
      <c r="AS191" s="20"/>
      <c r="AT191" s="20"/>
      <c r="AU191" s="20"/>
      <c r="AV191" s="20"/>
      <c r="AW191" s="33"/>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row>
    <row r="192" spans="9:112" ht="12.75">
      <c r="I192" s="36" t="s">
        <v>7507</v>
      </c>
      <c r="J192" s="20"/>
      <c r="K192" s="20"/>
      <c r="L192" s="20"/>
      <c r="M192" s="20"/>
      <c r="N192" s="20"/>
      <c r="O192" s="24"/>
      <c r="AI192" s="20"/>
      <c r="AJ192" s="20"/>
      <c r="AK192" s="20"/>
      <c r="AL192" s="20"/>
      <c r="AM192" s="20"/>
      <c r="AN192" s="20"/>
      <c r="AO192" s="20"/>
      <c r="AP192" s="20"/>
      <c r="AQ192" s="20"/>
      <c r="AR192" s="20"/>
      <c r="AS192" s="20"/>
      <c r="AT192" s="20"/>
      <c r="AU192" s="20"/>
      <c r="AV192" s="20"/>
      <c r="AW192" s="21"/>
      <c r="AX192" s="21"/>
      <c r="AY192" s="20"/>
      <c r="AZ192" s="20"/>
      <c r="BA192" s="44"/>
      <c r="BB192" s="20"/>
      <c r="BC192" s="20"/>
      <c r="BD192" s="20"/>
      <c r="BE192" s="20"/>
      <c r="BF192" s="20"/>
      <c r="BG192" s="20"/>
      <c r="BH192" s="20"/>
      <c r="BI192" s="20"/>
      <c r="BJ192" s="20"/>
      <c r="BK192" s="20"/>
      <c r="BL192" s="20"/>
      <c r="BM192" s="20"/>
      <c r="BN192" s="20"/>
      <c r="BO192" s="20"/>
      <c r="BP192" s="20"/>
      <c r="BQ192" s="20"/>
      <c r="BR192" s="20"/>
      <c r="BS192" s="20"/>
      <c r="BT192" s="20"/>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row>
    <row r="193" spans="9:112" ht="12.75">
      <c r="I193" s="36"/>
      <c r="J193" s="20"/>
      <c r="K193" s="20"/>
      <c r="L193" s="20"/>
      <c r="M193" s="20"/>
      <c r="N193" s="20"/>
      <c r="O193" s="24"/>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row>
    <row r="194" spans="9:112" ht="12.75">
      <c r="I194" s="37">
        <f>BILANT!E66</f>
        <v>0</v>
      </c>
      <c r="J194" s="90">
        <f>'Anexa 40 a'!E429</f>
        <v>0</v>
      </c>
      <c r="K194" s="20"/>
      <c r="L194" s="20"/>
      <c r="M194" s="20" t="str">
        <f>IF(I194&lt;&gt;J194, "date incorecte", " ")</f>
        <v xml:space="preserve"> </v>
      </c>
      <c r="N194" s="20"/>
      <c r="O194" s="24"/>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row>
    <row r="195" spans="9:112" ht="12.75">
      <c r="I195" s="36"/>
      <c r="J195" s="20"/>
      <c r="K195" s="20"/>
      <c r="L195" s="20"/>
      <c r="M195" s="20"/>
      <c r="N195" s="20"/>
      <c r="O195" s="24"/>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row>
    <row r="196" spans="9:112" ht="12.75">
      <c r="I196" s="36" t="s">
        <v>7518</v>
      </c>
      <c r="J196" s="20"/>
      <c r="K196" s="20"/>
      <c r="L196" s="20"/>
      <c r="M196" s="20"/>
      <c r="N196" s="20"/>
      <c r="O196" s="24"/>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row>
    <row r="197" spans="9:112" ht="12.75">
      <c r="I197" s="36" t="s">
        <v>7506</v>
      </c>
      <c r="J197" s="20"/>
      <c r="K197" s="20"/>
      <c r="L197" s="20"/>
      <c r="M197" s="20"/>
      <c r="N197" s="20"/>
      <c r="O197" s="24"/>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row>
    <row r="198" spans="9:112" ht="12.75">
      <c r="I198" s="36" t="s">
        <v>7507</v>
      </c>
      <c r="J198" s="20"/>
      <c r="K198" s="20"/>
      <c r="L198" s="20"/>
      <c r="M198" s="20"/>
      <c r="N198" s="20"/>
      <c r="O198" s="24"/>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row>
    <row r="199" spans="9:112" ht="12.75">
      <c r="I199" s="36"/>
      <c r="J199" s="20"/>
      <c r="K199" s="20"/>
      <c r="L199" s="20"/>
      <c r="M199" s="20"/>
      <c r="N199" s="20"/>
      <c r="O199" s="24"/>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row>
    <row r="200" spans="9:112" ht="12.75">
      <c r="I200" s="36"/>
      <c r="J200" s="20"/>
      <c r="K200" s="20"/>
      <c r="L200" s="20"/>
      <c r="M200" s="20"/>
      <c r="N200" s="20"/>
      <c r="O200" s="24"/>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row>
    <row r="201" spans="9:112" ht="12.75">
      <c r="I201" s="37">
        <f>BILANT!D67+BILANT!D68</f>
        <v>0</v>
      </c>
      <c r="J201" s="90">
        <f>'Anexa 40 a'!D323+'Anexa 40 a'!D351+'Anexa 40 a'!D356+'Anexa 40 a'!D361</f>
        <v>0</v>
      </c>
      <c r="K201" s="20"/>
      <c r="L201" s="20"/>
      <c r="M201" s="20" t="str">
        <f>IF(I201&lt;&gt;J201, "date incorecte", " ")</f>
        <v xml:space="preserve"> </v>
      </c>
      <c r="N201" s="20"/>
      <c r="O201" s="24"/>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row>
    <row r="202" spans="9:112" ht="12.75">
      <c r="I202" s="36"/>
      <c r="J202" s="20"/>
      <c r="K202" s="20"/>
      <c r="L202" s="20"/>
      <c r="M202" s="20"/>
      <c r="N202" s="20"/>
      <c r="O202" s="24"/>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row>
    <row r="203" spans="9:112" ht="12.75">
      <c r="I203" s="36" t="s">
        <v>7519</v>
      </c>
      <c r="J203" s="20"/>
      <c r="K203" s="20"/>
      <c r="L203" s="20"/>
      <c r="M203" s="20"/>
      <c r="N203" s="20"/>
      <c r="O203" s="24"/>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row>
    <row r="204" spans="9:112" ht="12.75">
      <c r="I204" s="36" t="s">
        <v>7506</v>
      </c>
      <c r="J204" s="20"/>
      <c r="K204" s="20"/>
      <c r="L204" s="20"/>
      <c r="M204" s="20"/>
      <c r="N204" s="20"/>
      <c r="O204" s="24"/>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row>
    <row r="205" spans="9:112" ht="12.75">
      <c r="I205" s="36" t="s">
        <v>7507</v>
      </c>
      <c r="J205" s="20"/>
      <c r="K205" s="20"/>
      <c r="L205" s="20"/>
      <c r="M205" s="20"/>
      <c r="N205" s="20"/>
      <c r="O205" s="24"/>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row>
    <row r="206" spans="9:112" ht="12.75">
      <c r="I206" s="36"/>
      <c r="J206" s="20"/>
      <c r="K206" s="20"/>
      <c r="L206" s="20"/>
      <c r="M206" s="20"/>
      <c r="N206" s="20"/>
      <c r="O206" s="24"/>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row>
    <row r="207" spans="9:112" ht="12.75">
      <c r="I207" s="36"/>
      <c r="J207" s="20"/>
      <c r="K207" s="20"/>
      <c r="L207" s="20"/>
      <c r="M207" s="20"/>
      <c r="N207" s="20"/>
      <c r="O207" s="24"/>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row>
    <row r="208" spans="9:112" ht="12.75">
      <c r="I208" s="23">
        <f>BILANT!E67+BILANT!E68</f>
        <v>0</v>
      </c>
      <c r="J208" s="21">
        <f>'Anexa 40 a'!E323+'Anexa 40 a'!E351+'Anexa 40 a'!E356+'Anexa 40 a'!E361</f>
        <v>0</v>
      </c>
      <c r="K208" s="20"/>
      <c r="L208" s="20"/>
      <c r="M208" s="20" t="str">
        <f>IF(I208&lt;&gt;J208, "date incorcte", " ")</f>
        <v xml:space="preserve"> </v>
      </c>
      <c r="N208" s="20"/>
      <c r="O208" s="24"/>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row>
    <row r="209" spans="9:112" ht="12.75">
      <c r="I209" s="26"/>
      <c r="J209" s="20"/>
      <c r="K209" s="20"/>
      <c r="L209" s="20"/>
      <c r="M209" s="20"/>
      <c r="N209" s="20"/>
      <c r="O209" s="24"/>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row>
    <row r="210" spans="9:112" ht="12.75">
      <c r="I210" s="36" t="s">
        <v>7520</v>
      </c>
      <c r="J210" s="20"/>
      <c r="K210" s="20"/>
      <c r="L210" s="20"/>
      <c r="M210" s="20"/>
      <c r="N210" s="20"/>
      <c r="O210" s="24"/>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row>
    <row r="211" spans="9:112" ht="12.75">
      <c r="I211" s="36" t="s">
        <v>7514</v>
      </c>
      <c r="J211" s="33"/>
      <c r="K211" s="33"/>
      <c r="L211" s="33"/>
      <c r="M211" s="33"/>
      <c r="N211" s="33"/>
      <c r="O211" s="39"/>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row>
    <row r="212" spans="9:112" ht="12.75">
      <c r="I212" s="36" t="s">
        <v>7507</v>
      </c>
      <c r="J212" s="38"/>
      <c r="K212" s="38"/>
      <c r="L212" s="38"/>
      <c r="M212" s="38"/>
      <c r="N212" s="38"/>
      <c r="O212" s="4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row>
    <row r="213" spans="9:112" ht="12.75">
      <c r="I213" s="36"/>
      <c r="J213" s="33"/>
      <c r="K213" s="33"/>
      <c r="L213" s="33"/>
      <c r="M213" s="33"/>
      <c r="N213" s="33"/>
      <c r="O213" s="39"/>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row>
    <row r="214" spans="9:112" ht="12.75">
      <c r="I214" s="36"/>
      <c r="J214" s="33"/>
      <c r="K214" s="33"/>
      <c r="L214" s="33"/>
      <c r="M214" s="33"/>
      <c r="N214" s="33"/>
      <c r="O214" s="39"/>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row>
    <row r="215" spans="9:112" ht="12.75">
      <c r="I215" s="37">
        <f>BILANT!D69</f>
        <v>101707</v>
      </c>
      <c r="J215" s="38">
        <f>'Anexa 40 a'!D414</f>
        <v>101707</v>
      </c>
      <c r="K215" s="33"/>
      <c r="L215" s="33"/>
      <c r="M215" s="59" t="str">
        <f>IF(I215&lt;&gt;J215,"Date incorecte","")</f>
        <v/>
      </c>
      <c r="N215" s="59"/>
      <c r="O215" s="39"/>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row>
    <row r="216" spans="9:112" ht="12.75">
      <c r="I216" s="26"/>
      <c r="J216" s="20"/>
      <c r="K216" s="20"/>
      <c r="L216" s="20"/>
      <c r="M216" s="20"/>
      <c r="N216" s="20"/>
      <c r="O216" s="24"/>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row>
    <row r="217" spans="9:112" ht="12.75">
      <c r="I217" s="36" t="s">
        <v>7521</v>
      </c>
      <c r="J217" s="20"/>
      <c r="K217" s="20"/>
      <c r="L217" s="20"/>
      <c r="M217" s="20"/>
      <c r="N217" s="20"/>
      <c r="O217" s="24"/>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row>
    <row r="218" spans="9:112" ht="12.75">
      <c r="I218" s="36" t="s">
        <v>7514</v>
      </c>
      <c r="J218" s="33"/>
      <c r="K218" s="33"/>
      <c r="L218" s="33"/>
      <c r="M218" s="33"/>
      <c r="N218" s="33"/>
      <c r="O218" s="39"/>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row>
    <row r="219" spans="9:112" ht="12.75">
      <c r="I219" s="36" t="s">
        <v>7507</v>
      </c>
      <c r="J219" s="38"/>
      <c r="K219" s="38"/>
      <c r="L219" s="38"/>
      <c r="M219" s="38"/>
      <c r="N219" s="38"/>
      <c r="O219" s="4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row>
    <row r="220" spans="9:112" ht="12.75">
      <c r="I220" s="36"/>
      <c r="J220" s="33"/>
      <c r="K220" s="33"/>
      <c r="L220" s="33"/>
      <c r="M220" s="33"/>
      <c r="N220" s="33"/>
      <c r="O220" s="39"/>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row>
    <row r="221" spans="9:112" ht="12.75">
      <c r="I221" s="36"/>
      <c r="J221" s="33"/>
      <c r="K221" s="33"/>
      <c r="L221" s="33"/>
      <c r="M221" s="33"/>
      <c r="N221" s="33"/>
      <c r="O221" s="39"/>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row>
    <row r="222" spans="9:112" ht="12.75">
      <c r="I222" s="37">
        <f>BILANT!E69</f>
        <v>124540</v>
      </c>
      <c r="J222" s="38">
        <f>'Anexa 40 a'!E414</f>
        <v>124540</v>
      </c>
      <c r="K222" s="33"/>
      <c r="L222" s="33"/>
      <c r="M222" s="59" t="str">
        <f>IF(I222&lt;&gt;J222,"Date incorecte","")</f>
        <v/>
      </c>
      <c r="N222" s="59"/>
      <c r="O222" s="39"/>
      <c r="AI222" s="20"/>
      <c r="AJ222" s="20"/>
      <c r="AK222" s="20"/>
      <c r="AL222" s="20"/>
      <c r="AM222" s="20"/>
      <c r="AN222" s="20"/>
      <c r="AO222" s="20"/>
      <c r="AP222" s="20"/>
      <c r="AQ222" s="20"/>
      <c r="AR222" s="20"/>
      <c r="AS222" s="20"/>
      <c r="AT222" s="20"/>
      <c r="AU222" s="20"/>
      <c r="AV222" s="20"/>
      <c r="AW222" s="33"/>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row>
    <row r="223" spans="9:112" ht="12.75">
      <c r="I223" s="26"/>
      <c r="J223" s="20"/>
      <c r="K223" s="20"/>
      <c r="L223" s="20"/>
      <c r="M223" s="20"/>
      <c r="N223" s="20"/>
      <c r="O223" s="24"/>
      <c r="AI223" s="20"/>
      <c r="AJ223" s="20"/>
      <c r="AK223" s="20"/>
      <c r="AL223" s="20"/>
      <c r="AM223" s="20"/>
      <c r="AN223" s="20"/>
      <c r="AO223" s="20"/>
      <c r="AP223" s="20"/>
      <c r="AQ223" s="20"/>
      <c r="AR223" s="20"/>
      <c r="AS223" s="20"/>
      <c r="AT223" s="20"/>
      <c r="AU223" s="20"/>
      <c r="AV223" s="20"/>
      <c r="AW223" s="33"/>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row>
    <row r="224" spans="9:112" ht="12.75">
      <c r="I224" s="26"/>
      <c r="J224" s="20"/>
      <c r="K224" s="20"/>
      <c r="L224" s="20"/>
      <c r="M224" s="20"/>
      <c r="N224" s="20"/>
      <c r="O224" s="24"/>
      <c r="AI224" s="20"/>
      <c r="AJ224" s="20"/>
      <c r="AK224" s="20"/>
      <c r="AL224" s="20"/>
      <c r="AM224" s="20"/>
      <c r="AN224" s="20"/>
      <c r="AO224" s="20"/>
      <c r="AP224" s="20"/>
      <c r="AQ224" s="20"/>
      <c r="AR224" s="20"/>
      <c r="AS224" s="20"/>
      <c r="AT224" s="20"/>
      <c r="AU224" s="20"/>
      <c r="AV224" s="20"/>
      <c r="AW224" s="33"/>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row>
    <row r="225" spans="9:112" ht="12.75">
      <c r="I225" s="36" t="s">
        <v>7522</v>
      </c>
      <c r="J225" s="33"/>
      <c r="K225" s="33"/>
      <c r="L225" s="33"/>
      <c r="M225" s="33"/>
      <c r="N225" s="33"/>
      <c r="O225" s="39"/>
      <c r="AI225" s="20"/>
      <c r="AJ225" s="20"/>
      <c r="AK225" s="20"/>
      <c r="AL225" s="20"/>
      <c r="AM225" s="20"/>
      <c r="AN225" s="20"/>
      <c r="AO225" s="20"/>
      <c r="AP225" s="20"/>
      <c r="AQ225" s="20"/>
      <c r="AR225" s="20"/>
      <c r="AS225" s="20"/>
      <c r="AT225" s="20"/>
      <c r="AU225" s="20"/>
      <c r="AV225" s="20"/>
      <c r="AW225" s="33"/>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row>
    <row r="226" spans="9:112" ht="12.75">
      <c r="I226" s="36" t="s">
        <v>7514</v>
      </c>
      <c r="J226" s="38"/>
      <c r="K226" s="38"/>
      <c r="L226" s="38"/>
      <c r="M226" s="38"/>
      <c r="N226" s="38"/>
      <c r="O226" s="40"/>
      <c r="AI226" s="20"/>
      <c r="AJ226" s="20"/>
      <c r="AK226" s="20"/>
      <c r="AL226" s="20"/>
      <c r="AM226" s="20"/>
      <c r="AN226" s="20"/>
      <c r="AO226" s="20"/>
      <c r="AP226" s="20"/>
      <c r="AQ226" s="20"/>
      <c r="AR226" s="20"/>
      <c r="AS226" s="20"/>
      <c r="AT226" s="20"/>
      <c r="AU226" s="20"/>
      <c r="AV226" s="20"/>
      <c r="AW226" s="21"/>
      <c r="AX226" s="21"/>
      <c r="AY226" s="20"/>
      <c r="AZ226" s="20"/>
      <c r="BA226" s="44"/>
      <c r="BB226" s="20"/>
      <c r="BC226" s="20"/>
      <c r="BD226" s="20"/>
      <c r="BE226" s="20"/>
      <c r="BF226" s="20"/>
      <c r="BG226" s="20"/>
      <c r="BH226" s="20"/>
      <c r="BI226" s="20"/>
      <c r="BJ226" s="20"/>
      <c r="BK226" s="20"/>
      <c r="BL226" s="20"/>
      <c r="BM226" s="20"/>
      <c r="BN226" s="20"/>
      <c r="BO226" s="20"/>
      <c r="BP226" s="20"/>
      <c r="BQ226" s="20"/>
      <c r="BR226" s="20"/>
      <c r="BS226" s="20"/>
      <c r="BT226" s="20"/>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row>
    <row r="227" spans="9:112" ht="12.75">
      <c r="I227" s="36" t="s">
        <v>7507</v>
      </c>
      <c r="J227" s="33"/>
      <c r="K227" s="33"/>
      <c r="L227" s="33"/>
      <c r="M227" s="33"/>
      <c r="N227" s="33"/>
      <c r="O227" s="39"/>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row>
    <row r="228" spans="9:112" ht="12.75">
      <c r="I228" s="36"/>
      <c r="J228" s="33"/>
      <c r="K228" s="33"/>
      <c r="L228" s="33"/>
      <c r="M228" s="33"/>
      <c r="N228" s="33"/>
      <c r="O228" s="39"/>
      <c r="AI228" s="20"/>
      <c r="AJ228" s="20"/>
      <c r="AK228" s="20"/>
      <c r="AL228" s="20"/>
      <c r="AM228" s="20"/>
      <c r="AN228" s="20"/>
      <c r="AO228" s="20"/>
      <c r="AP228" s="20"/>
      <c r="AQ228" s="20"/>
      <c r="AR228" s="20"/>
      <c r="AS228" s="20"/>
      <c r="AT228" s="20"/>
      <c r="AU228" s="20"/>
      <c r="AV228" s="20"/>
      <c r="AW228" s="33"/>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row>
    <row r="229" spans="9:112" ht="12.75">
      <c r="I229" s="37">
        <f>BILANT!D70</f>
        <v>0</v>
      </c>
      <c r="J229" s="38">
        <f>'Anexa 40 a'!D415</f>
        <v>0</v>
      </c>
      <c r="K229" s="33"/>
      <c r="L229" s="33"/>
      <c r="M229" s="59" t="str">
        <f>IF(I229&lt;&gt;J229,"Date incorecte","")</f>
        <v/>
      </c>
      <c r="N229" s="59"/>
      <c r="O229" s="39"/>
      <c r="AI229" s="20"/>
      <c r="AJ229" s="20"/>
      <c r="AK229" s="20"/>
      <c r="AL229" s="20"/>
      <c r="AM229" s="20"/>
      <c r="AN229" s="20"/>
      <c r="AO229" s="20"/>
      <c r="AP229" s="20"/>
      <c r="AQ229" s="20"/>
      <c r="AR229" s="20"/>
      <c r="AS229" s="20"/>
      <c r="AT229" s="20"/>
      <c r="AU229" s="20"/>
      <c r="AV229" s="20"/>
      <c r="AW229" s="33"/>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row>
    <row r="230" spans="9:112" ht="12.75">
      <c r="I230" s="26"/>
      <c r="J230" s="20"/>
      <c r="K230" s="20"/>
      <c r="L230" s="20"/>
      <c r="M230" s="20"/>
      <c r="N230" s="20"/>
      <c r="O230" s="24"/>
      <c r="AI230" s="20"/>
      <c r="AJ230" s="20"/>
      <c r="AK230" s="20"/>
      <c r="AL230" s="20"/>
      <c r="AM230" s="20"/>
      <c r="AN230" s="20"/>
      <c r="AO230" s="20"/>
      <c r="AP230" s="20"/>
      <c r="AQ230" s="20"/>
      <c r="AR230" s="20"/>
      <c r="AS230" s="20"/>
      <c r="AT230" s="20"/>
      <c r="AU230" s="20"/>
      <c r="AV230" s="20"/>
      <c r="AW230" s="33"/>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row>
    <row r="231" spans="9:112" ht="12.75">
      <c r="I231" s="26"/>
      <c r="J231" s="20"/>
      <c r="K231" s="20"/>
      <c r="L231" s="20"/>
      <c r="M231" s="20"/>
      <c r="N231" s="20"/>
      <c r="O231" s="24"/>
      <c r="AI231" s="20"/>
      <c r="AJ231" s="20"/>
      <c r="AK231" s="20"/>
      <c r="AL231" s="20"/>
      <c r="AM231" s="20"/>
      <c r="AN231" s="20"/>
      <c r="AO231" s="20"/>
      <c r="AP231" s="20"/>
      <c r="AQ231" s="20"/>
      <c r="AR231" s="20"/>
      <c r="AS231" s="20"/>
      <c r="AT231" s="20"/>
      <c r="AU231" s="20"/>
      <c r="AV231" s="20"/>
      <c r="AW231" s="33"/>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row>
    <row r="232" spans="9:112" ht="12.75">
      <c r="I232" s="36" t="s">
        <v>7523</v>
      </c>
      <c r="J232" s="33"/>
      <c r="K232" s="33"/>
      <c r="L232" s="33"/>
      <c r="M232" s="33"/>
      <c r="N232" s="33"/>
      <c r="O232" s="39"/>
      <c r="AI232" s="20"/>
      <c r="AJ232" s="20"/>
      <c r="AK232" s="20"/>
      <c r="AL232" s="20"/>
      <c r="AM232" s="20"/>
      <c r="AN232" s="20"/>
      <c r="AO232" s="20"/>
      <c r="AP232" s="20"/>
      <c r="AQ232" s="20"/>
      <c r="AR232" s="20"/>
      <c r="AS232" s="20"/>
      <c r="AT232" s="20"/>
      <c r="AU232" s="20"/>
      <c r="AV232" s="20"/>
      <c r="AW232" s="21"/>
      <c r="AX232" s="21"/>
      <c r="AY232" s="20"/>
      <c r="AZ232" s="20"/>
      <c r="BA232" s="44"/>
      <c r="BB232" s="20"/>
      <c r="BC232" s="20"/>
      <c r="BD232" s="20"/>
      <c r="BE232" s="20"/>
      <c r="BF232" s="20"/>
      <c r="BG232" s="20"/>
      <c r="BH232" s="20"/>
      <c r="BI232" s="20"/>
      <c r="BJ232" s="20"/>
      <c r="BK232" s="20"/>
      <c r="BL232" s="20"/>
      <c r="BM232" s="20"/>
      <c r="BN232" s="20"/>
      <c r="BO232" s="20"/>
      <c r="BP232" s="20"/>
      <c r="BQ232" s="20"/>
      <c r="BR232" s="20"/>
      <c r="BS232" s="20"/>
      <c r="BT232" s="20"/>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row>
    <row r="233" spans="9:112" ht="12.75">
      <c r="I233" s="36" t="s">
        <v>7514</v>
      </c>
      <c r="J233" s="38"/>
      <c r="K233" s="38"/>
      <c r="L233" s="38"/>
      <c r="M233" s="38"/>
      <c r="N233" s="38"/>
      <c r="O233" s="4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row>
    <row r="234" spans="9:112" ht="12.75">
      <c r="I234" s="36" t="s">
        <v>7507</v>
      </c>
      <c r="J234" s="33"/>
      <c r="K234" s="33"/>
      <c r="L234" s="33"/>
      <c r="M234" s="33"/>
      <c r="N234" s="33"/>
      <c r="O234" s="39"/>
      <c r="AI234" s="20"/>
      <c r="AJ234" s="20"/>
      <c r="AK234" s="20"/>
      <c r="AL234" s="20"/>
      <c r="AM234" s="20"/>
      <c r="AN234" s="20"/>
      <c r="AO234" s="20"/>
      <c r="AP234" s="20"/>
      <c r="AQ234" s="20"/>
      <c r="AR234" s="20"/>
      <c r="AS234" s="20"/>
      <c r="AT234" s="20"/>
      <c r="AU234" s="20"/>
      <c r="AV234" s="20"/>
      <c r="AW234" s="33"/>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row>
    <row r="235" spans="9:112" ht="12.75">
      <c r="I235" s="36"/>
      <c r="J235" s="33"/>
      <c r="K235" s="33"/>
      <c r="L235" s="33"/>
      <c r="M235" s="33"/>
      <c r="N235" s="33"/>
      <c r="O235" s="39"/>
      <c r="AI235" s="20"/>
      <c r="AJ235" s="20"/>
      <c r="AK235" s="20"/>
      <c r="AL235" s="20"/>
      <c r="AM235" s="20"/>
      <c r="AN235" s="20"/>
      <c r="AO235" s="20"/>
      <c r="AP235" s="20"/>
      <c r="AQ235" s="20"/>
      <c r="AR235" s="20"/>
      <c r="AS235" s="20"/>
      <c r="AT235" s="20"/>
      <c r="AU235" s="20"/>
      <c r="AV235" s="20"/>
      <c r="AW235" s="33"/>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row>
    <row r="236" spans="9:112" ht="12.75">
      <c r="I236" s="37">
        <f>BILANT!E70</f>
        <v>0</v>
      </c>
      <c r="J236" s="38">
        <f>'Anexa 40 a'!E415</f>
        <v>0</v>
      </c>
      <c r="K236" s="33"/>
      <c r="L236" s="33"/>
      <c r="M236" s="59" t="str">
        <f>IF(I236&lt;&gt;J236,"Date incorecte","")</f>
        <v/>
      </c>
      <c r="N236" s="59"/>
      <c r="O236" s="39"/>
      <c r="AI236" s="20"/>
      <c r="AJ236" s="20"/>
      <c r="AK236" s="20"/>
      <c r="AL236" s="20"/>
      <c r="AM236" s="20"/>
      <c r="AN236" s="20"/>
      <c r="AO236" s="20"/>
      <c r="AP236" s="20"/>
      <c r="AQ236" s="20"/>
      <c r="AR236" s="20"/>
      <c r="AS236" s="20"/>
      <c r="AT236" s="20"/>
      <c r="AU236" s="20"/>
      <c r="AV236" s="20"/>
      <c r="AW236" s="33"/>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row>
    <row r="237" spans="9:112" ht="12.75">
      <c r="I237" s="26"/>
      <c r="J237" s="20"/>
      <c r="K237" s="20"/>
      <c r="L237" s="20"/>
      <c r="M237" s="20"/>
      <c r="N237" s="20"/>
      <c r="O237" s="24"/>
      <c r="AI237" s="20"/>
      <c r="AJ237" s="20"/>
      <c r="AK237" s="20"/>
      <c r="AL237" s="20"/>
      <c r="AM237" s="20"/>
      <c r="AN237" s="20"/>
      <c r="AO237" s="20"/>
      <c r="AP237" s="20"/>
      <c r="AQ237" s="20"/>
      <c r="AR237" s="20"/>
      <c r="AS237" s="20"/>
      <c r="AT237" s="20"/>
      <c r="AU237" s="20"/>
      <c r="AV237" s="20"/>
      <c r="AW237" s="33"/>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row>
    <row r="238" spans="9:112" ht="12.75">
      <c r="I238" s="26"/>
      <c r="J238" s="20"/>
      <c r="K238" s="20"/>
      <c r="L238" s="20"/>
      <c r="M238" s="20"/>
      <c r="N238" s="20"/>
      <c r="O238" s="24"/>
      <c r="AI238" s="20"/>
      <c r="AJ238" s="20"/>
      <c r="AK238" s="20"/>
      <c r="AL238" s="20"/>
      <c r="AM238" s="20"/>
      <c r="AN238" s="20"/>
      <c r="AO238" s="20"/>
      <c r="AP238" s="20"/>
      <c r="AQ238" s="20"/>
      <c r="AR238" s="20"/>
      <c r="AS238" s="20"/>
      <c r="AT238" s="20"/>
      <c r="AU238" s="20"/>
      <c r="AV238" s="20"/>
      <c r="AW238" s="33"/>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row>
    <row r="239" spans="9:112" ht="12.75">
      <c r="I239" s="36" t="s">
        <v>7524</v>
      </c>
      <c r="J239" s="33"/>
      <c r="K239" s="33"/>
      <c r="L239" s="33"/>
      <c r="M239" s="33"/>
      <c r="N239" s="33"/>
      <c r="O239" s="39"/>
      <c r="AI239" s="20"/>
      <c r="AJ239" s="20"/>
      <c r="AK239" s="20"/>
      <c r="AL239" s="20"/>
      <c r="AM239" s="20"/>
      <c r="AN239" s="20"/>
      <c r="AO239" s="20"/>
      <c r="AP239" s="20"/>
      <c r="AQ239" s="20"/>
      <c r="AR239" s="20"/>
      <c r="AS239" s="20"/>
      <c r="AT239" s="20"/>
      <c r="AU239" s="20"/>
      <c r="AV239" s="20"/>
      <c r="AW239" s="21"/>
      <c r="AX239" s="21"/>
      <c r="AY239" s="20"/>
      <c r="AZ239" s="20"/>
      <c r="BA239" s="44"/>
      <c r="BB239" s="20"/>
      <c r="BC239" s="20"/>
      <c r="BD239" s="20"/>
      <c r="BE239" s="20"/>
      <c r="BF239" s="20"/>
      <c r="BG239" s="20"/>
      <c r="BH239" s="20"/>
      <c r="BI239" s="20"/>
      <c r="BJ239" s="20"/>
      <c r="BK239" s="20"/>
      <c r="BL239" s="20"/>
      <c r="BM239" s="20"/>
      <c r="BN239" s="20"/>
      <c r="BO239" s="20"/>
      <c r="BP239" s="20"/>
      <c r="BQ239" s="20"/>
      <c r="BR239" s="20"/>
      <c r="BS239" s="20"/>
      <c r="BT239" s="20"/>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row>
    <row r="240" spans="9:112" ht="12.75">
      <c r="I240" s="36" t="s">
        <v>7514</v>
      </c>
      <c r="J240" s="38"/>
      <c r="K240" s="38"/>
      <c r="L240" s="38"/>
      <c r="M240" s="38"/>
      <c r="N240" s="38"/>
      <c r="O240" s="4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row>
    <row r="241" spans="9:112" ht="12.75">
      <c r="I241" s="36" t="s">
        <v>7507</v>
      </c>
      <c r="J241" s="33"/>
      <c r="K241" s="33"/>
      <c r="L241" s="33"/>
      <c r="M241" s="33"/>
      <c r="N241" s="33"/>
      <c r="O241" s="39"/>
      <c r="AI241" s="20"/>
      <c r="AJ241" s="20"/>
      <c r="AK241" s="20"/>
      <c r="AL241" s="20"/>
      <c r="AM241" s="20"/>
      <c r="AN241" s="20"/>
      <c r="AO241" s="20"/>
      <c r="AP241" s="20"/>
      <c r="AQ241" s="20"/>
      <c r="AR241" s="20"/>
      <c r="AS241" s="20"/>
      <c r="AT241" s="20"/>
      <c r="AU241" s="20"/>
      <c r="AV241" s="20"/>
      <c r="AW241" s="33"/>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row>
    <row r="242" spans="9:112" ht="12.75">
      <c r="I242" s="36"/>
      <c r="J242" s="33"/>
      <c r="K242" s="33"/>
      <c r="L242" s="33"/>
      <c r="M242" s="33"/>
      <c r="N242" s="33"/>
      <c r="O242" s="39"/>
      <c r="AI242" s="20"/>
      <c r="AJ242" s="20"/>
      <c r="AK242" s="20"/>
      <c r="AL242" s="20"/>
      <c r="AM242" s="20"/>
      <c r="AN242" s="20"/>
      <c r="AO242" s="20"/>
      <c r="AP242" s="20"/>
      <c r="AQ242" s="20"/>
      <c r="AR242" s="20"/>
      <c r="AS242" s="20"/>
      <c r="AT242" s="20"/>
      <c r="AU242" s="20"/>
      <c r="AV242" s="20"/>
      <c r="AW242" s="33"/>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row>
    <row r="243" spans="9:112" ht="12.75">
      <c r="I243" s="37">
        <f>BILANT!D73</f>
        <v>0</v>
      </c>
      <c r="J243" s="38">
        <f>'Anexa 40 a'!D438</f>
        <v>0</v>
      </c>
      <c r="K243" s="33"/>
      <c r="L243" s="33"/>
      <c r="M243" s="59" t="str">
        <f>IF(I243&lt;&gt;J243,"Date incorecte","")</f>
        <v/>
      </c>
      <c r="N243" s="59"/>
      <c r="O243" s="39"/>
      <c r="AI243" s="20"/>
      <c r="AJ243" s="20"/>
      <c r="AK243" s="20"/>
      <c r="AL243" s="20"/>
      <c r="AM243" s="20"/>
      <c r="AN243" s="20"/>
      <c r="AO243" s="20"/>
      <c r="AP243" s="20"/>
      <c r="AQ243" s="20"/>
      <c r="AR243" s="20"/>
      <c r="AS243" s="20"/>
      <c r="AT243" s="20"/>
      <c r="AU243" s="20"/>
      <c r="AV243" s="20"/>
      <c r="AW243" s="33"/>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row>
    <row r="244" spans="9:112" ht="12.75">
      <c r="I244" s="26"/>
      <c r="J244" s="20"/>
      <c r="K244" s="20"/>
      <c r="L244" s="20"/>
      <c r="M244" s="20"/>
      <c r="N244" s="20"/>
      <c r="O244" s="24"/>
      <c r="AI244" s="20"/>
      <c r="AJ244" s="20"/>
      <c r="AK244" s="20"/>
      <c r="AL244" s="20"/>
      <c r="AM244" s="20"/>
      <c r="AN244" s="20"/>
      <c r="AO244" s="20"/>
      <c r="AP244" s="20"/>
      <c r="AQ244" s="20"/>
      <c r="AR244" s="20"/>
      <c r="AS244" s="20"/>
      <c r="AT244" s="20"/>
      <c r="AU244" s="20"/>
      <c r="AV244" s="20"/>
      <c r="AW244" s="33"/>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row>
    <row r="245" spans="9:112" ht="12.75">
      <c r="I245" s="26"/>
      <c r="J245" s="20"/>
      <c r="K245" s="20"/>
      <c r="L245" s="20"/>
      <c r="M245" s="20"/>
      <c r="N245" s="20"/>
      <c r="O245" s="24"/>
      <c r="AI245" s="20"/>
      <c r="AJ245" s="20"/>
      <c r="AK245" s="20"/>
      <c r="AL245" s="20"/>
      <c r="AM245" s="20"/>
      <c r="AN245" s="20"/>
      <c r="AO245" s="20"/>
      <c r="AP245" s="20"/>
      <c r="AQ245" s="20"/>
      <c r="AR245" s="20"/>
      <c r="AS245" s="20"/>
      <c r="AT245" s="20"/>
      <c r="AU245" s="20"/>
      <c r="AV245" s="20"/>
      <c r="AW245" s="21"/>
      <c r="AX245" s="21"/>
      <c r="AY245" s="20"/>
      <c r="AZ245" s="20"/>
      <c r="BA245" s="44"/>
      <c r="BB245" s="20"/>
      <c r="BC245" s="20"/>
      <c r="BD245" s="20"/>
      <c r="BE245" s="20"/>
      <c r="BF245" s="20"/>
      <c r="BG245" s="20"/>
      <c r="BH245" s="20"/>
      <c r="BI245" s="20"/>
      <c r="BJ245" s="20"/>
      <c r="BK245" s="20"/>
      <c r="BL245" s="20"/>
      <c r="BM245" s="20"/>
      <c r="BN245" s="20"/>
      <c r="BO245" s="20"/>
      <c r="BP245" s="20"/>
      <c r="BQ245" s="20"/>
      <c r="BR245" s="20"/>
      <c r="BS245" s="20"/>
      <c r="BT245" s="20"/>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row>
    <row r="246" spans="9:112" ht="12.75">
      <c r="I246" s="36" t="s">
        <v>7525</v>
      </c>
      <c r="J246" s="33"/>
      <c r="K246" s="33"/>
      <c r="L246" s="33"/>
      <c r="M246" s="33"/>
      <c r="N246" s="33"/>
      <c r="O246" s="39"/>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row>
    <row r="247" spans="9:112" ht="12.75">
      <c r="I247" s="36" t="s">
        <v>7514</v>
      </c>
      <c r="J247" s="38"/>
      <c r="K247" s="38"/>
      <c r="L247" s="38"/>
      <c r="M247" s="38"/>
      <c r="N247" s="38"/>
      <c r="O247" s="40"/>
      <c r="AI247" s="20"/>
      <c r="AJ247" s="20"/>
      <c r="AK247" s="20"/>
      <c r="AL247" s="20"/>
      <c r="AM247" s="20"/>
      <c r="AN247" s="20"/>
      <c r="AO247" s="20"/>
      <c r="AP247" s="20"/>
      <c r="AQ247" s="20"/>
      <c r="AR247" s="20"/>
      <c r="AS247" s="20"/>
      <c r="AT247" s="20"/>
      <c r="AU247" s="20"/>
      <c r="AV247" s="20"/>
      <c r="AW247" s="33"/>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row>
    <row r="248" spans="9:112" ht="12.75">
      <c r="I248" s="36" t="s">
        <v>7507</v>
      </c>
      <c r="J248" s="33"/>
      <c r="K248" s="33"/>
      <c r="L248" s="33"/>
      <c r="M248" s="33"/>
      <c r="N248" s="33"/>
      <c r="O248" s="39"/>
      <c r="AI248" s="20"/>
      <c r="AJ248" s="20"/>
      <c r="AK248" s="20"/>
      <c r="AL248" s="20"/>
      <c r="AM248" s="20"/>
      <c r="AN248" s="20"/>
      <c r="AO248" s="20"/>
      <c r="AP248" s="20"/>
      <c r="AQ248" s="20"/>
      <c r="AR248" s="20"/>
      <c r="AS248" s="20"/>
      <c r="AT248" s="20"/>
      <c r="AU248" s="20"/>
      <c r="AV248" s="20"/>
      <c r="AW248" s="33"/>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row>
    <row r="249" spans="9:112" ht="12.75">
      <c r="I249" s="36"/>
      <c r="J249" s="33"/>
      <c r="K249" s="33"/>
      <c r="L249" s="33"/>
      <c r="M249" s="33"/>
      <c r="N249" s="33"/>
      <c r="O249" s="39"/>
      <c r="AI249" s="20"/>
      <c r="AJ249" s="20"/>
      <c r="AK249" s="20"/>
      <c r="AL249" s="20"/>
      <c r="AM249" s="20"/>
      <c r="AN249" s="20"/>
      <c r="AO249" s="20"/>
      <c r="AP249" s="20"/>
      <c r="AQ249" s="20"/>
      <c r="AR249" s="20"/>
      <c r="AS249" s="20"/>
      <c r="AT249" s="20"/>
      <c r="AU249" s="20"/>
      <c r="AV249" s="20"/>
      <c r="AW249" s="33"/>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row>
    <row r="250" spans="9:112" ht="12.75">
      <c r="I250" s="37">
        <f>BILANT!E73</f>
        <v>0</v>
      </c>
      <c r="J250" s="38">
        <f>'Anexa 40 a'!E438</f>
        <v>0</v>
      </c>
      <c r="K250" s="33"/>
      <c r="L250" s="33"/>
      <c r="M250" s="59" t="str">
        <f>IF(I250&lt;&gt;J250,"Date incorecte","")</f>
        <v/>
      </c>
      <c r="N250" s="59"/>
      <c r="O250" s="39"/>
      <c r="AI250" s="20"/>
      <c r="AJ250" s="20"/>
      <c r="AK250" s="20"/>
      <c r="AL250" s="20"/>
      <c r="AM250" s="20"/>
      <c r="AN250" s="20"/>
      <c r="AO250" s="20"/>
      <c r="AP250" s="20"/>
      <c r="AQ250" s="20"/>
      <c r="AR250" s="20"/>
      <c r="AS250" s="20"/>
      <c r="AT250" s="20"/>
      <c r="AU250" s="20"/>
      <c r="AV250" s="20"/>
      <c r="AW250" s="33"/>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row>
    <row r="251" spans="9:112" ht="12.75">
      <c r="I251" s="37"/>
      <c r="J251" s="38"/>
      <c r="K251" s="33"/>
      <c r="L251" s="33"/>
      <c r="M251" s="59"/>
      <c r="N251" s="59"/>
      <c r="O251" s="39"/>
      <c r="AI251" s="20"/>
      <c r="AJ251" s="20"/>
      <c r="AK251" s="20"/>
      <c r="AL251" s="20"/>
      <c r="AM251" s="20"/>
      <c r="AN251" s="20"/>
      <c r="AO251" s="20"/>
      <c r="AP251" s="20"/>
      <c r="AQ251" s="20"/>
      <c r="AR251" s="20"/>
      <c r="AS251" s="20"/>
      <c r="AT251" s="20"/>
      <c r="AU251" s="20"/>
      <c r="AV251" s="20"/>
      <c r="AW251" s="21"/>
      <c r="AX251" s="21"/>
      <c r="AY251" s="20"/>
      <c r="AZ251" s="20"/>
      <c r="BA251" s="44"/>
      <c r="BB251" s="20"/>
      <c r="BC251" s="20"/>
      <c r="BD251" s="20"/>
      <c r="BE251" s="20"/>
      <c r="BF251" s="20"/>
      <c r="BG251" s="20"/>
      <c r="BH251" s="20"/>
      <c r="BI251" s="20"/>
      <c r="BJ251" s="20"/>
      <c r="BK251" s="20"/>
      <c r="BL251" s="20"/>
      <c r="BM251" s="20"/>
      <c r="BN251" s="20"/>
      <c r="BO251" s="20"/>
      <c r="BP251" s="20"/>
      <c r="BQ251" s="20"/>
      <c r="BR251" s="20"/>
      <c r="BS251" s="20"/>
      <c r="BT251" s="20"/>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row>
    <row r="252" spans="9:112" ht="12.75">
      <c r="I252" s="26"/>
      <c r="J252" s="20"/>
      <c r="K252" s="20"/>
      <c r="L252" s="20"/>
      <c r="M252" s="20"/>
      <c r="N252" s="20"/>
      <c r="O252" s="24"/>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row>
    <row r="253" spans="9:112" ht="12.75">
      <c r="I253" s="36" t="s">
        <v>7526</v>
      </c>
      <c r="J253" s="33"/>
      <c r="K253" s="33"/>
      <c r="L253" s="33"/>
      <c r="M253" s="33"/>
      <c r="N253" s="74"/>
      <c r="O253" s="53"/>
      <c r="AI253" s="20"/>
      <c r="AJ253" s="20"/>
      <c r="AK253" s="20"/>
      <c r="AL253" s="20"/>
      <c r="AM253" s="20"/>
      <c r="AN253" s="20"/>
      <c r="AO253" s="20"/>
      <c r="AP253" s="20"/>
      <c r="AQ253" s="20"/>
      <c r="AR253" s="20"/>
      <c r="AS253" s="20"/>
      <c r="AT253" s="20"/>
      <c r="AU253" s="20"/>
      <c r="AV253" s="20"/>
      <c r="AW253" s="33"/>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row>
    <row r="254" spans="9:112" ht="12.75">
      <c r="I254" s="36" t="s">
        <v>7514</v>
      </c>
      <c r="J254" s="38"/>
      <c r="K254" s="38"/>
      <c r="L254" s="38"/>
      <c r="M254" s="38"/>
      <c r="N254" s="33"/>
      <c r="O254" s="53"/>
      <c r="AI254" s="20"/>
      <c r="AJ254" s="20"/>
      <c r="AK254" s="20"/>
      <c r="AL254" s="20"/>
      <c r="AM254" s="20"/>
      <c r="AN254" s="20"/>
      <c r="AO254" s="20"/>
      <c r="AP254" s="20"/>
      <c r="AQ254" s="20"/>
      <c r="AR254" s="20"/>
      <c r="AS254" s="20"/>
      <c r="AT254" s="20"/>
      <c r="AU254" s="20"/>
      <c r="AV254" s="20"/>
      <c r="AW254" s="33"/>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row>
    <row r="255" spans="9:112" ht="12.75">
      <c r="I255" s="36" t="s">
        <v>7507</v>
      </c>
      <c r="J255" s="33"/>
      <c r="K255" s="33"/>
      <c r="L255" s="33"/>
      <c r="M255" s="33"/>
      <c r="N255" s="38"/>
      <c r="O255" s="579"/>
      <c r="AI255" s="20"/>
      <c r="AJ255" s="20"/>
      <c r="AK255" s="20"/>
      <c r="AL255" s="20"/>
      <c r="AM255" s="20"/>
      <c r="AN255" s="20"/>
      <c r="AO255" s="20"/>
      <c r="AP255" s="20"/>
      <c r="AQ255" s="20"/>
      <c r="AR255" s="20"/>
      <c r="AS255" s="20"/>
      <c r="AT255" s="20"/>
      <c r="AU255" s="20"/>
      <c r="AV255" s="20"/>
      <c r="AW255" s="33"/>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row>
    <row r="256" spans="9:112" ht="12.75">
      <c r="I256" s="79"/>
      <c r="J256" s="74"/>
      <c r="K256" s="74"/>
      <c r="L256" s="74"/>
      <c r="M256" s="74"/>
      <c r="N256" s="33"/>
      <c r="O256" s="40"/>
      <c r="AI256" s="20"/>
      <c r="AJ256" s="20"/>
      <c r="AK256" s="20"/>
      <c r="AL256" s="20"/>
      <c r="AM256" s="20"/>
      <c r="AN256" s="20"/>
      <c r="AO256" s="20"/>
      <c r="AP256" s="20"/>
      <c r="AQ256" s="20"/>
      <c r="AR256" s="20"/>
      <c r="AS256" s="20"/>
      <c r="AT256" s="20"/>
      <c r="AU256" s="20"/>
      <c r="AV256" s="20"/>
      <c r="AW256" s="33"/>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row>
    <row r="257" spans="9:112" ht="12.75">
      <c r="I257" s="37">
        <f>BILANT!D54</f>
        <v>176086</v>
      </c>
      <c r="J257" s="38">
        <f>'Anexa 40 a'!D434</f>
        <v>176086</v>
      </c>
      <c r="K257" s="33"/>
      <c r="L257" s="33"/>
      <c r="M257" s="33" t="str">
        <f>IF(I257&lt;&gt;J257,"Date incorecte","")</f>
        <v/>
      </c>
      <c r="N257" s="74"/>
      <c r="O257" s="39"/>
      <c r="AI257" s="20"/>
      <c r="AJ257" s="20"/>
      <c r="AK257" s="20"/>
      <c r="AL257" s="20"/>
      <c r="AM257" s="20"/>
      <c r="AN257" s="20"/>
      <c r="AO257" s="20"/>
      <c r="AP257" s="20"/>
      <c r="AQ257" s="20"/>
      <c r="AR257" s="20"/>
      <c r="AS257" s="20"/>
      <c r="AT257" s="20"/>
      <c r="AU257" s="20"/>
      <c r="AV257" s="20"/>
      <c r="AW257" s="33"/>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row>
    <row r="258" spans="9:112" ht="12.75">
      <c r="I258" s="36"/>
      <c r="J258" s="38"/>
      <c r="K258" s="38"/>
      <c r="L258" s="38"/>
      <c r="M258" s="38"/>
      <c r="N258" s="33"/>
      <c r="O258" s="39"/>
      <c r="AI258" s="20"/>
      <c r="AJ258" s="20"/>
      <c r="AK258" s="20"/>
      <c r="AL258" s="20"/>
      <c r="AM258" s="20"/>
      <c r="AN258" s="20"/>
      <c r="AO258" s="20"/>
      <c r="AP258" s="20"/>
      <c r="AQ258" s="20"/>
      <c r="AR258" s="20"/>
      <c r="AS258" s="20"/>
      <c r="AT258" s="20"/>
      <c r="AU258" s="20"/>
      <c r="AV258" s="20"/>
      <c r="AW258" s="21"/>
      <c r="AX258" s="21"/>
      <c r="AY258" s="20"/>
      <c r="AZ258" s="20"/>
      <c r="BA258" s="44"/>
      <c r="BB258" s="20"/>
      <c r="BC258" s="20"/>
      <c r="BD258" s="20"/>
      <c r="BE258" s="20"/>
      <c r="BF258" s="20"/>
      <c r="BG258" s="20"/>
      <c r="BH258" s="20"/>
      <c r="BI258" s="20"/>
      <c r="BJ258" s="20"/>
      <c r="BK258" s="20"/>
      <c r="BL258" s="20"/>
      <c r="BM258" s="20"/>
      <c r="BN258" s="20"/>
      <c r="BO258" s="20"/>
      <c r="BP258" s="20"/>
      <c r="BQ258" s="20"/>
      <c r="BR258" s="20"/>
      <c r="BS258" s="20"/>
      <c r="BT258" s="20"/>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row>
    <row r="259" spans="9:112" ht="12.75">
      <c r="I259" s="36"/>
      <c r="J259" s="33"/>
      <c r="K259" s="33"/>
      <c r="L259" s="33"/>
      <c r="M259" s="33"/>
      <c r="N259" s="38"/>
      <c r="O259" s="39"/>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row>
    <row r="260" spans="9:112" ht="12.75">
      <c r="I260" s="36" t="s">
        <v>7527</v>
      </c>
      <c r="J260" s="33"/>
      <c r="K260" s="33"/>
      <c r="L260" s="33"/>
      <c r="M260" s="33"/>
      <c r="N260" s="33"/>
      <c r="O260" s="24"/>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row>
    <row r="261" spans="9:112" ht="12.75">
      <c r="I261" s="36" t="s">
        <v>7514</v>
      </c>
      <c r="J261" s="38"/>
      <c r="K261" s="38"/>
      <c r="L261" s="38"/>
      <c r="M261" s="38"/>
      <c r="N261" s="38"/>
      <c r="O261" s="24"/>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row>
    <row r="262" spans="9:112" ht="12.75">
      <c r="I262" s="36" t="s">
        <v>7507</v>
      </c>
      <c r="J262" s="33"/>
      <c r="K262" s="33"/>
      <c r="L262" s="33"/>
      <c r="M262" s="33"/>
      <c r="N262" s="33"/>
      <c r="O262" s="24"/>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row>
    <row r="263" spans="9:112" ht="12.75">
      <c r="I263" s="79"/>
      <c r="J263" s="74"/>
      <c r="K263" s="74"/>
      <c r="L263" s="74"/>
      <c r="M263" s="74"/>
      <c r="N263" s="74"/>
      <c r="O263" s="24"/>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row>
    <row r="264" spans="9:112" ht="12.75">
      <c r="I264" s="37">
        <f>BILANT!E54</f>
        <v>1377221</v>
      </c>
      <c r="J264" s="38">
        <f>'Anexa 40 a'!E434</f>
        <v>1377221</v>
      </c>
      <c r="K264" s="33"/>
      <c r="L264" s="33"/>
      <c r="M264" s="33" t="str">
        <f>IF(I264&lt;&gt;J264,"Date incorecte","")</f>
        <v/>
      </c>
      <c r="N264" s="74"/>
      <c r="O264" s="24"/>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row>
    <row r="265" spans="9:112" ht="13.5" thickBot="1">
      <c r="I265" s="580"/>
      <c r="J265" s="61"/>
      <c r="K265" s="61"/>
      <c r="L265" s="61"/>
      <c r="M265" s="61"/>
      <c r="N265" s="581"/>
      <c r="O265" s="47"/>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row>
    <row r="266" spans="9:112" ht="12.75">
      <c r="I266" s="28"/>
      <c r="J266" s="28"/>
      <c r="K266" s="28"/>
      <c r="L266" s="28"/>
      <c r="M266" s="28"/>
      <c r="N266" s="35"/>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row>
    <row r="267" spans="9:112" ht="12.75">
      <c r="I267" s="28"/>
      <c r="J267" s="28"/>
      <c r="K267" s="28"/>
      <c r="L267" s="28"/>
      <c r="M267" s="28"/>
      <c r="N267" s="28"/>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row>
    <row r="268" spans="9:112" ht="12.75">
      <c r="I268" s="35"/>
      <c r="J268" s="35"/>
      <c r="K268" s="28"/>
      <c r="L268" s="28"/>
      <c r="M268" s="63"/>
      <c r="N268" s="28"/>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row>
    <row r="269" spans="9:112" ht="12.75">
      <c r="N269" s="63"/>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row>
    <row r="270" spans="9:112" ht="12.75">
      <c r="O270" s="28"/>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row>
    <row r="271" spans="9:112" ht="12.75">
      <c r="O271" s="35"/>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row>
    <row r="272" spans="9:112" ht="12.75">
      <c r="I272" s="28"/>
      <c r="J272" s="28"/>
      <c r="K272" s="28"/>
      <c r="L272" s="28"/>
      <c r="M272" s="28"/>
      <c r="O272" s="28"/>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row>
    <row r="273" spans="9:112" ht="12.75">
      <c r="I273" s="28"/>
      <c r="J273" s="35"/>
      <c r="K273" s="35"/>
      <c r="L273" s="35"/>
      <c r="M273" s="35"/>
      <c r="N273" s="28"/>
      <c r="O273" s="28"/>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row>
    <row r="274" spans="9:112" ht="12.75">
      <c r="I274" s="28"/>
      <c r="J274" s="28"/>
      <c r="K274" s="28"/>
      <c r="L274" s="28"/>
      <c r="M274" s="28"/>
      <c r="N274" s="35"/>
      <c r="O274" s="28"/>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row>
    <row r="275" spans="9:112" ht="12.75">
      <c r="I275" s="28"/>
      <c r="J275" s="28"/>
      <c r="K275" s="28"/>
      <c r="L275" s="28"/>
      <c r="M275" s="28"/>
      <c r="N275" s="28"/>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row>
    <row r="276" spans="9:112" ht="12.75">
      <c r="I276" s="35"/>
      <c r="J276" s="35"/>
      <c r="K276" s="28"/>
      <c r="L276" s="28"/>
      <c r="M276" s="63"/>
      <c r="N276" s="28"/>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row>
    <row r="277" spans="9:112" ht="12.75">
      <c r="N277" s="63"/>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row>
    <row r="278" spans="9:112" ht="12.75">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row>
    <row r="279" spans="9:112" ht="12.75">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row>
    <row r="280" spans="9:112" ht="12.75">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row>
    <row r="281" spans="9:112" ht="12.75">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row>
    <row r="282" spans="9:112" ht="12.75">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row>
    <row r="283" spans="9:112" ht="12.75">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row>
    <row r="284" spans="9:112" ht="12.75">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row>
    <row r="285" spans="9:112" ht="12.75">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row>
    <row r="286" spans="9:112" ht="12.75">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row>
    <row r="287" spans="9:112" ht="12.75">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row>
    <row r="288" spans="9:112" ht="12.75">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row>
    <row r="289" spans="35:112" ht="12.75">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row>
    <row r="290" spans="35:112" ht="12.75">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row>
    <row r="291" spans="35:112" ht="12.75">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row>
    <row r="292" spans="35:112" ht="12.75">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row>
    <row r="293" spans="35:112" ht="12.75">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row>
    <row r="294" spans="35:112" ht="12.75" hidden="1"/>
    <row r="295" spans="35:112" ht="12.75" hidden="1"/>
    <row r="296" spans="35:112" ht="12.75" hidden="1"/>
    <row r="297" spans="35:112" ht="12.75" hidden="1"/>
    <row r="298" spans="35:112" ht="12.75" hidden="1"/>
    <row r="299" spans="35:112" ht="12.75" hidden="1"/>
    <row r="300" spans="35:112" ht="12.75" hidden="1"/>
    <row r="301" spans="35:112" ht="12.75" hidden="1"/>
    <row r="302" spans="35:112" ht="12.75" hidden="1"/>
    <row r="303" spans="35:112" ht="12.75" hidden="1"/>
    <row r="304" spans="35:112"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0" hidden="1" customHeight="1"/>
    <row r="451" ht="0" hidden="1" customHeight="1"/>
    <row r="452" ht="0" hidden="1" customHeight="1"/>
    <row r="453" ht="0" hidden="1" customHeight="1"/>
    <row r="454" ht="0" hidden="1" customHeight="1"/>
    <row r="455" ht="0" hidden="1" customHeight="1"/>
    <row r="456" ht="0" hidden="1" customHeight="1"/>
    <row r="457" ht="0" hidden="1" customHeight="1"/>
  </sheetData>
  <sheetProtection password="CA63" sheet="1"/>
  <mergeCells count="13">
    <mergeCell ref="DB7:DG8"/>
    <mergeCell ref="CU12:DA13"/>
    <mergeCell ref="Q15:W20"/>
    <mergeCell ref="AH3:AM3"/>
    <mergeCell ref="CU3:DA4"/>
    <mergeCell ref="CU7:DA8"/>
    <mergeCell ref="Q70:W70"/>
    <mergeCell ref="A39:G39"/>
    <mergeCell ref="Q39:W39"/>
    <mergeCell ref="A30:G30"/>
    <mergeCell ref="Q30:W30"/>
    <mergeCell ref="Q31:W31"/>
    <mergeCell ref="Q38:W38"/>
  </mergeCells>
  <conditionalFormatting sqref="AL81 AL76 AL56">
    <cfRule type="expression" dxfId="0" priority="1" stopIfTrue="1">
      <formula>IF(AI56&lt;&gt;AJ56,"Date incorecte")</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zoomScaleNormal="100" workbookViewId="0">
      <selection activeCell="G37" sqref="G37"/>
    </sheetView>
  </sheetViews>
  <sheetFormatPr defaultRowHeight="15"/>
  <cols>
    <col min="1" max="1" width="5.7109375" style="854" customWidth="1"/>
    <col min="2" max="6" width="9.140625" style="854"/>
    <col min="7" max="7" width="34.140625" style="854" customWidth="1"/>
    <col min="8" max="8" width="26.85546875" style="854" customWidth="1"/>
    <col min="9" max="9" width="9.140625" style="854"/>
    <col min="10" max="10" width="8.5703125" style="854" bestFit="1" customWidth="1"/>
    <col min="11" max="16384" width="9.140625" style="854"/>
  </cols>
  <sheetData>
    <row r="1" spans="1:14" ht="15.75">
      <c r="A1" s="852" t="s">
        <v>9390</v>
      </c>
      <c r="B1" s="853"/>
      <c r="C1" s="853"/>
      <c r="D1" s="853"/>
      <c r="E1" s="853"/>
      <c r="F1" s="853"/>
      <c r="G1" s="853"/>
      <c r="H1" s="853"/>
      <c r="I1" s="853"/>
      <c r="J1" s="853"/>
      <c r="K1" s="853"/>
      <c r="L1" s="853"/>
      <c r="M1" s="853"/>
      <c r="N1" s="853"/>
    </row>
    <row r="2" spans="1:14" ht="15.75">
      <c r="A2" s="1179" t="s">
        <v>9755</v>
      </c>
      <c r="B2" s="852"/>
      <c r="C2" s="852"/>
      <c r="D2" s="852"/>
      <c r="E2" s="852"/>
      <c r="F2" s="852"/>
      <c r="G2" s="852"/>
      <c r="H2" s="853"/>
      <c r="I2" s="853"/>
      <c r="J2" s="853"/>
      <c r="K2" s="853"/>
      <c r="L2" s="853"/>
      <c r="M2" s="853"/>
      <c r="N2" s="853"/>
    </row>
    <row r="3" spans="1:14" ht="8.25" customHeight="1">
      <c r="A3" s="855"/>
      <c r="B3" s="855"/>
      <c r="C3" s="855"/>
      <c r="D3" s="855"/>
      <c r="E3" s="855"/>
      <c r="F3" s="855"/>
      <c r="G3" s="855"/>
      <c r="H3" s="855"/>
      <c r="I3" s="855"/>
      <c r="J3" s="853"/>
      <c r="K3" s="853"/>
      <c r="L3" s="853"/>
      <c r="M3" s="853"/>
      <c r="N3" s="853"/>
    </row>
    <row r="4" spans="1:14" ht="15.75">
      <c r="A4" s="853"/>
      <c r="B4" s="853"/>
      <c r="C4" s="853"/>
      <c r="D4" s="853"/>
      <c r="E4" s="853"/>
      <c r="F4" s="853"/>
      <c r="G4" s="853"/>
      <c r="H4" s="1181" t="s">
        <v>9391</v>
      </c>
      <c r="I4" s="1180"/>
      <c r="J4" s="853"/>
      <c r="K4" s="853"/>
      <c r="L4" s="853"/>
      <c r="M4" s="853"/>
      <c r="N4" s="853"/>
    </row>
    <row r="5" spans="1:14" ht="15.75">
      <c r="A5" s="853"/>
      <c r="B5" s="853"/>
      <c r="C5" s="853"/>
      <c r="D5" s="853"/>
      <c r="F5" s="852"/>
      <c r="G5" s="852"/>
      <c r="H5" s="1153" t="s">
        <v>9770</v>
      </c>
      <c r="I5" s="852"/>
      <c r="J5" s="853"/>
      <c r="K5" s="853"/>
      <c r="L5" s="853"/>
      <c r="M5" s="853"/>
      <c r="N5" s="853"/>
    </row>
    <row r="6" spans="1:14" ht="9" customHeight="1">
      <c r="A6" s="853"/>
      <c r="B6" s="853"/>
      <c r="C6" s="853"/>
      <c r="D6" s="853"/>
      <c r="E6" s="853"/>
      <c r="F6" s="853"/>
      <c r="G6" s="853"/>
      <c r="H6" s="853"/>
      <c r="I6" s="853"/>
      <c r="J6" s="853"/>
      <c r="K6" s="853"/>
      <c r="L6" s="853"/>
      <c r="M6" s="853"/>
      <c r="N6" s="853"/>
    </row>
    <row r="7" spans="1:14" ht="16.5" thickBot="1">
      <c r="A7" s="856" t="s">
        <v>9318</v>
      </c>
      <c r="B7" s="852"/>
      <c r="C7" s="852"/>
      <c r="D7" s="852"/>
      <c r="E7" s="852"/>
      <c r="F7" s="852"/>
      <c r="G7" s="852"/>
      <c r="H7" s="853"/>
      <c r="I7" s="855"/>
      <c r="J7" s="853"/>
      <c r="K7" s="853"/>
      <c r="L7" s="853"/>
      <c r="M7" s="857"/>
      <c r="N7" s="853"/>
    </row>
    <row r="8" spans="1:14" ht="24" customHeight="1" thickBot="1">
      <c r="A8" s="1402" t="s">
        <v>9319</v>
      </c>
      <c r="B8" s="1404" t="s">
        <v>9320</v>
      </c>
      <c r="C8" s="1405"/>
      <c r="D8" s="1405"/>
      <c r="E8" s="1405"/>
      <c r="F8" s="1405"/>
      <c r="G8" s="1406"/>
      <c r="H8" s="1406" t="s">
        <v>9321</v>
      </c>
      <c r="I8" s="1410" t="s">
        <v>9322</v>
      </c>
      <c r="J8" s="1411"/>
      <c r="K8" s="1424" t="s">
        <v>9323</v>
      </c>
      <c r="L8" s="1424"/>
      <c r="M8" s="1410" t="s">
        <v>9324</v>
      </c>
      <c r="N8" s="1411"/>
    </row>
    <row r="9" spans="1:14" ht="45" customHeight="1" thickBot="1">
      <c r="A9" s="1403"/>
      <c r="B9" s="1407"/>
      <c r="C9" s="1408"/>
      <c r="D9" s="1408"/>
      <c r="E9" s="1408"/>
      <c r="F9" s="1408"/>
      <c r="G9" s="1409"/>
      <c r="H9" s="1408"/>
      <c r="I9" s="858" t="s">
        <v>9325</v>
      </c>
      <c r="J9" s="859" t="s">
        <v>9326</v>
      </c>
      <c r="K9" s="858" t="s">
        <v>9325</v>
      </c>
      <c r="L9" s="860" t="s">
        <v>9326</v>
      </c>
      <c r="M9" s="861" t="s">
        <v>9325</v>
      </c>
      <c r="N9" s="858" t="s">
        <v>9326</v>
      </c>
    </row>
    <row r="10" spans="1:14" ht="15.75" thickBot="1">
      <c r="A10" s="862">
        <v>0</v>
      </c>
      <c r="B10" s="1412">
        <v>1</v>
      </c>
      <c r="C10" s="1413"/>
      <c r="D10" s="1413"/>
      <c r="E10" s="1413"/>
      <c r="F10" s="1413"/>
      <c r="G10" s="1414"/>
      <c r="H10" s="863">
        <v>2</v>
      </c>
      <c r="I10" s="862">
        <v>3</v>
      </c>
      <c r="J10" s="863">
        <v>4</v>
      </c>
      <c r="K10" s="862">
        <v>5</v>
      </c>
      <c r="L10" s="863">
        <v>6</v>
      </c>
      <c r="M10" s="864">
        <v>7</v>
      </c>
      <c r="N10" s="862">
        <v>8</v>
      </c>
    </row>
    <row r="11" spans="1:14" ht="15.75" thickBot="1">
      <c r="A11" s="865"/>
      <c r="B11" s="1415" t="s">
        <v>9327</v>
      </c>
      <c r="C11" s="1416"/>
      <c r="D11" s="1416"/>
      <c r="E11" s="1416"/>
      <c r="F11" s="1416"/>
      <c r="G11" s="1417"/>
      <c r="H11" s="866"/>
      <c r="I11" s="867">
        <f>I12+I17+I24+I25+I33+I34+I35</f>
        <v>302</v>
      </c>
      <c r="J11" s="867">
        <f>J12+J17+J24+J25+J33+J34+J35</f>
        <v>1344</v>
      </c>
      <c r="K11" s="867">
        <v>0</v>
      </c>
      <c r="L11" s="868">
        <v>0</v>
      </c>
      <c r="M11" s="869">
        <v>0</v>
      </c>
      <c r="N11" s="867">
        <v>0</v>
      </c>
    </row>
    <row r="12" spans="1:14" ht="15.75" thickBot="1">
      <c r="A12" s="870">
        <v>1</v>
      </c>
      <c r="B12" s="1418" t="s">
        <v>9328</v>
      </c>
      <c r="C12" s="1419"/>
      <c r="D12" s="1419"/>
      <c r="E12" s="1419"/>
      <c r="F12" s="1419"/>
      <c r="G12" s="1420"/>
      <c r="H12" s="871"/>
      <c r="I12" s="872">
        <f>I13+I14+I15+I16</f>
        <v>0</v>
      </c>
      <c r="J12" s="872">
        <f>J13+J14+J15+J16</f>
        <v>0</v>
      </c>
      <c r="K12" s="872">
        <v>0</v>
      </c>
      <c r="L12" s="873">
        <v>0</v>
      </c>
      <c r="M12" s="874">
        <v>0</v>
      </c>
      <c r="N12" s="872">
        <v>0</v>
      </c>
    </row>
    <row r="13" spans="1:14">
      <c r="A13" s="870" t="s">
        <v>9329</v>
      </c>
      <c r="B13" s="1421" t="s">
        <v>9330</v>
      </c>
      <c r="C13" s="1422"/>
      <c r="D13" s="1422"/>
      <c r="E13" s="1422"/>
      <c r="F13" s="1422"/>
      <c r="G13" s="1423"/>
      <c r="H13" s="875" t="s">
        <v>8774</v>
      </c>
      <c r="I13" s="952"/>
      <c r="J13" s="953"/>
      <c r="K13" s="952"/>
      <c r="L13" s="953"/>
      <c r="M13" s="954"/>
      <c r="N13" s="952"/>
    </row>
    <row r="14" spans="1:14">
      <c r="A14" s="870" t="s">
        <v>9331</v>
      </c>
      <c r="B14" s="1399" t="s">
        <v>9332</v>
      </c>
      <c r="C14" s="1400"/>
      <c r="D14" s="1400"/>
      <c r="E14" s="1400"/>
      <c r="F14" s="1400"/>
      <c r="G14" s="1401"/>
      <c r="H14" s="876" t="s">
        <v>9333</v>
      </c>
      <c r="I14" s="955"/>
      <c r="J14" s="956"/>
      <c r="K14" s="955"/>
      <c r="L14" s="956"/>
      <c r="M14" s="957"/>
      <c r="N14" s="955"/>
    </row>
    <row r="15" spans="1:14">
      <c r="A15" s="870" t="s">
        <v>9334</v>
      </c>
      <c r="B15" s="1399" t="s">
        <v>9335</v>
      </c>
      <c r="C15" s="1400"/>
      <c r="D15" s="1400"/>
      <c r="E15" s="1400"/>
      <c r="F15" s="1400"/>
      <c r="G15" s="1401"/>
      <c r="H15" s="876" t="s">
        <v>9336</v>
      </c>
      <c r="I15" s="955"/>
      <c r="J15" s="956"/>
      <c r="K15" s="955"/>
      <c r="L15" s="956"/>
      <c r="M15" s="957"/>
      <c r="N15" s="955"/>
    </row>
    <row r="16" spans="1:14" ht="15.75" thickBot="1">
      <c r="A16" s="870" t="s">
        <v>9337</v>
      </c>
      <c r="B16" s="1425" t="s">
        <v>9338</v>
      </c>
      <c r="C16" s="1426"/>
      <c r="D16" s="1426"/>
      <c r="E16" s="1426"/>
      <c r="F16" s="1426"/>
      <c r="G16" s="1427"/>
      <c r="H16" s="877" t="s">
        <v>9339</v>
      </c>
      <c r="I16" s="958"/>
      <c r="J16" s="959"/>
      <c r="K16" s="958"/>
      <c r="L16" s="959"/>
      <c r="M16" s="960"/>
      <c r="N16" s="958"/>
    </row>
    <row r="17" spans="1:14" ht="15.75" thickBot="1">
      <c r="A17" s="870">
        <v>2</v>
      </c>
      <c r="B17" s="1418" t="s">
        <v>9340</v>
      </c>
      <c r="C17" s="1419"/>
      <c r="D17" s="1419"/>
      <c r="E17" s="1419"/>
      <c r="F17" s="1419"/>
      <c r="G17" s="1420"/>
      <c r="H17" s="871"/>
      <c r="I17" s="872">
        <f>I18+I19+I20+I21+I22+I23</f>
        <v>18</v>
      </c>
      <c r="J17" s="872">
        <f>J18+J19+J20+J21+J22+J23</f>
        <v>304</v>
      </c>
      <c r="K17" s="872">
        <v>0</v>
      </c>
      <c r="L17" s="873">
        <v>0</v>
      </c>
      <c r="M17" s="874">
        <v>0</v>
      </c>
      <c r="N17" s="878">
        <v>0</v>
      </c>
    </row>
    <row r="18" spans="1:14">
      <c r="A18" s="870" t="s">
        <v>9341</v>
      </c>
      <c r="B18" s="1421" t="s">
        <v>9342</v>
      </c>
      <c r="C18" s="1422"/>
      <c r="D18" s="1422"/>
      <c r="E18" s="1422"/>
      <c r="F18" s="1422"/>
      <c r="G18" s="1423"/>
      <c r="H18" s="875" t="s">
        <v>9392</v>
      </c>
      <c r="I18" s="952">
        <v>4</v>
      </c>
      <c r="J18" s="953">
        <v>260</v>
      </c>
      <c r="K18" s="952"/>
      <c r="L18" s="953"/>
      <c r="M18" s="954"/>
      <c r="N18" s="952"/>
    </row>
    <row r="19" spans="1:14">
      <c r="A19" s="870" t="s">
        <v>9343</v>
      </c>
      <c r="B19" s="1399" t="s">
        <v>9393</v>
      </c>
      <c r="C19" s="1400"/>
      <c r="D19" s="1400"/>
      <c r="E19" s="1400"/>
      <c r="F19" s="1400"/>
      <c r="G19" s="1401"/>
      <c r="H19" s="876" t="s">
        <v>9394</v>
      </c>
      <c r="I19" s="955">
        <v>14</v>
      </c>
      <c r="J19" s="956">
        <v>44</v>
      </c>
      <c r="K19" s="955"/>
      <c r="L19" s="956"/>
      <c r="M19" s="957"/>
      <c r="N19" s="955"/>
    </row>
    <row r="20" spans="1:14">
      <c r="A20" s="870" t="s">
        <v>9344</v>
      </c>
      <c r="B20" s="1399" t="s">
        <v>9345</v>
      </c>
      <c r="C20" s="1400"/>
      <c r="D20" s="1400"/>
      <c r="E20" s="1400"/>
      <c r="F20" s="1400"/>
      <c r="G20" s="1401"/>
      <c r="H20" s="876" t="s">
        <v>9395</v>
      </c>
      <c r="I20" s="955"/>
      <c r="J20" s="956"/>
      <c r="K20" s="955"/>
      <c r="L20" s="956"/>
      <c r="M20" s="957"/>
      <c r="N20" s="955"/>
    </row>
    <row r="21" spans="1:14">
      <c r="A21" s="879" t="s">
        <v>9346</v>
      </c>
      <c r="B21" s="1425" t="s">
        <v>9347</v>
      </c>
      <c r="C21" s="1426"/>
      <c r="D21" s="1426"/>
      <c r="E21" s="1426"/>
      <c r="F21" s="1426"/>
      <c r="G21" s="1427"/>
      <c r="H21" s="877" t="s">
        <v>9396</v>
      </c>
      <c r="I21" s="958"/>
      <c r="J21" s="959"/>
      <c r="K21" s="958"/>
      <c r="L21" s="959"/>
      <c r="M21" s="960"/>
      <c r="N21" s="958"/>
    </row>
    <row r="22" spans="1:14">
      <c r="A22" s="880" t="s">
        <v>9348</v>
      </c>
      <c r="B22" s="1428" t="s">
        <v>9349</v>
      </c>
      <c r="C22" s="1429"/>
      <c r="D22" s="1429"/>
      <c r="E22" s="1429"/>
      <c r="F22" s="1429"/>
      <c r="G22" s="1430"/>
      <c r="H22" s="881" t="s">
        <v>9397</v>
      </c>
      <c r="I22" s="972"/>
      <c r="J22" s="973"/>
      <c r="K22" s="972"/>
      <c r="L22" s="973"/>
      <c r="M22" s="974"/>
      <c r="N22" s="972"/>
    </row>
    <row r="23" spans="1:14" ht="15.75" thickBot="1">
      <c r="A23" s="882" t="s">
        <v>9350</v>
      </c>
      <c r="B23" s="1431" t="s">
        <v>9351</v>
      </c>
      <c r="C23" s="1432"/>
      <c r="D23" s="1432"/>
      <c r="E23" s="1432"/>
      <c r="F23" s="1432"/>
      <c r="G23" s="1433"/>
      <c r="H23" s="883" t="s">
        <v>9398</v>
      </c>
      <c r="I23" s="975"/>
      <c r="J23" s="976"/>
      <c r="K23" s="975"/>
      <c r="L23" s="976"/>
      <c r="M23" s="977"/>
      <c r="N23" s="975"/>
    </row>
    <row r="24" spans="1:14" ht="15.75" thickBot="1">
      <c r="A24" s="870">
        <v>3</v>
      </c>
      <c r="B24" s="1418" t="s">
        <v>9352</v>
      </c>
      <c r="C24" s="1419"/>
      <c r="D24" s="1419"/>
      <c r="E24" s="1419"/>
      <c r="F24" s="1419"/>
      <c r="G24" s="1420"/>
      <c r="H24" s="884" t="s">
        <v>9399</v>
      </c>
      <c r="I24" s="961"/>
      <c r="J24" s="962"/>
      <c r="K24" s="961"/>
      <c r="L24" s="962"/>
      <c r="M24" s="963"/>
      <c r="N24" s="961"/>
    </row>
    <row r="25" spans="1:14" ht="15.75" thickBot="1">
      <c r="A25" s="870">
        <v>4</v>
      </c>
      <c r="B25" s="1418" t="s">
        <v>9353</v>
      </c>
      <c r="C25" s="1419"/>
      <c r="D25" s="1419"/>
      <c r="E25" s="1419"/>
      <c r="F25" s="1419"/>
      <c r="G25" s="1420"/>
      <c r="H25" s="871"/>
      <c r="I25" s="872">
        <f>I26+I27+I28+I29+I30+I31+I32</f>
        <v>221</v>
      </c>
      <c r="J25" s="872">
        <f>J26+J27+J28+J29+J30+J31+J32</f>
        <v>928</v>
      </c>
      <c r="K25" s="872">
        <v>0</v>
      </c>
      <c r="L25" s="873">
        <v>0</v>
      </c>
      <c r="M25" s="874">
        <v>0</v>
      </c>
      <c r="N25" s="872">
        <v>0</v>
      </c>
    </row>
    <row r="26" spans="1:14">
      <c r="A26" s="870" t="s">
        <v>9354</v>
      </c>
      <c r="B26" s="1421" t="s">
        <v>9355</v>
      </c>
      <c r="C26" s="1422"/>
      <c r="D26" s="1422"/>
      <c r="E26" s="1422"/>
      <c r="F26" s="1422"/>
      <c r="G26" s="1423"/>
      <c r="H26" s="875" t="s">
        <v>9400</v>
      </c>
      <c r="I26" s="952">
        <v>117</v>
      </c>
      <c r="J26" s="953">
        <v>825</v>
      </c>
      <c r="K26" s="952"/>
      <c r="L26" s="953"/>
      <c r="M26" s="954"/>
      <c r="N26" s="952"/>
    </row>
    <row r="27" spans="1:14">
      <c r="A27" s="870" t="s">
        <v>9356</v>
      </c>
      <c r="B27" s="1399" t="s">
        <v>9357</v>
      </c>
      <c r="C27" s="1400"/>
      <c r="D27" s="1400"/>
      <c r="E27" s="1400"/>
      <c r="F27" s="1400"/>
      <c r="G27" s="1401"/>
      <c r="H27" s="876"/>
      <c r="I27" s="955"/>
      <c r="J27" s="956"/>
      <c r="K27" s="955"/>
      <c r="L27" s="956"/>
      <c r="M27" s="957"/>
      <c r="N27" s="955"/>
    </row>
    <row r="28" spans="1:14">
      <c r="A28" s="870" t="s">
        <v>9358</v>
      </c>
      <c r="B28" s="1399" t="s">
        <v>9359</v>
      </c>
      <c r="C28" s="1400"/>
      <c r="D28" s="1400"/>
      <c r="E28" s="1400"/>
      <c r="F28" s="1400"/>
      <c r="G28" s="1401"/>
      <c r="H28" s="876" t="s">
        <v>9360</v>
      </c>
      <c r="I28" s="955">
        <v>104</v>
      </c>
      <c r="J28" s="956">
        <v>103</v>
      </c>
      <c r="K28" s="955"/>
      <c r="L28" s="956"/>
      <c r="M28" s="957"/>
      <c r="N28" s="955"/>
    </row>
    <row r="29" spans="1:14">
      <c r="A29" s="870" t="s">
        <v>9361</v>
      </c>
      <c r="B29" s="1399" t="s">
        <v>9362</v>
      </c>
      <c r="C29" s="1400"/>
      <c r="D29" s="1400"/>
      <c r="E29" s="1400"/>
      <c r="F29" s="1400"/>
      <c r="G29" s="1401"/>
      <c r="H29" s="876" t="s">
        <v>9363</v>
      </c>
      <c r="I29" s="955"/>
      <c r="J29" s="956"/>
      <c r="K29" s="955"/>
      <c r="L29" s="956"/>
      <c r="M29" s="957"/>
      <c r="N29" s="955"/>
    </row>
    <row r="30" spans="1:14">
      <c r="A30" s="870" t="s">
        <v>9364</v>
      </c>
      <c r="B30" s="1399" t="s">
        <v>9401</v>
      </c>
      <c r="C30" s="1400"/>
      <c r="D30" s="1400"/>
      <c r="E30" s="1400"/>
      <c r="F30" s="1400"/>
      <c r="G30" s="1401"/>
      <c r="H30" s="876" t="s">
        <v>9365</v>
      </c>
      <c r="I30" s="955"/>
      <c r="J30" s="956"/>
      <c r="K30" s="955"/>
      <c r="L30" s="956"/>
      <c r="M30" s="957"/>
      <c r="N30" s="955"/>
    </row>
    <row r="31" spans="1:14">
      <c r="A31" s="870" t="s">
        <v>9366</v>
      </c>
      <c r="B31" s="1399" t="s">
        <v>9367</v>
      </c>
      <c r="C31" s="1400"/>
      <c r="D31" s="1400"/>
      <c r="E31" s="1400"/>
      <c r="F31" s="1400"/>
      <c r="G31" s="1401"/>
      <c r="H31" s="876" t="s">
        <v>9402</v>
      </c>
      <c r="I31" s="955"/>
      <c r="J31" s="956"/>
      <c r="K31" s="955"/>
      <c r="L31" s="956"/>
      <c r="M31" s="957"/>
      <c r="N31" s="955"/>
    </row>
    <row r="32" spans="1:14" ht="15.75" thickBot="1">
      <c r="A32" s="870" t="s">
        <v>9368</v>
      </c>
      <c r="B32" s="1425" t="s">
        <v>9369</v>
      </c>
      <c r="C32" s="1426"/>
      <c r="D32" s="1426"/>
      <c r="E32" s="1426"/>
      <c r="F32" s="1426"/>
      <c r="G32" s="1427"/>
      <c r="H32" s="877" t="s">
        <v>9403</v>
      </c>
      <c r="I32" s="958"/>
      <c r="J32" s="959"/>
      <c r="K32" s="958"/>
      <c r="L32" s="959"/>
      <c r="M32" s="960"/>
      <c r="N32" s="958"/>
    </row>
    <row r="33" spans="1:14" ht="15.75" thickBot="1">
      <c r="A33" s="870">
        <v>5</v>
      </c>
      <c r="B33" s="1418" t="s">
        <v>9370</v>
      </c>
      <c r="C33" s="1419"/>
      <c r="D33" s="1419"/>
      <c r="E33" s="1419"/>
      <c r="F33" s="1419"/>
      <c r="G33" s="1420"/>
      <c r="H33" s="885" t="s">
        <v>9404</v>
      </c>
      <c r="I33" s="961"/>
      <c r="J33" s="962"/>
      <c r="K33" s="961"/>
      <c r="L33" s="962"/>
      <c r="M33" s="963"/>
      <c r="N33" s="961"/>
    </row>
    <row r="34" spans="1:14" ht="15.75" thickBot="1">
      <c r="A34" s="870">
        <v>6</v>
      </c>
      <c r="B34" s="1418" t="s">
        <v>9371</v>
      </c>
      <c r="C34" s="1419"/>
      <c r="D34" s="1419"/>
      <c r="E34" s="1419"/>
      <c r="F34" s="1419"/>
      <c r="G34" s="1420"/>
      <c r="H34" s="885" t="s">
        <v>9405</v>
      </c>
      <c r="I34" s="961"/>
      <c r="J34" s="962"/>
      <c r="K34" s="964"/>
      <c r="L34" s="965"/>
      <c r="M34" s="966"/>
      <c r="N34" s="964"/>
    </row>
    <row r="35" spans="1:14" ht="15.75" thickBot="1">
      <c r="A35" s="886">
        <v>7</v>
      </c>
      <c r="B35" s="1434" t="s">
        <v>9338</v>
      </c>
      <c r="C35" s="1435"/>
      <c r="D35" s="1435"/>
      <c r="E35" s="1435"/>
      <c r="F35" s="1435"/>
      <c r="G35" s="1436"/>
      <c r="H35" s="887" t="s">
        <v>9406</v>
      </c>
      <c r="I35" s="967">
        <v>63</v>
      </c>
      <c r="J35" s="968">
        <v>112</v>
      </c>
      <c r="K35" s="969"/>
      <c r="L35" s="970"/>
      <c r="M35" s="971"/>
      <c r="N35" s="969"/>
    </row>
    <row r="37" spans="1:14">
      <c r="B37" s="854" t="s">
        <v>9407</v>
      </c>
      <c r="J37" s="854" t="s">
        <v>9408</v>
      </c>
    </row>
    <row r="41" spans="1:14" ht="16.5" thickBot="1">
      <c r="A41" s="1392" t="s">
        <v>9414</v>
      </c>
      <c r="B41" s="1393"/>
      <c r="C41" s="1393"/>
      <c r="D41" s="1393"/>
      <c r="E41" s="1393"/>
      <c r="F41" s="1393"/>
      <c r="G41" s="1393"/>
      <c r="H41" s="1393"/>
      <c r="I41" s="1393"/>
      <c r="J41" s="1393"/>
      <c r="K41" s="1393"/>
      <c r="L41" s="1154"/>
      <c r="M41" s="1154"/>
      <c r="N41" s="1154"/>
    </row>
    <row r="42" spans="1:14" ht="16.5" thickBot="1">
      <c r="A42" s="1369" t="s">
        <v>9319</v>
      </c>
      <c r="B42" s="1394" t="s">
        <v>9415</v>
      </c>
      <c r="C42" s="1394"/>
      <c r="D42" s="1394"/>
      <c r="E42" s="1394"/>
      <c r="F42" s="1394"/>
      <c r="G42" s="1395"/>
      <c r="H42" s="1367" t="s">
        <v>9416</v>
      </c>
      <c r="I42" s="1378" t="s">
        <v>9417</v>
      </c>
      <c r="J42" s="1398"/>
      <c r="K42" s="1398"/>
      <c r="L42" s="1398"/>
      <c r="M42" s="1398"/>
      <c r="N42" s="1379"/>
    </row>
    <row r="43" spans="1:14" ht="79.5" thickBot="1">
      <c r="A43" s="1372"/>
      <c r="B43" s="1396"/>
      <c r="C43" s="1396"/>
      <c r="D43" s="1396"/>
      <c r="E43" s="1396"/>
      <c r="F43" s="1396"/>
      <c r="G43" s="1397"/>
      <c r="H43" s="1368"/>
      <c r="I43" s="1155" t="s">
        <v>9418</v>
      </c>
      <c r="J43" s="1378" t="s">
        <v>9419</v>
      </c>
      <c r="K43" s="1398"/>
      <c r="L43" s="1379"/>
      <c r="M43" s="1373" t="s">
        <v>9420</v>
      </c>
      <c r="N43" s="1374"/>
    </row>
    <row r="44" spans="1:14" ht="16.5" thickBot="1">
      <c r="A44" s="1156">
        <v>0</v>
      </c>
      <c r="B44" s="1385">
        <v>1</v>
      </c>
      <c r="C44" s="1385"/>
      <c r="D44" s="1385"/>
      <c r="E44" s="1385"/>
      <c r="F44" s="1385"/>
      <c r="G44" s="1386"/>
      <c r="H44" s="1157">
        <v>2</v>
      </c>
      <c r="I44" s="1158">
        <v>3</v>
      </c>
      <c r="J44" s="1359">
        <v>4</v>
      </c>
      <c r="K44" s="1360"/>
      <c r="L44" s="1361"/>
      <c r="M44" s="1360">
        <v>5</v>
      </c>
      <c r="N44" s="1361"/>
    </row>
    <row r="45" spans="1:14" s="1170" customFormat="1" ht="15.75">
      <c r="A45" s="1167">
        <v>1</v>
      </c>
      <c r="B45" s="1387" t="s">
        <v>9421</v>
      </c>
      <c r="C45" s="1387"/>
      <c r="D45" s="1387"/>
      <c r="E45" s="1387"/>
      <c r="F45" s="1387"/>
      <c r="G45" s="1388"/>
      <c r="H45" s="1168">
        <v>0</v>
      </c>
      <c r="I45" s="1169">
        <v>0</v>
      </c>
      <c r="J45" s="1389">
        <v>0</v>
      </c>
      <c r="K45" s="1390"/>
      <c r="L45" s="1391"/>
      <c r="M45" s="1390">
        <v>0</v>
      </c>
      <c r="N45" s="1391"/>
    </row>
    <row r="46" spans="1:14" s="1170" customFormat="1" ht="15.75">
      <c r="A46" s="1171">
        <v>2</v>
      </c>
      <c r="B46" s="1383"/>
      <c r="C46" s="1383"/>
      <c r="D46" s="1383"/>
      <c r="E46" s="1383"/>
      <c r="F46" s="1383"/>
      <c r="G46" s="1384"/>
      <c r="H46" s="1172"/>
      <c r="I46" s="1173"/>
      <c r="J46" s="1353"/>
      <c r="K46" s="1354"/>
      <c r="L46" s="1355"/>
      <c r="M46" s="1354"/>
      <c r="N46" s="1355"/>
    </row>
    <row r="47" spans="1:14" s="1170" customFormat="1" ht="15.75">
      <c r="A47" s="1174" t="s">
        <v>9422</v>
      </c>
      <c r="B47" s="1383"/>
      <c r="C47" s="1383"/>
      <c r="D47" s="1383"/>
      <c r="E47" s="1383"/>
      <c r="F47" s="1383"/>
      <c r="G47" s="1384"/>
      <c r="H47" s="1172"/>
      <c r="I47" s="1173"/>
      <c r="J47" s="1353"/>
      <c r="K47" s="1354"/>
      <c r="L47" s="1355"/>
      <c r="M47" s="1354"/>
      <c r="N47" s="1355"/>
    </row>
    <row r="48" spans="1:14" s="1170" customFormat="1" ht="16.5" thickBot="1">
      <c r="A48" s="1175" t="s">
        <v>9423</v>
      </c>
      <c r="B48" s="1380"/>
      <c r="C48" s="1380"/>
      <c r="D48" s="1380"/>
      <c r="E48" s="1380"/>
      <c r="F48" s="1380"/>
      <c r="G48" s="1381"/>
      <c r="H48" s="1176"/>
      <c r="I48" s="1177"/>
      <c r="J48" s="1350"/>
      <c r="K48" s="1351"/>
      <c r="L48" s="1352"/>
      <c r="M48" s="1351"/>
      <c r="N48" s="1352"/>
    </row>
    <row r="49" spans="1:14" ht="15.75">
      <c r="A49" s="1154"/>
      <c r="B49" s="1382"/>
      <c r="C49" s="1382"/>
      <c r="D49" s="1382"/>
      <c r="E49" s="1382"/>
      <c r="F49" s="1382"/>
      <c r="G49" s="1382"/>
      <c r="H49" s="1159"/>
      <c r="I49" s="1154"/>
      <c r="J49" s="1382"/>
      <c r="K49" s="1382"/>
      <c r="L49" s="1382"/>
      <c r="M49" s="1382"/>
      <c r="N49" s="1382"/>
    </row>
    <row r="50" spans="1:14" ht="15.75">
      <c r="A50" s="1154"/>
      <c r="B50" s="1154"/>
      <c r="C50" s="1154"/>
      <c r="D50" s="1154"/>
      <c r="E50" s="1154"/>
      <c r="F50" s="1154"/>
      <c r="G50" s="1154"/>
      <c r="H50" s="1154"/>
      <c r="I50" s="1154"/>
      <c r="J50" s="1154"/>
      <c r="K50" s="1154"/>
      <c r="L50" s="1154"/>
      <c r="M50" s="1154"/>
      <c r="N50" s="1154"/>
    </row>
    <row r="51" spans="1:14" ht="15.75">
      <c r="A51" s="1154"/>
      <c r="B51" s="1154"/>
      <c r="C51" s="1154"/>
      <c r="D51" s="1154"/>
      <c r="E51" s="1154"/>
      <c r="F51" s="1154"/>
      <c r="G51" s="1154"/>
      <c r="H51" s="1154"/>
      <c r="I51" s="1154"/>
      <c r="J51" s="1154"/>
      <c r="K51" s="1154"/>
      <c r="L51" s="1154"/>
      <c r="M51" s="1154"/>
      <c r="N51" s="1154"/>
    </row>
    <row r="52" spans="1:14" ht="16.5" thickBot="1">
      <c r="A52" s="1160" t="s">
        <v>9424</v>
      </c>
      <c r="B52" s="1160"/>
      <c r="C52" s="1160"/>
      <c r="D52" s="1160"/>
      <c r="E52" s="1160"/>
      <c r="F52" s="1160"/>
      <c r="G52" s="1160"/>
      <c r="H52" s="1160"/>
      <c r="I52" s="1161"/>
      <c r="J52" s="1154"/>
      <c r="K52" s="1154"/>
      <c r="L52" s="1154"/>
      <c r="M52" s="1154"/>
      <c r="N52" s="1154"/>
    </row>
    <row r="53" spans="1:14" ht="29.25" customHeight="1" thickBot="1">
      <c r="A53" s="1367" t="s">
        <v>9319</v>
      </c>
      <c r="B53" s="1369" t="s">
        <v>9425</v>
      </c>
      <c r="C53" s="1370"/>
      <c r="D53" s="1370"/>
      <c r="E53" s="1370"/>
      <c r="F53" s="1371"/>
      <c r="G53" s="1369" t="s">
        <v>9426</v>
      </c>
      <c r="H53" s="1371"/>
      <c r="I53" s="1369" t="s">
        <v>9427</v>
      </c>
      <c r="J53" s="1371"/>
      <c r="K53" s="1375" t="s">
        <v>9428</v>
      </c>
      <c r="L53" s="1376"/>
      <c r="M53" s="1376"/>
      <c r="N53" s="1377"/>
    </row>
    <row r="54" spans="1:14" ht="95.25" customHeight="1" thickBot="1">
      <c r="A54" s="1368"/>
      <c r="B54" s="1372"/>
      <c r="C54" s="1373"/>
      <c r="D54" s="1373"/>
      <c r="E54" s="1373"/>
      <c r="F54" s="1374"/>
      <c r="G54" s="1372"/>
      <c r="H54" s="1374"/>
      <c r="I54" s="1372"/>
      <c r="J54" s="1374"/>
      <c r="K54" s="1378" t="s">
        <v>9429</v>
      </c>
      <c r="L54" s="1379"/>
      <c r="M54" s="1378" t="s">
        <v>9430</v>
      </c>
      <c r="N54" s="1379"/>
    </row>
    <row r="55" spans="1:14" ht="16.5" thickBot="1">
      <c r="A55" s="1162">
        <v>0</v>
      </c>
      <c r="B55" s="1364">
        <v>1</v>
      </c>
      <c r="C55" s="1365"/>
      <c r="D55" s="1365"/>
      <c r="E55" s="1365"/>
      <c r="F55" s="1366"/>
      <c r="G55" s="1364">
        <v>2</v>
      </c>
      <c r="H55" s="1366"/>
      <c r="I55" s="1364">
        <v>3</v>
      </c>
      <c r="J55" s="1366"/>
      <c r="K55" s="1364">
        <v>4</v>
      </c>
      <c r="L55" s="1366"/>
      <c r="M55" s="1364">
        <v>5</v>
      </c>
      <c r="N55" s="1366"/>
    </row>
    <row r="56" spans="1:14" ht="16.5" thickBot="1">
      <c r="A56" s="1163"/>
      <c r="B56" s="1359" t="s">
        <v>9431</v>
      </c>
      <c r="C56" s="1360"/>
      <c r="D56" s="1360"/>
      <c r="E56" s="1360"/>
      <c r="F56" s="1361"/>
      <c r="G56" s="1362">
        <v>0</v>
      </c>
      <c r="H56" s="1363"/>
      <c r="I56" s="1362">
        <v>0</v>
      </c>
      <c r="J56" s="1363"/>
      <c r="K56" s="1362">
        <v>0</v>
      </c>
      <c r="L56" s="1363"/>
      <c r="M56" s="1362">
        <v>0</v>
      </c>
      <c r="N56" s="1363"/>
    </row>
    <row r="57" spans="1:14" ht="15.75">
      <c r="A57" s="1167">
        <v>1</v>
      </c>
      <c r="B57" s="1356"/>
      <c r="C57" s="1357"/>
      <c r="D57" s="1357"/>
      <c r="E57" s="1357"/>
      <c r="F57" s="1358"/>
      <c r="G57" s="1356"/>
      <c r="H57" s="1358"/>
      <c r="I57" s="1356"/>
      <c r="J57" s="1358"/>
      <c r="K57" s="1356"/>
      <c r="L57" s="1358"/>
      <c r="M57" s="1356"/>
      <c r="N57" s="1358"/>
    </row>
    <row r="58" spans="1:14" ht="15.75">
      <c r="A58" s="1171">
        <v>2</v>
      </c>
      <c r="B58" s="1353"/>
      <c r="C58" s="1354"/>
      <c r="D58" s="1354"/>
      <c r="E58" s="1354"/>
      <c r="F58" s="1355"/>
      <c r="G58" s="1353"/>
      <c r="H58" s="1355"/>
      <c r="I58" s="1353"/>
      <c r="J58" s="1355"/>
      <c r="K58" s="1353"/>
      <c r="L58" s="1355"/>
      <c r="M58" s="1353"/>
      <c r="N58" s="1355"/>
    </row>
    <row r="59" spans="1:14" ht="15.75">
      <c r="A59" s="1174" t="s">
        <v>9432</v>
      </c>
      <c r="B59" s="1353"/>
      <c r="C59" s="1354"/>
      <c r="D59" s="1354"/>
      <c r="E59" s="1354"/>
      <c r="F59" s="1355"/>
      <c r="G59" s="1353"/>
      <c r="H59" s="1355"/>
      <c r="I59" s="1353"/>
      <c r="J59" s="1355"/>
      <c r="K59" s="1353"/>
      <c r="L59" s="1355"/>
      <c r="M59" s="1353"/>
      <c r="N59" s="1355"/>
    </row>
    <row r="60" spans="1:14" ht="16.5" thickBot="1">
      <c r="A60" s="1175" t="s">
        <v>9423</v>
      </c>
      <c r="B60" s="1350"/>
      <c r="C60" s="1351"/>
      <c r="D60" s="1351"/>
      <c r="E60" s="1351"/>
      <c r="F60" s="1352"/>
      <c r="G60" s="1350"/>
      <c r="H60" s="1352"/>
      <c r="I60" s="1350"/>
      <c r="J60" s="1352"/>
      <c r="K60" s="1350"/>
      <c r="L60" s="1352"/>
      <c r="M60" s="1350"/>
      <c r="N60" s="1352"/>
    </row>
    <row r="61" spans="1:14" ht="15.75">
      <c r="A61" s="1154"/>
      <c r="B61" s="1349"/>
      <c r="C61" s="1349"/>
      <c r="D61" s="1349"/>
      <c r="E61" s="1349"/>
      <c r="F61" s="1349"/>
      <c r="G61" s="1349"/>
      <c r="H61" s="1349"/>
      <c r="I61" s="1349"/>
      <c r="J61" s="1349"/>
      <c r="K61" s="1349"/>
      <c r="L61" s="1349"/>
      <c r="M61" s="1349"/>
      <c r="N61" s="1349"/>
    </row>
    <row r="62" spans="1:14" ht="15.75">
      <c r="A62" s="1164"/>
      <c r="B62" s="1164"/>
      <c r="C62" s="1164"/>
      <c r="D62" s="1164"/>
      <c r="E62" s="1164"/>
      <c r="F62" s="1164"/>
      <c r="G62" s="1164"/>
      <c r="H62" s="1164"/>
      <c r="I62" s="1164"/>
      <c r="J62" s="1164"/>
      <c r="K62" s="1164"/>
      <c r="L62" s="1164"/>
      <c r="M62" s="1164"/>
      <c r="N62" s="1164"/>
    </row>
    <row r="63" spans="1:14" ht="15.75">
      <c r="A63" s="1165" t="s">
        <v>9433</v>
      </c>
      <c r="B63" s="1164"/>
      <c r="C63" s="1164"/>
      <c r="D63" s="1164"/>
      <c r="E63" s="1164"/>
      <c r="F63" s="1164"/>
      <c r="G63" s="1164"/>
      <c r="H63" s="1164"/>
      <c r="I63" s="1164"/>
      <c r="J63" s="1164"/>
      <c r="K63" s="1164"/>
      <c r="L63" s="1164"/>
      <c r="M63" s="1164"/>
      <c r="N63" s="1164"/>
    </row>
    <row r="64" spans="1:14" ht="15.75">
      <c r="A64" s="1164" t="s">
        <v>9434</v>
      </c>
      <c r="B64" s="1164"/>
      <c r="C64" s="1164"/>
      <c r="D64" s="1164"/>
      <c r="E64" s="1164"/>
      <c r="F64" s="1164"/>
      <c r="G64" s="1164"/>
      <c r="H64" s="1164"/>
      <c r="I64" s="1164"/>
      <c r="J64" s="1164"/>
      <c r="K64" s="1164"/>
      <c r="L64" s="1164"/>
      <c r="M64" s="1164"/>
      <c r="N64" s="1164"/>
    </row>
    <row r="65" spans="1:14" ht="15.75">
      <c r="A65" s="1164" t="s">
        <v>9435</v>
      </c>
      <c r="B65" s="1164"/>
      <c r="C65" s="1164"/>
      <c r="D65" s="1164"/>
      <c r="E65" s="1164"/>
      <c r="F65" s="1164"/>
      <c r="G65" s="1164"/>
      <c r="H65" s="1164"/>
      <c r="I65" s="1164"/>
      <c r="J65" s="1164"/>
      <c r="K65" s="1164"/>
      <c r="L65" s="1164"/>
      <c r="M65" s="1164"/>
      <c r="N65" s="1164"/>
    </row>
    <row r="66" spans="1:14" ht="15.75">
      <c r="A66" s="1164" t="s">
        <v>9436</v>
      </c>
      <c r="B66" s="1164"/>
      <c r="C66" s="1164"/>
      <c r="D66" s="1164"/>
      <c r="E66" s="1164"/>
      <c r="F66" s="1164"/>
      <c r="G66" s="1164"/>
      <c r="H66" s="1164"/>
      <c r="I66" s="1164"/>
      <c r="J66" s="1164"/>
      <c r="K66" s="1164"/>
      <c r="L66" s="1164"/>
      <c r="M66" s="1164"/>
      <c r="N66" s="1164"/>
    </row>
    <row r="67" spans="1:14" ht="15.75">
      <c r="A67" s="1164" t="s">
        <v>9437</v>
      </c>
      <c r="B67" s="1164"/>
      <c r="C67" s="1164"/>
      <c r="D67" s="1164"/>
      <c r="E67" s="1164"/>
      <c r="F67" s="1164"/>
      <c r="G67" s="1164"/>
      <c r="H67" s="1164"/>
      <c r="I67" s="1164"/>
      <c r="J67" s="1164"/>
      <c r="K67" s="1164"/>
      <c r="L67" s="1164"/>
      <c r="M67" s="1164"/>
      <c r="N67" s="1164"/>
    </row>
    <row r="68" spans="1:14" ht="15.75">
      <c r="A68" s="1166" t="s">
        <v>9438</v>
      </c>
      <c r="B68" s="1166"/>
      <c r="C68" s="1166"/>
      <c r="D68" s="1166"/>
      <c r="E68" s="1166"/>
      <c r="F68" s="1166"/>
      <c r="G68" s="1166"/>
      <c r="H68" s="1166"/>
      <c r="I68" s="1166"/>
      <c r="J68" s="1166"/>
      <c r="K68" s="1166"/>
      <c r="L68" s="1166"/>
      <c r="M68" s="1166"/>
      <c r="N68" s="1164"/>
    </row>
    <row r="69" spans="1:14" ht="15.75">
      <c r="A69" s="1164" t="s">
        <v>9439</v>
      </c>
      <c r="B69" s="1164"/>
      <c r="C69" s="1164"/>
      <c r="D69" s="1164"/>
      <c r="E69" s="1164"/>
      <c r="F69" s="1164"/>
      <c r="G69" s="1164"/>
      <c r="H69" s="1164"/>
      <c r="I69" s="1164"/>
      <c r="J69" s="1164"/>
      <c r="K69" s="1164"/>
      <c r="L69" s="1164"/>
      <c r="M69" s="1164"/>
      <c r="N69" s="1164"/>
    </row>
    <row r="70" spans="1:14" ht="15.75">
      <c r="A70" s="1164" t="s">
        <v>9440</v>
      </c>
      <c r="B70" s="1164"/>
      <c r="C70" s="1164"/>
      <c r="D70" s="1164"/>
      <c r="E70" s="1164"/>
      <c r="F70" s="1164"/>
      <c r="G70" s="1164"/>
      <c r="H70" s="1164"/>
      <c r="I70" s="1164"/>
      <c r="J70" s="1164"/>
      <c r="K70" s="1164"/>
      <c r="L70" s="1164"/>
      <c r="M70" s="1164"/>
      <c r="N70" s="1164"/>
    </row>
    <row r="71" spans="1:14" ht="15.75">
      <c r="A71" s="1178" t="s">
        <v>9441</v>
      </c>
      <c r="B71" s="1178"/>
      <c r="C71" s="1178"/>
      <c r="D71" s="1164"/>
      <c r="E71" s="1164"/>
      <c r="F71" s="1164"/>
      <c r="G71" s="1164"/>
      <c r="H71" s="1164"/>
      <c r="I71" s="1164"/>
      <c r="J71" s="1164"/>
      <c r="K71" s="1164"/>
      <c r="L71" s="1164"/>
      <c r="M71" s="1164"/>
      <c r="N71" s="1164"/>
    </row>
    <row r="72" spans="1:14" ht="15.75">
      <c r="A72" s="1164" t="s">
        <v>9451</v>
      </c>
      <c r="B72" s="1164"/>
      <c r="C72" s="1164"/>
      <c r="D72" s="1164"/>
      <c r="E72" s="1164"/>
      <c r="F72" s="1164"/>
      <c r="G72" s="1164"/>
      <c r="H72" s="1164"/>
      <c r="I72" s="1164"/>
      <c r="J72" s="1164"/>
      <c r="K72" s="1164"/>
      <c r="L72" s="1164"/>
      <c r="M72" s="1164"/>
      <c r="N72" s="1164"/>
    </row>
    <row r="73" spans="1:14" ht="15.75">
      <c r="A73" s="1164" t="s">
        <v>9452</v>
      </c>
      <c r="B73" s="1164"/>
      <c r="C73" s="1164"/>
      <c r="D73" s="1164"/>
      <c r="E73" s="1164"/>
      <c r="F73" s="1164"/>
      <c r="G73" s="1164"/>
      <c r="H73" s="1164"/>
      <c r="I73" s="1164"/>
      <c r="J73" s="1164"/>
      <c r="K73" s="1164"/>
      <c r="L73" s="1164"/>
      <c r="M73" s="1164"/>
      <c r="N73" s="1164"/>
    </row>
    <row r="74" spans="1:14" ht="15.75">
      <c r="A74" s="1178" t="s">
        <v>9442</v>
      </c>
      <c r="B74" s="1164"/>
      <c r="C74" s="1164"/>
      <c r="D74" s="1164"/>
      <c r="E74" s="1164"/>
      <c r="F74" s="1164"/>
      <c r="G74" s="1164"/>
      <c r="H74" s="1164"/>
      <c r="I74" s="1164"/>
      <c r="J74" s="1164"/>
      <c r="K74" s="1164"/>
      <c r="L74" s="1164"/>
      <c r="M74" s="1164"/>
      <c r="N74" s="1164"/>
    </row>
    <row r="75" spans="1:14" ht="15.75">
      <c r="A75" s="1164" t="s">
        <v>9443</v>
      </c>
      <c r="B75" s="1164"/>
      <c r="C75" s="1164"/>
      <c r="D75" s="1164"/>
      <c r="E75" s="1164"/>
      <c r="F75" s="1164"/>
      <c r="G75" s="1164"/>
      <c r="H75" s="1164"/>
      <c r="I75" s="1164"/>
      <c r="J75" s="1164"/>
      <c r="K75" s="1164"/>
      <c r="L75" s="1164"/>
      <c r="M75" s="1164"/>
      <c r="N75" s="1164"/>
    </row>
    <row r="76" spans="1:14" ht="15.75">
      <c r="A76" s="1164" t="s">
        <v>9444</v>
      </c>
      <c r="B76" s="1164"/>
      <c r="C76" s="1164"/>
      <c r="D76" s="1164"/>
      <c r="E76" s="1164"/>
      <c r="F76" s="1164"/>
      <c r="G76" s="1164"/>
      <c r="H76" s="1164"/>
      <c r="I76" s="1164"/>
      <c r="J76" s="1164"/>
      <c r="K76" s="1164"/>
      <c r="L76" s="1164"/>
      <c r="M76" s="1164"/>
      <c r="N76" s="1164"/>
    </row>
    <row r="77" spans="1:14" ht="15.75">
      <c r="A77" s="1164" t="s">
        <v>9445</v>
      </c>
      <c r="B77" s="1164"/>
      <c r="C77" s="1164"/>
      <c r="D77" s="1164"/>
      <c r="E77" s="1164"/>
      <c r="F77" s="1164"/>
      <c r="G77" s="1164"/>
      <c r="H77" s="1164"/>
      <c r="I77" s="1164"/>
      <c r="J77" s="1164"/>
      <c r="K77" s="1164"/>
      <c r="L77" s="1164"/>
      <c r="M77" s="1164"/>
      <c r="N77" s="1164"/>
    </row>
    <row r="78" spans="1:14" ht="15.75">
      <c r="A78" s="1164" t="s">
        <v>9446</v>
      </c>
      <c r="B78" s="1164"/>
      <c r="C78" s="1164"/>
      <c r="D78" s="1164"/>
      <c r="E78" s="1164"/>
      <c r="F78" s="1164"/>
      <c r="G78" s="1164"/>
      <c r="H78" s="1164"/>
      <c r="I78" s="1164"/>
      <c r="J78" s="1164"/>
      <c r="K78" s="1164"/>
      <c r="L78" s="1164"/>
      <c r="M78" s="1164"/>
      <c r="N78" s="1164"/>
    </row>
    <row r="79" spans="1:14" ht="15.75">
      <c r="A79" s="1164" t="s">
        <v>9447</v>
      </c>
      <c r="B79" s="1164"/>
      <c r="C79" s="1164"/>
      <c r="D79" s="1164"/>
      <c r="E79" s="1164"/>
      <c r="F79" s="1164"/>
      <c r="G79" s="1164"/>
      <c r="H79" s="1164"/>
      <c r="I79" s="1164"/>
      <c r="J79" s="1164"/>
      <c r="K79" s="1164"/>
      <c r="L79" s="1164"/>
      <c r="M79" s="1164"/>
      <c r="N79" s="1164"/>
    </row>
    <row r="80" spans="1:14" ht="15.75">
      <c r="A80" s="1164" t="s">
        <v>9448</v>
      </c>
      <c r="B80" s="1164"/>
      <c r="C80" s="1164"/>
      <c r="D80" s="1164"/>
      <c r="E80" s="1164"/>
      <c r="F80" s="1164"/>
      <c r="G80" s="1164"/>
      <c r="H80" s="1164"/>
      <c r="I80" s="1164"/>
      <c r="J80" s="1164"/>
      <c r="K80" s="1164"/>
      <c r="L80" s="1164"/>
      <c r="M80" s="1164"/>
      <c r="N80" s="1164"/>
    </row>
    <row r="81" spans="1:14" ht="15.75">
      <c r="A81" s="1164" t="s">
        <v>9449</v>
      </c>
      <c r="B81" s="1164"/>
      <c r="C81" s="1164"/>
      <c r="D81" s="1164"/>
      <c r="E81" s="1164"/>
      <c r="F81" s="1164"/>
      <c r="G81" s="1164"/>
      <c r="H81" s="1164"/>
      <c r="I81" s="1164"/>
      <c r="J81" s="1164"/>
      <c r="K81" s="1164"/>
      <c r="L81" s="1164"/>
      <c r="M81" s="1164"/>
      <c r="N81" s="1164"/>
    </row>
    <row r="82" spans="1:14" ht="15.75">
      <c r="A82" s="1164" t="s">
        <v>9450</v>
      </c>
      <c r="B82" s="1164"/>
      <c r="C82" s="1164"/>
      <c r="D82" s="1164"/>
      <c r="E82" s="1164"/>
      <c r="F82" s="1164"/>
      <c r="G82" s="1164"/>
      <c r="H82" s="1164"/>
      <c r="I82" s="1164"/>
      <c r="J82" s="1164"/>
      <c r="K82" s="1164"/>
      <c r="L82" s="1164"/>
      <c r="M82" s="1164"/>
      <c r="N82" s="1164"/>
    </row>
  </sheetData>
  <sheetProtection password="CA63" sheet="1" objects="1" scenarios="1"/>
  <mergeCells count="99">
    <mergeCell ref="B33:G33"/>
    <mergeCell ref="B34:G34"/>
    <mergeCell ref="B35:G35"/>
    <mergeCell ref="B27:G27"/>
    <mergeCell ref="B28:G28"/>
    <mergeCell ref="B29:G29"/>
    <mergeCell ref="B30:G30"/>
    <mergeCell ref="B31:G31"/>
    <mergeCell ref="B32:G32"/>
    <mergeCell ref="B26:G26"/>
    <mergeCell ref="B15:G15"/>
    <mergeCell ref="B16:G16"/>
    <mergeCell ref="B17:G17"/>
    <mergeCell ref="B18:G18"/>
    <mergeCell ref="B19:G19"/>
    <mergeCell ref="B20:G20"/>
    <mergeCell ref="B21:G21"/>
    <mergeCell ref="B22:G22"/>
    <mergeCell ref="B23:G23"/>
    <mergeCell ref="B24:G24"/>
    <mergeCell ref="B25:G25"/>
    <mergeCell ref="M8:N8"/>
    <mergeCell ref="B10:G10"/>
    <mergeCell ref="B11:G11"/>
    <mergeCell ref="B12:G12"/>
    <mergeCell ref="B13:G13"/>
    <mergeCell ref="K8:L8"/>
    <mergeCell ref="B14:G14"/>
    <mergeCell ref="A8:A9"/>
    <mergeCell ref="B8:G9"/>
    <mergeCell ref="H8:H9"/>
    <mergeCell ref="I8:J8"/>
    <mergeCell ref="A41:K41"/>
    <mergeCell ref="A42:A43"/>
    <mergeCell ref="B42:G43"/>
    <mergeCell ref="H42:H43"/>
    <mergeCell ref="I42:N42"/>
    <mergeCell ref="J43:L43"/>
    <mergeCell ref="M43:N43"/>
    <mergeCell ref="B44:G44"/>
    <mergeCell ref="J44:L44"/>
    <mergeCell ref="M44:N44"/>
    <mergeCell ref="B45:G45"/>
    <mergeCell ref="J45:L45"/>
    <mergeCell ref="M45:N45"/>
    <mergeCell ref="B46:G46"/>
    <mergeCell ref="J46:L46"/>
    <mergeCell ref="M46:N46"/>
    <mergeCell ref="B47:G47"/>
    <mergeCell ref="J47:L47"/>
    <mergeCell ref="M47:N47"/>
    <mergeCell ref="B48:G48"/>
    <mergeCell ref="J48:L48"/>
    <mergeCell ref="M48:N48"/>
    <mergeCell ref="B49:G49"/>
    <mergeCell ref="J49:L49"/>
    <mergeCell ref="M49:N49"/>
    <mergeCell ref="A53:A54"/>
    <mergeCell ref="B53:F54"/>
    <mergeCell ref="G53:H54"/>
    <mergeCell ref="I53:J54"/>
    <mergeCell ref="K53:N53"/>
    <mergeCell ref="K54:L54"/>
    <mergeCell ref="M54:N54"/>
    <mergeCell ref="B55:F55"/>
    <mergeCell ref="G55:H55"/>
    <mergeCell ref="I55:J55"/>
    <mergeCell ref="K55:L55"/>
    <mergeCell ref="M55:N55"/>
    <mergeCell ref="B56:F56"/>
    <mergeCell ref="G56:H56"/>
    <mergeCell ref="I56:J56"/>
    <mergeCell ref="K56:L56"/>
    <mergeCell ref="M56:N56"/>
    <mergeCell ref="B57:F57"/>
    <mergeCell ref="G57:H57"/>
    <mergeCell ref="I57:J57"/>
    <mergeCell ref="K57:L57"/>
    <mergeCell ref="M57:N57"/>
    <mergeCell ref="B58:F58"/>
    <mergeCell ref="G58:H58"/>
    <mergeCell ref="I58:J58"/>
    <mergeCell ref="K58:L58"/>
    <mergeCell ref="M58:N58"/>
    <mergeCell ref="B59:F59"/>
    <mergeCell ref="G59:H59"/>
    <mergeCell ref="I59:J59"/>
    <mergeCell ref="K59:L59"/>
    <mergeCell ref="M59:N59"/>
    <mergeCell ref="B60:F60"/>
    <mergeCell ref="G60:H60"/>
    <mergeCell ref="I60:J60"/>
    <mergeCell ref="K60:L60"/>
    <mergeCell ref="M60:N60"/>
    <mergeCell ref="B61:F61"/>
    <mergeCell ref="G61:H61"/>
    <mergeCell ref="I61:J61"/>
    <mergeCell ref="K61:L61"/>
    <mergeCell ref="M61:N61"/>
  </mergeCells>
  <printOptions horizontalCentered="1"/>
  <pageMargins left="0.25" right="0.25" top="0" bottom="0" header="0.3" footer="0.3"/>
  <pageSetup paperSize="9" scale="85" orientation="landscape" r:id="rId1"/>
  <rowBreaks count="1" manualBreakCount="1">
    <brk id="4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IV93"/>
  <sheetViews>
    <sheetView tabSelected="1" zoomScaleNormal="100" workbookViewId="0">
      <selection activeCell="F12" sqref="F12"/>
    </sheetView>
  </sheetViews>
  <sheetFormatPr defaultColWidth="0" defaultRowHeight="12.75"/>
  <cols>
    <col min="1" max="1" width="6.28515625" style="143" customWidth="1"/>
    <col min="2" max="2" width="60.5703125" style="138" customWidth="1"/>
    <col min="3" max="3" width="7.42578125" style="145" customWidth="1"/>
    <col min="4" max="4" width="15.140625" style="146" customWidth="1"/>
    <col min="5" max="5" width="15.7109375" style="147" customWidth="1"/>
    <col min="6" max="6" width="22" style="119" customWidth="1"/>
    <col min="7" max="16384" width="0" style="99" hidden="1"/>
  </cols>
  <sheetData>
    <row r="1" spans="1:256" ht="15">
      <c r="A1" s="1437" t="s">
        <v>9756</v>
      </c>
      <c r="B1" s="1437"/>
      <c r="C1" s="95"/>
      <c r="D1" s="96"/>
      <c r="E1" s="97"/>
      <c r="F1" s="98"/>
    </row>
    <row r="2" spans="1:256" ht="15">
      <c r="A2" s="1438"/>
      <c r="B2" s="1438"/>
      <c r="C2" s="95"/>
      <c r="D2" s="96"/>
      <c r="E2" s="100" t="s">
        <v>8139</v>
      </c>
      <c r="F2" s="98"/>
    </row>
    <row r="3" spans="1:256" ht="14.25">
      <c r="A3" s="1439"/>
      <c r="B3" s="1439"/>
      <c r="C3" s="95"/>
      <c r="D3" s="96"/>
      <c r="E3" s="97"/>
      <c r="F3" s="98"/>
    </row>
    <row r="4" spans="1:256">
      <c r="A4" s="101"/>
      <c r="B4" s="102"/>
      <c r="C4" s="95"/>
      <c r="D4" s="96"/>
      <c r="E4" s="97"/>
      <c r="F4" s="98"/>
    </row>
    <row r="5" spans="1:256">
      <c r="A5" s="101"/>
      <c r="B5" s="102"/>
      <c r="C5" s="95"/>
      <c r="D5" s="96"/>
      <c r="E5" s="100"/>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A6" s="1440" t="s">
        <v>9764</v>
      </c>
      <c r="B6" s="1440"/>
      <c r="C6" s="1440"/>
      <c r="D6" s="1440"/>
      <c r="E6" s="1440"/>
      <c r="F6" s="98"/>
    </row>
    <row r="7" spans="1:256">
      <c r="A7" s="1441"/>
      <c r="B7" s="1442"/>
      <c r="C7" s="1442"/>
      <c r="D7" s="1442"/>
      <c r="E7" s="1442"/>
      <c r="F7" s="98"/>
    </row>
    <row r="8" spans="1:256" ht="13.5" thickBot="1">
      <c r="A8" s="1111" t="s">
        <v>8140</v>
      </c>
      <c r="B8" s="102"/>
      <c r="C8" s="95"/>
      <c r="D8" s="96"/>
      <c r="E8" s="105"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888" t="s">
        <v>8142</v>
      </c>
      <c r="B9" s="889" t="s">
        <v>8143</v>
      </c>
      <c r="C9" s="889" t="s">
        <v>8144</v>
      </c>
      <c r="D9" s="889" t="s">
        <v>8145</v>
      </c>
      <c r="E9" s="890"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891" t="s">
        <v>8147</v>
      </c>
      <c r="B10" s="785" t="s">
        <v>8148</v>
      </c>
      <c r="C10" s="113" t="s">
        <v>8149</v>
      </c>
      <c r="D10" s="113">
        <v>1</v>
      </c>
      <c r="E10" s="892">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c r="A11" s="893" t="s">
        <v>8150</v>
      </c>
      <c r="B11" s="118" t="s">
        <v>8151</v>
      </c>
      <c r="C11" s="117" t="s">
        <v>6136</v>
      </c>
      <c r="D11" s="117" t="s">
        <v>8152</v>
      </c>
      <c r="E11" s="894" t="s">
        <v>8152</v>
      </c>
      <c r="G11" s="120"/>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c r="A12" s="893" t="s">
        <v>8153</v>
      </c>
      <c r="B12" s="118" t="s">
        <v>8154</v>
      </c>
      <c r="C12" s="117" t="s">
        <v>6346</v>
      </c>
      <c r="D12" s="117" t="s">
        <v>8152</v>
      </c>
      <c r="E12" s="894" t="s">
        <v>8152</v>
      </c>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51">
      <c r="A13" s="720" t="s">
        <v>8155</v>
      </c>
      <c r="B13" s="717" t="s">
        <v>9666</v>
      </c>
      <c r="C13" s="117" t="s">
        <v>6411</v>
      </c>
      <c r="D13" s="1212"/>
      <c r="E13" s="1284"/>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63.75">
      <c r="A14" s="720" t="s">
        <v>8156</v>
      </c>
      <c r="B14" s="717" t="s">
        <v>9667</v>
      </c>
      <c r="C14" s="117" t="s">
        <v>6446</v>
      </c>
      <c r="D14" s="1212">
        <v>176241</v>
      </c>
      <c r="E14" s="1284">
        <v>141935</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ht="76.5">
      <c r="A15" s="720" t="s">
        <v>8157</v>
      </c>
      <c r="B15" s="717" t="s">
        <v>9668</v>
      </c>
      <c r="C15" s="117" t="s">
        <v>6481</v>
      </c>
      <c r="D15" s="1212">
        <v>3025779</v>
      </c>
      <c r="E15" s="1284">
        <v>3025779</v>
      </c>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c r="A16" s="720" t="s">
        <v>8158</v>
      </c>
      <c r="B16" s="717" t="s">
        <v>9197</v>
      </c>
      <c r="C16" s="117" t="s">
        <v>8159</v>
      </c>
      <c r="D16" s="1212"/>
      <c r="E16" s="1284"/>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63.75">
      <c r="A17" s="720" t="s">
        <v>8160</v>
      </c>
      <c r="B17" s="717" t="s">
        <v>9669</v>
      </c>
      <c r="C17" s="117" t="s">
        <v>8161</v>
      </c>
      <c r="D17" s="1212"/>
      <c r="E17" s="1284"/>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ht="25.5">
      <c r="A18" s="720"/>
      <c r="B18" s="718" t="s">
        <v>9670</v>
      </c>
      <c r="C18" s="117" t="s">
        <v>8162</v>
      </c>
      <c r="D18" s="1212"/>
      <c r="E18" s="1284"/>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51">
      <c r="A19" s="720" t="s">
        <v>8163</v>
      </c>
      <c r="B19" s="717" t="s">
        <v>9671</v>
      </c>
      <c r="C19" s="117" t="s">
        <v>6150</v>
      </c>
      <c r="D19" s="1212"/>
      <c r="E19" s="1284"/>
      <c r="F19" s="122"/>
      <c r="G19" s="123"/>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ht="38.25">
      <c r="A20" s="720"/>
      <c r="B20" s="718" t="s">
        <v>9672</v>
      </c>
      <c r="C20" s="117" t="s">
        <v>6545</v>
      </c>
      <c r="D20" s="1212"/>
      <c r="E20" s="1284"/>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c r="A21" s="720" t="s">
        <v>8164</v>
      </c>
      <c r="B21" s="717" t="s">
        <v>9673</v>
      </c>
      <c r="C21" s="117" t="s">
        <v>8165</v>
      </c>
      <c r="D21" s="1212">
        <f>D13+D14+D15</f>
        <v>3202020</v>
      </c>
      <c r="E21" s="1212">
        <f>E13+E14+E15</f>
        <v>3167714</v>
      </c>
      <c r="F21" s="125"/>
      <c r="G21" s="126"/>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row>
    <row r="22" spans="1:256">
      <c r="A22" s="720"/>
      <c r="B22" s="717" t="s">
        <v>8166</v>
      </c>
      <c r="C22" s="117" t="s">
        <v>8167</v>
      </c>
      <c r="D22" s="1213" t="s">
        <v>8746</v>
      </c>
      <c r="E22" s="1285" t="s">
        <v>8746</v>
      </c>
      <c r="F22" s="122"/>
      <c r="G22" s="123"/>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127.5">
      <c r="A23" s="720" t="s">
        <v>8155</v>
      </c>
      <c r="B23" s="717" t="s">
        <v>9674</v>
      </c>
      <c r="C23" s="117" t="s">
        <v>8168</v>
      </c>
      <c r="D23" s="1212">
        <v>210877</v>
      </c>
      <c r="E23" s="1284">
        <v>210065</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25.5">
      <c r="A24" s="720" t="s">
        <v>8156</v>
      </c>
      <c r="B24" s="717" t="s">
        <v>9675</v>
      </c>
      <c r="C24" s="117" t="s">
        <v>6572</v>
      </c>
      <c r="D24" s="1212"/>
      <c r="E24" s="1284"/>
      <c r="F24" s="125"/>
      <c r="G24" s="126"/>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row>
    <row r="25" spans="1:256" ht="63.75">
      <c r="A25" s="720" t="s">
        <v>8169</v>
      </c>
      <c r="B25" s="717" t="s">
        <v>9676</v>
      </c>
      <c r="C25" s="117" t="s">
        <v>6575</v>
      </c>
      <c r="D25" s="1212"/>
      <c r="E25" s="1284"/>
      <c r="F25" s="1215"/>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25.5">
      <c r="A26" s="720"/>
      <c r="B26" s="717" t="s">
        <v>9677</v>
      </c>
      <c r="C26" s="117">
        <v>21.1</v>
      </c>
      <c r="D26" s="1212"/>
      <c r="E26" s="1284"/>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38.25">
      <c r="A27" s="720"/>
      <c r="B27" s="717" t="s">
        <v>9678</v>
      </c>
      <c r="C27" s="117" t="s">
        <v>8170</v>
      </c>
      <c r="D27" s="1212"/>
      <c r="E27" s="1284"/>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ht="24.75" customHeight="1">
      <c r="A28" s="720"/>
      <c r="B28" s="718" t="s">
        <v>9679</v>
      </c>
      <c r="C28" s="117" t="s">
        <v>8171</v>
      </c>
      <c r="D28" s="1213"/>
      <c r="E28" s="1285"/>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256" ht="76.5">
      <c r="A29" s="720" t="s">
        <v>8169</v>
      </c>
      <c r="B29" s="717" t="s">
        <v>9680</v>
      </c>
      <c r="C29" s="117" t="s">
        <v>8172</v>
      </c>
      <c r="D29" s="1212"/>
      <c r="E29" s="1284"/>
      <c r="F29" s="122"/>
      <c r="G29" s="123"/>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pans="1:256" ht="38.25">
      <c r="A30" s="720"/>
      <c r="B30" s="718" t="s">
        <v>9681</v>
      </c>
      <c r="C30" s="117" t="s">
        <v>8173</v>
      </c>
      <c r="D30" s="1212"/>
      <c r="E30" s="1284"/>
      <c r="F30" s="122"/>
      <c r="G30" s="123"/>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ht="114.75">
      <c r="A31" s="720" t="s">
        <v>8169</v>
      </c>
      <c r="B31" s="717" t="s">
        <v>9682</v>
      </c>
      <c r="C31" s="117" t="s">
        <v>6203</v>
      </c>
      <c r="D31" s="1212"/>
      <c r="E31" s="1284"/>
      <c r="F31" s="122"/>
      <c r="G31" s="123"/>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row>
    <row r="32" spans="1:256" ht="38.25">
      <c r="A32" s="720"/>
      <c r="B32" s="718" t="s">
        <v>9683</v>
      </c>
      <c r="C32" s="117" t="s">
        <v>6666</v>
      </c>
      <c r="D32" s="1212"/>
      <c r="E32" s="1284"/>
      <c r="F32" s="122"/>
      <c r="G32" s="123"/>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63.75">
      <c r="A33" s="720"/>
      <c r="B33" s="717" t="s">
        <v>9684</v>
      </c>
      <c r="C33" s="117" t="s">
        <v>6695</v>
      </c>
      <c r="D33" s="1212"/>
      <c r="E33" s="1284"/>
      <c r="F33" s="122"/>
      <c r="G33" s="123"/>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pans="1:256">
      <c r="A34" s="720"/>
      <c r="B34" s="717" t="s">
        <v>9685</v>
      </c>
      <c r="C34" s="117" t="s">
        <v>8174</v>
      </c>
      <c r="D34" s="1212">
        <f>D25+D29+D31</f>
        <v>0</v>
      </c>
      <c r="E34" s="1212">
        <f>E25+E29+E31</f>
        <v>0</v>
      </c>
      <c r="F34" s="122"/>
      <c r="G34" s="123"/>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pans="1:256">
      <c r="A35" s="720" t="s">
        <v>8157</v>
      </c>
      <c r="B35" s="717" t="s">
        <v>9686</v>
      </c>
      <c r="C35" s="117" t="s">
        <v>8175</v>
      </c>
      <c r="D35" s="1212">
        <v>0</v>
      </c>
      <c r="E35" s="1284">
        <v>0</v>
      </c>
      <c r="F35" s="122"/>
      <c r="G35" s="123"/>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row>
    <row r="36" spans="1:256">
      <c r="A36" s="720" t="s">
        <v>8158</v>
      </c>
      <c r="B36" s="717" t="s">
        <v>9687</v>
      </c>
      <c r="C36" s="117" t="s">
        <v>8176</v>
      </c>
      <c r="D36" s="1213" t="s">
        <v>8746</v>
      </c>
      <c r="E36" s="1285" t="s">
        <v>8746</v>
      </c>
      <c r="F36" s="125"/>
      <c r="G36" s="126"/>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127"/>
      <c r="GE36" s="127"/>
      <c r="GF36" s="127"/>
      <c r="GG36" s="127"/>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c r="IR36" s="127"/>
      <c r="IS36" s="127"/>
      <c r="IT36" s="127"/>
      <c r="IU36" s="127"/>
      <c r="IV36" s="127"/>
    </row>
    <row r="37" spans="1:256" ht="140.25">
      <c r="A37" s="720" t="s">
        <v>8169</v>
      </c>
      <c r="B37" s="717" t="s">
        <v>9688</v>
      </c>
      <c r="C37" s="117" t="s">
        <v>8177</v>
      </c>
      <c r="D37" s="1212"/>
      <c r="E37" s="1284">
        <v>0</v>
      </c>
      <c r="F37" s="122"/>
      <c r="G37" s="123"/>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pans="1:256" ht="38.25">
      <c r="A38" s="720"/>
      <c r="B38" s="718" t="s">
        <v>9689</v>
      </c>
      <c r="C38" s="117" t="s">
        <v>8178</v>
      </c>
      <c r="D38" s="1212">
        <v>26534</v>
      </c>
      <c r="E38" s="1284">
        <v>14804</v>
      </c>
      <c r="F38" s="122"/>
      <c r="G38" s="123"/>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row>
    <row r="39" spans="1:256">
      <c r="A39" s="720" t="s">
        <v>8169</v>
      </c>
      <c r="B39" s="717" t="s">
        <v>9690</v>
      </c>
      <c r="C39" s="117" t="s">
        <v>8179</v>
      </c>
      <c r="D39" s="1213"/>
      <c r="E39" s="1285"/>
      <c r="F39" s="122"/>
      <c r="G39" s="123"/>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row>
    <row r="40" spans="1:256" ht="102">
      <c r="A40" s="720" t="s">
        <v>8169</v>
      </c>
      <c r="B40" s="717" t="s">
        <v>9691</v>
      </c>
      <c r="C40" s="117" t="s">
        <v>8180</v>
      </c>
      <c r="D40" s="1212">
        <v>904</v>
      </c>
      <c r="E40" s="1284">
        <v>3037</v>
      </c>
      <c r="F40" s="122"/>
      <c r="G40" s="123"/>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spans="1:256">
      <c r="A41" s="720"/>
      <c r="B41" s="718" t="s">
        <v>9692</v>
      </c>
      <c r="C41" s="117" t="s">
        <v>8181</v>
      </c>
      <c r="D41" s="1212">
        <v>0</v>
      </c>
      <c r="E41" s="1284"/>
      <c r="F41" s="122"/>
      <c r="G41" s="123"/>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spans="1:256">
      <c r="A42" s="720" t="s">
        <v>8169</v>
      </c>
      <c r="B42" s="717" t="s">
        <v>9690</v>
      </c>
      <c r="C42" s="117" t="s">
        <v>8182</v>
      </c>
      <c r="D42" s="1213" t="s">
        <v>8746</v>
      </c>
      <c r="E42" s="1285" t="s">
        <v>8746</v>
      </c>
      <c r="F42" s="122"/>
      <c r="G42" s="123"/>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row>
    <row r="43" spans="1:256" ht="37.5" customHeight="1">
      <c r="A43" s="720"/>
      <c r="B43" s="717" t="s">
        <v>9693</v>
      </c>
      <c r="C43" s="117" t="s">
        <v>6790</v>
      </c>
      <c r="D43" s="1212">
        <f>D37+D38+D40+D41</f>
        <v>27438</v>
      </c>
      <c r="E43" s="1212">
        <f>E37+E38+E40+E41</f>
        <v>17841</v>
      </c>
      <c r="F43" s="122"/>
      <c r="G43" s="123"/>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row>
    <row r="44" spans="1:256" ht="63.75">
      <c r="A44" s="720" t="s">
        <v>8160</v>
      </c>
      <c r="B44" s="717" t="s">
        <v>9694</v>
      </c>
      <c r="C44" s="117" t="s">
        <v>6971</v>
      </c>
      <c r="D44" s="1212"/>
      <c r="E44" s="1284"/>
      <c r="F44" s="122"/>
      <c r="G44" s="123"/>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row>
    <row r="45" spans="1:256" ht="25.5">
      <c r="A45" s="720"/>
      <c r="B45" s="718" t="s">
        <v>9695</v>
      </c>
      <c r="C45" s="117" t="s">
        <v>8183</v>
      </c>
      <c r="D45" s="1212"/>
      <c r="E45" s="1284"/>
      <c r="F45" s="122"/>
      <c r="G45" s="123"/>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row>
    <row r="46" spans="1:256">
      <c r="A46" s="720" t="s">
        <v>8163</v>
      </c>
      <c r="B46" s="717" t="s">
        <v>9696</v>
      </c>
      <c r="C46" s="117" t="s">
        <v>8184</v>
      </c>
      <c r="D46" s="1212">
        <v>0</v>
      </c>
      <c r="E46" s="1284"/>
      <c r="F46" s="122"/>
      <c r="G46" s="123"/>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c r="IU46" s="124"/>
      <c r="IV46" s="124"/>
    </row>
    <row r="47" spans="1:256">
      <c r="A47" s="720" t="s">
        <v>8164</v>
      </c>
      <c r="B47" s="717" t="s">
        <v>9697</v>
      </c>
      <c r="C47" s="117" t="s">
        <v>8185</v>
      </c>
      <c r="D47" s="1212">
        <f>D23+D34+D43</f>
        <v>238315</v>
      </c>
      <c r="E47" s="1212">
        <f>E23+E34+E43</f>
        <v>227906</v>
      </c>
      <c r="F47" s="125"/>
      <c r="G47" s="126"/>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row>
    <row r="48" spans="1:256">
      <c r="A48" s="720" t="s">
        <v>8186</v>
      </c>
      <c r="B48" s="717" t="s">
        <v>8187</v>
      </c>
      <c r="C48" s="117" t="s">
        <v>8188</v>
      </c>
      <c r="D48" s="1212">
        <f>D21+D47</f>
        <v>3440335</v>
      </c>
      <c r="E48" s="1212">
        <f>E21+E47</f>
        <v>3395620</v>
      </c>
      <c r="F48" s="125"/>
      <c r="G48" s="126"/>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row>
    <row r="49" spans="1:256">
      <c r="A49" s="893" t="s">
        <v>8189</v>
      </c>
      <c r="B49" s="717" t="s">
        <v>8190</v>
      </c>
      <c r="C49" s="117" t="s">
        <v>6570</v>
      </c>
      <c r="D49" s="1213" t="s">
        <v>8746</v>
      </c>
      <c r="E49" s="1285" t="s">
        <v>8746</v>
      </c>
      <c r="F49" s="122"/>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row>
    <row r="50" spans="1:256" ht="25.5">
      <c r="A50" s="720" t="s">
        <v>8169</v>
      </c>
      <c r="B50" s="717" t="s">
        <v>9698</v>
      </c>
      <c r="C50" s="117" t="s">
        <v>8191</v>
      </c>
      <c r="D50" s="1213" t="s">
        <v>8746</v>
      </c>
      <c r="E50" s="1285" t="s">
        <v>8746</v>
      </c>
      <c r="F50" s="122"/>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row>
    <row r="51" spans="1:256" ht="51">
      <c r="A51" s="720" t="s">
        <v>8155</v>
      </c>
      <c r="B51" s="717" t="s">
        <v>9699</v>
      </c>
      <c r="C51" s="117" t="s">
        <v>8192</v>
      </c>
      <c r="D51" s="1212">
        <v>0</v>
      </c>
      <c r="E51" s="1284">
        <v>0</v>
      </c>
      <c r="F51" s="122"/>
      <c r="G51" s="123"/>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row>
    <row r="52" spans="1:256" ht="25.5">
      <c r="A52" s="720"/>
      <c r="B52" s="718" t="s">
        <v>9700</v>
      </c>
      <c r="C52" s="117" t="s">
        <v>8193</v>
      </c>
      <c r="D52" s="1212">
        <v>0</v>
      </c>
      <c r="E52" s="1284">
        <v>0</v>
      </c>
      <c r="F52" s="122"/>
      <c r="G52" s="123"/>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row>
    <row r="53" spans="1:256" ht="51">
      <c r="A53" s="720" t="s">
        <v>8156</v>
      </c>
      <c r="B53" s="717" t="s">
        <v>9701</v>
      </c>
      <c r="C53" s="117" t="s">
        <v>8194</v>
      </c>
      <c r="D53" s="1212">
        <v>0</v>
      </c>
      <c r="E53" s="1284">
        <v>0</v>
      </c>
      <c r="F53" s="122"/>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c r="GR53" s="124"/>
      <c r="GS53" s="124"/>
      <c r="GT53" s="124"/>
      <c r="GU53" s="124"/>
      <c r="GV53" s="124"/>
      <c r="GW53" s="124"/>
      <c r="GX53" s="124"/>
      <c r="GY53" s="124"/>
      <c r="GZ53" s="124"/>
      <c r="HA53" s="124"/>
      <c r="HB53" s="124"/>
      <c r="HC53" s="124"/>
      <c r="HD53" s="124"/>
      <c r="HE53" s="124"/>
      <c r="HF53" s="124"/>
      <c r="HG53" s="124"/>
      <c r="HH53" s="124"/>
      <c r="HI53" s="124"/>
      <c r="HJ53" s="124"/>
      <c r="HK53" s="124"/>
      <c r="HL53" s="124"/>
      <c r="HM53" s="124"/>
      <c r="HN53" s="124"/>
      <c r="HO53" s="124"/>
      <c r="HP53" s="124"/>
      <c r="HQ53" s="124"/>
      <c r="HR53" s="124"/>
      <c r="HS53" s="124"/>
      <c r="HT53" s="124"/>
      <c r="HU53" s="124"/>
      <c r="HV53" s="124"/>
      <c r="HW53" s="124"/>
      <c r="HX53" s="124"/>
      <c r="HY53" s="124"/>
      <c r="HZ53" s="124"/>
      <c r="IA53" s="124"/>
      <c r="IB53" s="124"/>
      <c r="IC53" s="124"/>
      <c r="ID53" s="124"/>
      <c r="IE53" s="124"/>
      <c r="IF53" s="124"/>
      <c r="IG53" s="124"/>
      <c r="IH53" s="124"/>
      <c r="II53" s="124"/>
      <c r="IJ53" s="124"/>
      <c r="IK53" s="124"/>
      <c r="IL53" s="124"/>
      <c r="IM53" s="124"/>
      <c r="IN53" s="124"/>
      <c r="IO53" s="124"/>
      <c r="IP53" s="124"/>
      <c r="IQ53" s="124"/>
      <c r="IR53" s="124"/>
      <c r="IS53" s="124"/>
      <c r="IT53" s="124"/>
      <c r="IU53" s="124"/>
      <c r="IV53" s="124"/>
    </row>
    <row r="54" spans="1:256">
      <c r="A54" s="720" t="s">
        <v>8157</v>
      </c>
      <c r="B54" s="717" t="s">
        <v>9702</v>
      </c>
      <c r="C54" s="117" t="s">
        <v>8195</v>
      </c>
      <c r="D54" s="1212">
        <v>176086</v>
      </c>
      <c r="E54" s="1284">
        <v>1377221</v>
      </c>
      <c r="F54" s="122"/>
      <c r="G54" s="123"/>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c r="IV54" s="124"/>
    </row>
    <row r="55" spans="1:256">
      <c r="A55" s="720" t="s">
        <v>8169</v>
      </c>
      <c r="B55" s="717" t="s">
        <v>8196</v>
      </c>
      <c r="C55" s="117" t="s">
        <v>8197</v>
      </c>
      <c r="D55" s="1212">
        <f>D51+D53+D54</f>
        <v>176086</v>
      </c>
      <c r="E55" s="1212">
        <f>E51+E53+E54</f>
        <v>1377221</v>
      </c>
      <c r="F55" s="125"/>
      <c r="G55" s="126"/>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row>
    <row r="56" spans="1:256" ht="25.5">
      <c r="A56" s="893"/>
      <c r="B56" s="717" t="s">
        <v>9703</v>
      </c>
      <c r="C56" s="117" t="s">
        <v>8198</v>
      </c>
      <c r="D56" s="1213" t="s">
        <v>8746</v>
      </c>
      <c r="E56" s="1285" t="s">
        <v>8746</v>
      </c>
      <c r="F56" s="125"/>
      <c r="G56" s="126"/>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row>
    <row r="57" spans="1:256" ht="51">
      <c r="A57" s="720" t="s">
        <v>8155</v>
      </c>
      <c r="B57" s="717" t="s">
        <v>9704</v>
      </c>
      <c r="C57" s="117" t="s">
        <v>8199</v>
      </c>
      <c r="D57" s="1212">
        <v>2322303</v>
      </c>
      <c r="E57" s="1284">
        <v>2797604</v>
      </c>
      <c r="F57" s="122"/>
      <c r="G57" s="123"/>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4"/>
      <c r="IP57" s="124"/>
      <c r="IQ57" s="124"/>
      <c r="IR57" s="124"/>
      <c r="IS57" s="124"/>
      <c r="IT57" s="124"/>
      <c r="IU57" s="124"/>
      <c r="IV57" s="124"/>
    </row>
    <row r="58" spans="1:256" ht="25.5">
      <c r="A58" s="720"/>
      <c r="B58" s="717" t="s">
        <v>9705</v>
      </c>
      <c r="C58" s="117">
        <v>60.1</v>
      </c>
      <c r="D58" s="1212">
        <v>2318859</v>
      </c>
      <c r="E58" s="1284">
        <v>2796283</v>
      </c>
      <c r="F58" s="122"/>
      <c r="G58" s="123"/>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c r="HJ58" s="124"/>
      <c r="HK58" s="124"/>
      <c r="HL58" s="124"/>
      <c r="HM58" s="124"/>
      <c r="HN58" s="124"/>
      <c r="HO58" s="124"/>
      <c r="HP58" s="124"/>
      <c r="HQ58" s="124"/>
      <c r="HR58" s="124"/>
      <c r="HS58" s="124"/>
      <c r="HT58" s="124"/>
      <c r="HU58" s="124"/>
      <c r="HV58" s="124"/>
      <c r="HW58" s="124"/>
      <c r="HX58" s="124"/>
      <c r="HY58" s="124"/>
      <c r="HZ58" s="124"/>
      <c r="IA58" s="124"/>
      <c r="IB58" s="124"/>
      <c r="IC58" s="124"/>
      <c r="ID58" s="124"/>
      <c r="IE58" s="124"/>
      <c r="IF58" s="124"/>
      <c r="IG58" s="124"/>
      <c r="IH58" s="124"/>
      <c r="II58" s="124"/>
      <c r="IJ58" s="124"/>
      <c r="IK58" s="124"/>
      <c r="IL58" s="124"/>
      <c r="IM58" s="124"/>
      <c r="IN58" s="124"/>
      <c r="IO58" s="124"/>
      <c r="IP58" s="124"/>
      <c r="IQ58" s="124"/>
      <c r="IR58" s="124"/>
      <c r="IS58" s="124"/>
      <c r="IT58" s="124"/>
      <c r="IU58" s="124"/>
      <c r="IV58" s="124"/>
    </row>
    <row r="59" spans="1:256" ht="38.25">
      <c r="A59" s="720"/>
      <c r="B59" s="718" t="s">
        <v>9706</v>
      </c>
      <c r="C59" s="117" t="s">
        <v>8200</v>
      </c>
      <c r="D59" s="1212">
        <v>3444</v>
      </c>
      <c r="E59" s="1284">
        <v>1321</v>
      </c>
      <c r="F59" s="122"/>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c r="HJ59" s="124"/>
      <c r="HK59" s="124"/>
      <c r="HL59" s="124"/>
      <c r="HM59" s="124"/>
      <c r="HN59" s="124"/>
      <c r="HO59" s="124"/>
      <c r="HP59" s="124"/>
      <c r="HQ59" s="124"/>
      <c r="HR59" s="124"/>
      <c r="HS59" s="124"/>
      <c r="HT59" s="124"/>
      <c r="HU59" s="124"/>
      <c r="HV59" s="124"/>
      <c r="HW59" s="124"/>
      <c r="HX59" s="124"/>
      <c r="HY59" s="124"/>
      <c r="HZ59" s="124"/>
      <c r="IA59" s="124"/>
      <c r="IB59" s="124"/>
      <c r="IC59" s="124"/>
      <c r="ID59" s="124"/>
      <c r="IE59" s="124"/>
      <c r="IF59" s="124"/>
      <c r="IG59" s="124"/>
      <c r="IH59" s="124"/>
      <c r="II59" s="124"/>
      <c r="IJ59" s="124"/>
      <c r="IK59" s="124"/>
      <c r="IL59" s="124"/>
      <c r="IM59" s="124"/>
      <c r="IN59" s="124"/>
      <c r="IO59" s="124"/>
      <c r="IP59" s="124"/>
      <c r="IQ59" s="124"/>
      <c r="IR59" s="124"/>
      <c r="IS59" s="124"/>
      <c r="IT59" s="124"/>
      <c r="IU59" s="124"/>
      <c r="IV59" s="124"/>
    </row>
    <row r="60" spans="1:256" ht="26.25" customHeight="1">
      <c r="A60" s="720"/>
      <c r="B60" s="718" t="s">
        <v>9707</v>
      </c>
      <c r="C60" s="117" t="s">
        <v>8201</v>
      </c>
      <c r="D60" s="1212"/>
      <c r="E60" s="1284"/>
      <c r="F60" s="122"/>
      <c r="G60" s="123"/>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c r="IV60" s="124"/>
    </row>
    <row r="61" spans="1:256" ht="76.5">
      <c r="A61" s="720" t="s">
        <v>8156</v>
      </c>
      <c r="B61" s="717" t="s">
        <v>9708</v>
      </c>
      <c r="C61" s="117" t="s">
        <v>8202</v>
      </c>
      <c r="D61" s="1212">
        <v>74587</v>
      </c>
      <c r="E61" s="1284">
        <v>81792</v>
      </c>
      <c r="F61" s="122"/>
      <c r="G61" s="123"/>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c r="HJ61" s="124"/>
      <c r="HK61" s="124"/>
      <c r="HL61" s="124"/>
      <c r="HM61" s="124"/>
      <c r="HN61" s="124"/>
      <c r="HO61" s="124"/>
      <c r="HP61" s="124"/>
      <c r="HQ61" s="124"/>
      <c r="HR61" s="124"/>
      <c r="HS61" s="124"/>
      <c r="HT61" s="124"/>
      <c r="HU61" s="124"/>
      <c r="HV61" s="124"/>
      <c r="HW61" s="124"/>
      <c r="HX61" s="124"/>
      <c r="HY61" s="124"/>
      <c r="HZ61" s="124"/>
      <c r="IA61" s="124"/>
      <c r="IB61" s="124"/>
      <c r="IC61" s="124"/>
      <c r="ID61" s="124"/>
      <c r="IE61" s="124"/>
      <c r="IF61" s="124"/>
      <c r="IG61" s="124"/>
      <c r="IH61" s="124"/>
      <c r="II61" s="124"/>
      <c r="IJ61" s="124"/>
      <c r="IK61" s="124"/>
      <c r="IL61" s="124"/>
      <c r="IM61" s="124"/>
      <c r="IN61" s="124"/>
      <c r="IO61" s="124"/>
      <c r="IP61" s="124"/>
      <c r="IQ61" s="124"/>
      <c r="IR61" s="124"/>
      <c r="IS61" s="124"/>
      <c r="IT61" s="124"/>
      <c r="IU61" s="124"/>
      <c r="IV61" s="124"/>
    </row>
    <row r="62" spans="1:256">
      <c r="A62" s="720" t="s">
        <v>8169</v>
      </c>
      <c r="B62" s="718" t="s">
        <v>9709</v>
      </c>
      <c r="C62" s="117" t="s">
        <v>8203</v>
      </c>
      <c r="D62" s="1213" t="s">
        <v>8746</v>
      </c>
      <c r="E62" s="1285" t="s">
        <v>8746</v>
      </c>
      <c r="F62" s="122"/>
      <c r="G62" s="123"/>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c r="HJ62" s="124"/>
      <c r="HK62" s="124"/>
      <c r="HL62" s="124"/>
      <c r="HM62" s="124"/>
      <c r="HN62" s="124"/>
      <c r="HO62" s="124"/>
      <c r="HP62" s="124"/>
      <c r="HQ62" s="124"/>
      <c r="HR62" s="124"/>
      <c r="HS62" s="124"/>
      <c r="HT62" s="124"/>
      <c r="HU62" s="124"/>
      <c r="HV62" s="124"/>
      <c r="HW62" s="124"/>
      <c r="HX62" s="124"/>
      <c r="HY62" s="124"/>
      <c r="HZ62" s="124"/>
      <c r="IA62" s="124"/>
      <c r="IB62" s="124"/>
      <c r="IC62" s="124"/>
      <c r="ID62" s="124"/>
      <c r="IE62" s="124"/>
      <c r="IF62" s="124"/>
      <c r="IG62" s="124"/>
      <c r="IH62" s="124"/>
      <c r="II62" s="124"/>
      <c r="IJ62" s="124"/>
      <c r="IK62" s="124"/>
      <c r="IL62" s="124"/>
      <c r="IM62" s="124"/>
      <c r="IN62" s="124"/>
      <c r="IO62" s="124"/>
      <c r="IP62" s="124"/>
      <c r="IQ62" s="124"/>
      <c r="IR62" s="124"/>
      <c r="IS62" s="124"/>
      <c r="IT62" s="124"/>
      <c r="IU62" s="124"/>
      <c r="IV62" s="124"/>
    </row>
    <row r="63" spans="1:256" ht="38.25">
      <c r="A63" s="720"/>
      <c r="B63" s="718" t="s">
        <v>9710</v>
      </c>
      <c r="C63" s="117" t="s">
        <v>8204</v>
      </c>
      <c r="D63" s="1212">
        <v>64030</v>
      </c>
      <c r="E63" s="1284">
        <v>81792</v>
      </c>
      <c r="F63" s="122"/>
      <c r="G63" s="123"/>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c r="HJ63" s="124"/>
      <c r="HK63" s="124"/>
      <c r="HL63" s="124"/>
      <c r="HM63" s="124"/>
      <c r="HN63" s="124"/>
      <c r="HO63" s="124"/>
      <c r="HP63" s="124"/>
      <c r="HQ63" s="124"/>
      <c r="HR63" s="124"/>
      <c r="HS63" s="124"/>
      <c r="HT63" s="124"/>
      <c r="HU63" s="124"/>
      <c r="HV63" s="124"/>
      <c r="HW63" s="124"/>
      <c r="HX63" s="124"/>
      <c r="HY63" s="124"/>
      <c r="HZ63" s="124"/>
      <c r="IA63" s="124"/>
      <c r="IB63" s="124"/>
      <c r="IC63" s="124"/>
      <c r="ID63" s="124"/>
      <c r="IE63" s="124"/>
      <c r="IF63" s="124"/>
      <c r="IG63" s="124"/>
      <c r="IH63" s="124"/>
      <c r="II63" s="124"/>
      <c r="IJ63" s="124"/>
      <c r="IK63" s="124"/>
      <c r="IL63" s="124"/>
      <c r="IM63" s="124"/>
      <c r="IN63" s="124"/>
      <c r="IO63" s="124"/>
      <c r="IP63" s="124"/>
      <c r="IQ63" s="124"/>
      <c r="IR63" s="124"/>
      <c r="IS63" s="124"/>
      <c r="IT63" s="124"/>
      <c r="IU63" s="124"/>
      <c r="IV63" s="124"/>
    </row>
    <row r="64" spans="1:256" ht="25.5">
      <c r="A64" s="720"/>
      <c r="B64" s="718" t="s">
        <v>9711</v>
      </c>
      <c r="C64" s="117" t="s">
        <v>8205</v>
      </c>
      <c r="D64" s="1212"/>
      <c r="E64" s="1284"/>
      <c r="F64" s="122"/>
      <c r="G64" s="123"/>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4"/>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4"/>
      <c r="IJ64" s="124"/>
      <c r="IK64" s="124"/>
      <c r="IL64" s="124"/>
      <c r="IM64" s="124"/>
      <c r="IN64" s="124"/>
      <c r="IO64" s="124"/>
      <c r="IP64" s="124"/>
      <c r="IQ64" s="124"/>
      <c r="IR64" s="124"/>
      <c r="IS64" s="124"/>
      <c r="IT64" s="124"/>
      <c r="IU64" s="124"/>
      <c r="IV64" s="124"/>
    </row>
    <row r="65" spans="1:256" ht="114.75">
      <c r="A65" s="720" t="s">
        <v>8157</v>
      </c>
      <c r="B65" s="717" t="s">
        <v>9712</v>
      </c>
      <c r="C65" s="117" t="s">
        <v>8206</v>
      </c>
      <c r="D65" s="1212"/>
      <c r="E65" s="1284"/>
      <c r="F65" s="122"/>
      <c r="G65" s="123"/>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row>
    <row r="66" spans="1:256" ht="25.5">
      <c r="A66" s="720"/>
      <c r="B66" s="718" t="s">
        <v>9713</v>
      </c>
      <c r="C66" s="117" t="s">
        <v>8207</v>
      </c>
      <c r="D66" s="1212"/>
      <c r="E66" s="1284"/>
      <c r="F66" s="122"/>
      <c r="G66" s="123"/>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row>
    <row r="67" spans="1:256" ht="63.75">
      <c r="A67" s="720" t="s">
        <v>8158</v>
      </c>
      <c r="B67" s="717" t="s">
        <v>9714</v>
      </c>
      <c r="C67" s="117" t="s">
        <v>8208</v>
      </c>
      <c r="D67" s="1212">
        <v>0</v>
      </c>
      <c r="E67" s="1284"/>
      <c r="F67" s="122"/>
      <c r="G67" s="123"/>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4"/>
      <c r="FX67" s="124"/>
      <c r="FY67" s="124"/>
      <c r="FZ67" s="124"/>
      <c r="GA67" s="124"/>
      <c r="GB67" s="124"/>
      <c r="GC67" s="124"/>
      <c r="GD67" s="124"/>
      <c r="GE67" s="124"/>
      <c r="GF67" s="124"/>
      <c r="GG67" s="124"/>
      <c r="GH67" s="124"/>
      <c r="GI67" s="124"/>
      <c r="GJ67" s="124"/>
      <c r="GK67" s="124"/>
      <c r="GL67" s="124"/>
      <c r="GM67" s="124"/>
      <c r="GN67" s="124"/>
      <c r="GO67" s="124"/>
      <c r="GP67" s="124"/>
      <c r="GQ67" s="124"/>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4"/>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124"/>
      <c r="IT67" s="124"/>
      <c r="IU67" s="124"/>
      <c r="IV67" s="124"/>
    </row>
    <row r="68" spans="1:256" ht="76.5">
      <c r="A68" s="720" t="s">
        <v>8160</v>
      </c>
      <c r="B68" s="717" t="s">
        <v>9715</v>
      </c>
      <c r="C68" s="117" t="s">
        <v>8209</v>
      </c>
      <c r="D68" s="1212"/>
      <c r="E68" s="1284"/>
      <c r="F68" s="122"/>
      <c r="G68" s="123"/>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4"/>
      <c r="FX68" s="124"/>
      <c r="FY68" s="124"/>
      <c r="FZ68" s="124"/>
      <c r="GA68" s="124"/>
      <c r="GB68" s="124"/>
      <c r="GC68" s="124"/>
      <c r="GD68" s="124"/>
      <c r="GE68" s="124"/>
      <c r="GF68" s="124"/>
      <c r="GG68" s="124"/>
      <c r="GH68" s="124"/>
      <c r="GI68" s="124"/>
      <c r="GJ68" s="124"/>
      <c r="GK68" s="124"/>
      <c r="GL68" s="124"/>
      <c r="GM68" s="124"/>
      <c r="GN68" s="124"/>
      <c r="GO68" s="124"/>
      <c r="GP68" s="124"/>
      <c r="GQ68" s="124"/>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4"/>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c r="IU68" s="124"/>
      <c r="IV68" s="124"/>
    </row>
    <row r="69" spans="1:256" ht="25.5">
      <c r="A69" s="720" t="s">
        <v>8163</v>
      </c>
      <c r="B69" s="717" t="s">
        <v>9716</v>
      </c>
      <c r="C69" s="117" t="s">
        <v>8210</v>
      </c>
      <c r="D69" s="1212">
        <v>101707</v>
      </c>
      <c r="E69" s="1284">
        <v>124540</v>
      </c>
      <c r="F69" s="122"/>
      <c r="G69" s="123"/>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c r="IV69" s="124"/>
    </row>
    <row r="70" spans="1:256" ht="51">
      <c r="A70" s="720" t="s">
        <v>8164</v>
      </c>
      <c r="B70" s="717" t="s">
        <v>9717</v>
      </c>
      <c r="C70" s="117" t="s">
        <v>8211</v>
      </c>
      <c r="D70" s="1212">
        <v>0</v>
      </c>
      <c r="E70" s="1284"/>
      <c r="F70" s="122"/>
      <c r="G70" s="123"/>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4"/>
      <c r="FF70" s="124"/>
      <c r="FG70" s="124"/>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c r="HJ70" s="124"/>
      <c r="HK70" s="124"/>
      <c r="HL70" s="124"/>
      <c r="HM70" s="124"/>
      <c r="HN70" s="124"/>
      <c r="HO70" s="124"/>
      <c r="HP70" s="124"/>
      <c r="HQ70" s="124"/>
      <c r="HR70" s="124"/>
      <c r="HS70" s="124"/>
      <c r="HT70" s="124"/>
      <c r="HU70" s="124"/>
      <c r="HV70" s="124"/>
      <c r="HW70" s="124"/>
      <c r="HX70" s="124"/>
      <c r="HY70" s="124"/>
      <c r="HZ70" s="124"/>
      <c r="IA70" s="124"/>
      <c r="IB70" s="124"/>
      <c r="IC70" s="124"/>
      <c r="ID70" s="124"/>
      <c r="IE70" s="124"/>
      <c r="IF70" s="124"/>
      <c r="IG70" s="124"/>
      <c r="IH70" s="124"/>
      <c r="II70" s="124"/>
      <c r="IJ70" s="124"/>
      <c r="IK70" s="124"/>
      <c r="IL70" s="124"/>
      <c r="IM70" s="124"/>
      <c r="IN70" s="124"/>
      <c r="IO70" s="124"/>
      <c r="IP70" s="124"/>
      <c r="IQ70" s="124"/>
      <c r="IR70" s="124"/>
      <c r="IS70" s="124"/>
      <c r="IT70" s="124"/>
      <c r="IU70" s="124"/>
      <c r="IV70" s="124"/>
    </row>
    <row r="71" spans="1:256" s="131" customFormat="1">
      <c r="A71" s="720"/>
      <c r="B71" s="717" t="s">
        <v>9718</v>
      </c>
      <c r="C71" s="117" t="s">
        <v>8212</v>
      </c>
      <c r="D71" s="1213" t="s">
        <v>8746</v>
      </c>
      <c r="E71" s="1285" t="s">
        <v>8746</v>
      </c>
      <c r="F71" s="128"/>
      <c r="G71" s="129"/>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c r="FU71" s="130"/>
      <c r="FV71" s="130"/>
      <c r="FW71" s="130"/>
      <c r="FX71" s="130"/>
      <c r="FY71" s="130"/>
      <c r="FZ71" s="130"/>
      <c r="GA71" s="130"/>
      <c r="GB71" s="130"/>
      <c r="GC71" s="130"/>
      <c r="GD71" s="130"/>
      <c r="GE71" s="130"/>
      <c r="GF71" s="130"/>
      <c r="GG71" s="130"/>
      <c r="GH71" s="130"/>
      <c r="GI71" s="130"/>
      <c r="GJ71" s="130"/>
      <c r="GK71" s="130"/>
      <c r="GL71" s="130"/>
      <c r="GM71" s="130"/>
      <c r="GN71" s="130"/>
      <c r="GO71" s="130"/>
      <c r="GP71" s="130"/>
      <c r="GQ71" s="130"/>
      <c r="GR71" s="130"/>
      <c r="GS71" s="130"/>
      <c r="GT71" s="130"/>
      <c r="GU71" s="130"/>
      <c r="GV71" s="130"/>
      <c r="GW71" s="130"/>
      <c r="GX71" s="130"/>
      <c r="GY71" s="130"/>
      <c r="GZ71" s="130"/>
      <c r="HA71" s="130"/>
      <c r="HB71" s="130"/>
      <c r="HC71" s="130"/>
      <c r="HD71" s="130"/>
      <c r="HE71" s="130"/>
      <c r="HF71" s="130"/>
      <c r="HG71" s="130"/>
      <c r="HH71" s="130"/>
      <c r="HI71" s="130"/>
      <c r="HJ71" s="130"/>
      <c r="HK71" s="130"/>
      <c r="HL71" s="130"/>
      <c r="HM71" s="130"/>
      <c r="HN71" s="130"/>
      <c r="HO71" s="130"/>
      <c r="HP71" s="130"/>
      <c r="HQ71" s="130"/>
      <c r="HR71" s="130"/>
      <c r="HS71" s="130"/>
      <c r="HT71" s="130"/>
      <c r="HU71" s="130"/>
      <c r="HV71" s="130"/>
      <c r="HW71" s="130"/>
      <c r="HX71" s="130"/>
      <c r="HY71" s="130"/>
      <c r="HZ71" s="130"/>
      <c r="IA71" s="130"/>
      <c r="IB71" s="130"/>
      <c r="IC71" s="130"/>
      <c r="ID71" s="130"/>
      <c r="IE71" s="130"/>
      <c r="IF71" s="130"/>
      <c r="IG71" s="130"/>
      <c r="IH71" s="130"/>
      <c r="II71" s="130"/>
      <c r="IJ71" s="130"/>
      <c r="IK71" s="130"/>
      <c r="IL71" s="130"/>
      <c r="IM71" s="130"/>
      <c r="IN71" s="130"/>
      <c r="IO71" s="130"/>
      <c r="IP71" s="130"/>
      <c r="IQ71" s="130"/>
      <c r="IR71" s="130"/>
      <c r="IS71" s="130"/>
      <c r="IT71" s="130"/>
      <c r="IU71" s="130"/>
      <c r="IV71" s="130"/>
    </row>
    <row r="72" spans="1:256">
      <c r="A72" s="720" t="s">
        <v>8186</v>
      </c>
      <c r="B72" s="717" t="s">
        <v>9719</v>
      </c>
      <c r="C72" s="117" t="s">
        <v>8213</v>
      </c>
      <c r="D72" s="1212">
        <v>0</v>
      </c>
      <c r="E72" s="1284"/>
      <c r="F72" s="122"/>
      <c r="G72" s="123"/>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124"/>
      <c r="GB72" s="124"/>
      <c r="GC72" s="124"/>
      <c r="GD72" s="124"/>
      <c r="GE72" s="124"/>
      <c r="GF72" s="124"/>
      <c r="GG72" s="124"/>
      <c r="GH72" s="124"/>
      <c r="GI72" s="124"/>
      <c r="GJ72" s="124"/>
      <c r="GK72" s="124"/>
      <c r="GL72" s="124"/>
      <c r="GM72" s="124"/>
      <c r="GN72" s="124"/>
      <c r="GO72" s="124"/>
      <c r="GP72" s="124"/>
      <c r="GQ72" s="124"/>
      <c r="GR72" s="124"/>
      <c r="GS72" s="124"/>
      <c r="GT72" s="124"/>
      <c r="GU72" s="124"/>
      <c r="GV72" s="124"/>
      <c r="GW72" s="124"/>
      <c r="GX72" s="124"/>
      <c r="GY72" s="124"/>
      <c r="GZ72" s="124"/>
      <c r="HA72" s="124"/>
      <c r="HB72" s="124"/>
      <c r="HC72" s="124"/>
      <c r="HD72" s="124"/>
      <c r="HE72" s="124"/>
      <c r="HF72" s="124"/>
      <c r="HG72" s="124"/>
      <c r="HH72" s="124"/>
      <c r="HI72" s="124"/>
      <c r="HJ72" s="124"/>
      <c r="HK72" s="124"/>
      <c r="HL72" s="124"/>
      <c r="HM72" s="124"/>
      <c r="HN72" s="124"/>
      <c r="HO72" s="124"/>
      <c r="HP72" s="124"/>
      <c r="HQ72" s="124"/>
      <c r="HR72" s="124"/>
      <c r="HS72" s="124"/>
      <c r="HT72" s="124"/>
      <c r="HU72" s="124"/>
      <c r="HV72" s="124"/>
      <c r="HW72" s="124"/>
      <c r="HX72" s="124"/>
      <c r="HY72" s="124"/>
      <c r="HZ72" s="124"/>
      <c r="IA72" s="124"/>
      <c r="IB72" s="124"/>
      <c r="IC72" s="124"/>
      <c r="ID72" s="124"/>
      <c r="IE72" s="124"/>
      <c r="IF72" s="124"/>
      <c r="IG72" s="124"/>
      <c r="IH72" s="124"/>
      <c r="II72" s="124"/>
      <c r="IJ72" s="124"/>
      <c r="IK72" s="124"/>
      <c r="IL72" s="124"/>
      <c r="IM72" s="124"/>
      <c r="IN72" s="124"/>
      <c r="IO72" s="124"/>
      <c r="IP72" s="124"/>
      <c r="IQ72" s="124"/>
      <c r="IR72" s="124"/>
      <c r="IS72" s="124"/>
      <c r="IT72" s="124"/>
      <c r="IU72" s="124"/>
      <c r="IV72" s="124"/>
    </row>
    <row r="73" spans="1:256">
      <c r="A73" s="720" t="s">
        <v>8214</v>
      </c>
      <c r="B73" s="717" t="s">
        <v>9720</v>
      </c>
      <c r="C73" s="117" t="s">
        <v>8215</v>
      </c>
      <c r="D73" s="1212">
        <v>0</v>
      </c>
      <c r="E73" s="1284"/>
      <c r="F73" s="122"/>
      <c r="G73" s="123"/>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c r="GZ73" s="124"/>
      <c r="HA73" s="124"/>
      <c r="HB73" s="124"/>
      <c r="HC73" s="124"/>
      <c r="HD73" s="124"/>
      <c r="HE73" s="124"/>
      <c r="HF73" s="124"/>
      <c r="HG73" s="124"/>
      <c r="HH73" s="124"/>
      <c r="HI73" s="124"/>
      <c r="HJ73" s="124"/>
      <c r="HK73" s="124"/>
      <c r="HL73" s="124"/>
      <c r="HM73" s="124"/>
      <c r="HN73" s="124"/>
      <c r="HO73" s="124"/>
      <c r="HP73" s="124"/>
      <c r="HQ73" s="124"/>
      <c r="HR73" s="124"/>
      <c r="HS73" s="124"/>
      <c r="HT73" s="124"/>
      <c r="HU73" s="124"/>
      <c r="HV73" s="124"/>
      <c r="HW73" s="124"/>
      <c r="HX73" s="124"/>
      <c r="HY73" s="124"/>
      <c r="HZ73" s="124"/>
      <c r="IA73" s="124"/>
      <c r="IB73" s="124"/>
      <c r="IC73" s="124"/>
      <c r="ID73" s="124"/>
      <c r="IE73" s="124"/>
      <c r="IF73" s="124"/>
      <c r="IG73" s="124"/>
      <c r="IH73" s="124"/>
      <c r="II73" s="124"/>
      <c r="IJ73" s="124"/>
      <c r="IK73" s="124"/>
      <c r="IL73" s="124"/>
      <c r="IM73" s="124"/>
      <c r="IN73" s="124"/>
      <c r="IO73" s="124"/>
      <c r="IP73" s="124"/>
      <c r="IQ73" s="124"/>
      <c r="IR73" s="124"/>
      <c r="IS73" s="124"/>
      <c r="IT73" s="124"/>
      <c r="IU73" s="124"/>
      <c r="IV73" s="124"/>
    </row>
    <row r="74" spans="1:256">
      <c r="A74" s="720" t="s">
        <v>8216</v>
      </c>
      <c r="B74" s="717" t="s">
        <v>8217</v>
      </c>
      <c r="C74" s="117" t="s">
        <v>8218</v>
      </c>
      <c r="D74" s="1212">
        <f>D57+D61+D65+D69+D70</f>
        <v>2498597</v>
      </c>
      <c r="E74" s="1212">
        <f>E57+E61+E65+E69+E70</f>
        <v>3003936</v>
      </c>
      <c r="F74" s="125"/>
      <c r="G74" s="126"/>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row>
    <row r="75" spans="1:256">
      <c r="A75" s="720" t="s">
        <v>8219</v>
      </c>
      <c r="B75" s="717" t="s">
        <v>8220</v>
      </c>
      <c r="C75" s="117" t="s">
        <v>8221</v>
      </c>
      <c r="D75" s="1212">
        <f>D55+D74</f>
        <v>2674683</v>
      </c>
      <c r="E75" s="1212">
        <f>E55+E74</f>
        <v>4381157</v>
      </c>
      <c r="F75" s="125"/>
      <c r="G75" s="126"/>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row>
    <row r="76" spans="1:256" ht="25.5">
      <c r="A76" s="720" t="s">
        <v>8222</v>
      </c>
      <c r="B76" s="717" t="s">
        <v>9721</v>
      </c>
      <c r="C76" s="117" t="s">
        <v>8223</v>
      </c>
      <c r="D76" s="1212">
        <f>D48-D75</f>
        <v>765652</v>
      </c>
      <c r="E76" s="1212">
        <f>E48-E75</f>
        <v>-985537</v>
      </c>
      <c r="F76" s="125"/>
      <c r="G76" s="126"/>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row>
    <row r="77" spans="1:256">
      <c r="A77" s="720" t="s">
        <v>8224</v>
      </c>
      <c r="B77" s="717" t="s">
        <v>8225</v>
      </c>
      <c r="C77" s="117" t="s">
        <v>8226</v>
      </c>
      <c r="D77" s="1213" t="s">
        <v>8746</v>
      </c>
      <c r="E77" s="1285" t="s">
        <v>8746</v>
      </c>
      <c r="F77" s="122"/>
      <c r="G77" s="123"/>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4"/>
      <c r="FX77" s="124"/>
      <c r="FY77" s="124"/>
      <c r="FZ77" s="124"/>
      <c r="GA77" s="124"/>
      <c r="GB77" s="124"/>
      <c r="GC77" s="124"/>
      <c r="GD77" s="124"/>
      <c r="GE77" s="124"/>
      <c r="GF77" s="124"/>
      <c r="GG77" s="124"/>
      <c r="GH77" s="124"/>
      <c r="GI77" s="124"/>
      <c r="GJ77" s="124"/>
      <c r="GK77" s="124"/>
      <c r="GL77" s="124"/>
      <c r="GM77" s="124"/>
      <c r="GN77" s="124"/>
      <c r="GO77" s="124"/>
      <c r="GP77" s="124"/>
      <c r="GQ77" s="124"/>
      <c r="GR77" s="124"/>
      <c r="GS77" s="124"/>
      <c r="GT77" s="124"/>
      <c r="GU77" s="124"/>
      <c r="GV77" s="124"/>
      <c r="GW77" s="124"/>
      <c r="GX77" s="124"/>
      <c r="GY77" s="124"/>
      <c r="GZ77" s="124"/>
      <c r="HA77" s="124"/>
      <c r="HB77" s="124"/>
      <c r="HC77" s="124"/>
      <c r="HD77" s="124"/>
      <c r="HE77" s="124"/>
      <c r="HF77" s="124"/>
      <c r="HG77" s="124"/>
      <c r="HH77" s="124"/>
      <c r="HI77" s="124"/>
      <c r="HJ77" s="124"/>
      <c r="HK77" s="124"/>
      <c r="HL77" s="124"/>
      <c r="HM77" s="124"/>
      <c r="HN77" s="124"/>
      <c r="HO77" s="124"/>
      <c r="HP77" s="124"/>
      <c r="HQ77" s="124"/>
      <c r="HR77" s="124"/>
      <c r="HS77" s="124"/>
      <c r="HT77" s="124"/>
      <c r="HU77" s="124"/>
      <c r="HV77" s="124"/>
      <c r="HW77" s="124"/>
      <c r="HX77" s="124"/>
      <c r="HY77" s="124"/>
      <c r="HZ77" s="124"/>
      <c r="IA77" s="124"/>
      <c r="IB77" s="124"/>
      <c r="IC77" s="124"/>
      <c r="ID77" s="124"/>
      <c r="IE77" s="124"/>
      <c r="IF77" s="124"/>
      <c r="IG77" s="124"/>
      <c r="IH77" s="124"/>
      <c r="II77" s="124"/>
      <c r="IJ77" s="124"/>
      <c r="IK77" s="124"/>
      <c r="IL77" s="124"/>
      <c r="IM77" s="124"/>
      <c r="IN77" s="124"/>
      <c r="IO77" s="124"/>
      <c r="IP77" s="124"/>
      <c r="IQ77" s="124"/>
      <c r="IR77" s="124"/>
      <c r="IS77" s="124"/>
      <c r="IT77" s="124"/>
      <c r="IU77" s="124"/>
      <c r="IV77" s="124"/>
    </row>
    <row r="78" spans="1:256" ht="51">
      <c r="A78" s="720" t="s">
        <v>8155</v>
      </c>
      <c r="B78" s="717" t="s">
        <v>9722</v>
      </c>
      <c r="C78" s="117" t="s">
        <v>8227</v>
      </c>
      <c r="D78" s="1212">
        <v>3084675</v>
      </c>
      <c r="E78" s="1212">
        <v>3084675</v>
      </c>
      <c r="F78" s="122"/>
      <c r="G78" s="123"/>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4"/>
      <c r="FX78" s="124"/>
      <c r="FY78" s="124"/>
      <c r="FZ78" s="124"/>
      <c r="GA78" s="124"/>
      <c r="GB78" s="124"/>
      <c r="GC78" s="124"/>
      <c r="GD78" s="124"/>
      <c r="GE78" s="124"/>
      <c r="GF78" s="124"/>
      <c r="GG78" s="124"/>
      <c r="GH78" s="124"/>
      <c r="GI78" s="124"/>
      <c r="GJ78" s="124"/>
      <c r="GK78" s="124"/>
      <c r="GL78" s="124"/>
      <c r="GM78" s="124"/>
      <c r="GN78" s="124"/>
      <c r="GO78" s="124"/>
      <c r="GP78" s="124"/>
      <c r="GQ78" s="124"/>
      <c r="GR78" s="124"/>
      <c r="GS78" s="124"/>
      <c r="GT78" s="124"/>
      <c r="GU78" s="124"/>
      <c r="GV78" s="124"/>
      <c r="GW78" s="124"/>
      <c r="GX78" s="124"/>
      <c r="GY78" s="124"/>
      <c r="GZ78" s="124"/>
      <c r="HA78" s="124"/>
      <c r="HB78" s="124"/>
      <c r="HC78" s="124"/>
      <c r="HD78" s="124"/>
      <c r="HE78" s="124"/>
      <c r="HF78" s="124"/>
      <c r="HG78" s="124"/>
      <c r="HH78" s="124"/>
      <c r="HI78" s="124"/>
      <c r="HJ78" s="124"/>
      <c r="HK78" s="124"/>
      <c r="HL78" s="124"/>
      <c r="HM78" s="124"/>
      <c r="HN78" s="124"/>
      <c r="HO78" s="124"/>
      <c r="HP78" s="124"/>
      <c r="HQ78" s="124"/>
      <c r="HR78" s="124"/>
      <c r="HS78" s="124"/>
      <c r="HT78" s="124"/>
      <c r="HU78" s="124"/>
      <c r="HV78" s="124"/>
      <c r="HW78" s="124"/>
      <c r="HX78" s="124"/>
      <c r="HY78" s="124"/>
      <c r="HZ78" s="124"/>
      <c r="IA78" s="124"/>
      <c r="IB78" s="124"/>
      <c r="IC78" s="124"/>
      <c r="ID78" s="124"/>
      <c r="IE78" s="124"/>
      <c r="IF78" s="124"/>
      <c r="IG78" s="124"/>
      <c r="IH78" s="124"/>
      <c r="II78" s="124"/>
      <c r="IJ78" s="124"/>
      <c r="IK78" s="124"/>
      <c r="IL78" s="124"/>
      <c r="IM78" s="124"/>
      <c r="IN78" s="124"/>
      <c r="IO78" s="124"/>
      <c r="IP78" s="124"/>
      <c r="IQ78" s="124"/>
      <c r="IR78" s="124"/>
      <c r="IS78" s="124"/>
      <c r="IT78" s="124"/>
      <c r="IU78" s="124"/>
      <c r="IV78" s="124"/>
    </row>
    <row r="79" spans="1:256">
      <c r="A79" s="720" t="s">
        <v>8156</v>
      </c>
      <c r="B79" s="717" t="s">
        <v>9723</v>
      </c>
      <c r="C79" s="117" t="s">
        <v>8228</v>
      </c>
      <c r="D79" s="1212">
        <v>201789</v>
      </c>
      <c r="E79" s="1284">
        <v>16536</v>
      </c>
      <c r="F79" s="122"/>
      <c r="G79" s="123"/>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c r="EY79" s="124"/>
      <c r="EZ79" s="124"/>
      <c r="FA79" s="124"/>
      <c r="FB79" s="124"/>
      <c r="FC79" s="124"/>
      <c r="FD79" s="124"/>
      <c r="FE79" s="124"/>
      <c r="FF79" s="124"/>
      <c r="FG79" s="124"/>
      <c r="FH79" s="124"/>
      <c r="FI79" s="124"/>
      <c r="FJ79" s="124"/>
      <c r="FK79" s="124"/>
      <c r="FL79" s="124"/>
      <c r="FM79" s="124"/>
      <c r="FN79" s="124"/>
      <c r="FO79" s="124"/>
      <c r="FP79" s="124"/>
      <c r="FQ79" s="124"/>
      <c r="FR79" s="124"/>
      <c r="FS79" s="124"/>
      <c r="FT79" s="124"/>
      <c r="FU79" s="124"/>
      <c r="FV79" s="124"/>
      <c r="FW79" s="124"/>
      <c r="FX79" s="124"/>
      <c r="FY79" s="124"/>
      <c r="FZ79" s="124"/>
      <c r="GA79" s="124"/>
      <c r="GB79" s="124"/>
      <c r="GC79" s="124"/>
      <c r="GD79" s="124"/>
      <c r="GE79" s="124"/>
      <c r="GF79" s="124"/>
      <c r="GG79" s="124"/>
      <c r="GH79" s="124"/>
      <c r="GI79" s="124"/>
      <c r="GJ79" s="124"/>
      <c r="GK79" s="124"/>
      <c r="GL79" s="124"/>
      <c r="GM79" s="124"/>
      <c r="GN79" s="124"/>
      <c r="GO79" s="124"/>
      <c r="GP79" s="124"/>
      <c r="GQ79" s="124"/>
      <c r="GR79" s="124"/>
      <c r="GS79" s="124"/>
      <c r="GT79" s="124"/>
      <c r="GU79" s="124"/>
      <c r="GV79" s="124"/>
      <c r="GW79" s="124"/>
      <c r="GX79" s="124"/>
      <c r="GY79" s="124"/>
      <c r="GZ79" s="124"/>
      <c r="HA79" s="124"/>
      <c r="HB79" s="124"/>
      <c r="HC79" s="124"/>
      <c r="HD79" s="124"/>
      <c r="HE79" s="124"/>
      <c r="HF79" s="124"/>
      <c r="HG79" s="124"/>
      <c r="HH79" s="124"/>
      <c r="HI79" s="124"/>
      <c r="HJ79" s="124"/>
      <c r="HK79" s="124"/>
      <c r="HL79" s="124"/>
      <c r="HM79" s="124"/>
      <c r="HN79" s="124"/>
      <c r="HO79" s="124"/>
      <c r="HP79" s="124"/>
      <c r="HQ79" s="124"/>
      <c r="HR79" s="124"/>
      <c r="HS79" s="124"/>
      <c r="HT79" s="124"/>
      <c r="HU79" s="124"/>
      <c r="HV79" s="124"/>
      <c r="HW79" s="124"/>
      <c r="HX79" s="124"/>
      <c r="HY79" s="124"/>
      <c r="HZ79" s="124"/>
      <c r="IA79" s="124"/>
      <c r="IB79" s="124"/>
      <c r="IC79" s="124"/>
      <c r="ID79" s="124"/>
      <c r="IE79" s="124"/>
      <c r="IF79" s="124"/>
      <c r="IG79" s="124"/>
      <c r="IH79" s="124"/>
      <c r="II79" s="124"/>
      <c r="IJ79" s="124"/>
      <c r="IK79" s="124"/>
      <c r="IL79" s="124"/>
      <c r="IM79" s="124"/>
      <c r="IN79" s="124"/>
      <c r="IO79" s="124"/>
      <c r="IP79" s="124"/>
      <c r="IQ79" s="124"/>
      <c r="IR79" s="124"/>
      <c r="IS79" s="124"/>
      <c r="IT79" s="124"/>
      <c r="IU79" s="124"/>
      <c r="IV79" s="124"/>
    </row>
    <row r="80" spans="1:256">
      <c r="A80" s="720" t="s">
        <v>8157</v>
      </c>
      <c r="B80" s="717" t="s">
        <v>9724</v>
      </c>
      <c r="C80" s="117" t="s">
        <v>8229</v>
      </c>
      <c r="D80" s="1212">
        <v>0</v>
      </c>
      <c r="E80" s="1284">
        <v>0</v>
      </c>
      <c r="F80" s="122"/>
      <c r="G80" s="123"/>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4"/>
      <c r="FK80" s="124"/>
      <c r="FL80" s="124"/>
      <c r="FM80" s="124"/>
      <c r="FN80" s="124"/>
      <c r="FO80" s="124"/>
      <c r="FP80" s="124"/>
      <c r="FQ80" s="124"/>
      <c r="FR80" s="124"/>
      <c r="FS80" s="124"/>
      <c r="FT80" s="124"/>
      <c r="FU80" s="124"/>
      <c r="FV80" s="124"/>
      <c r="FW80" s="124"/>
      <c r="FX80" s="124"/>
      <c r="FY80" s="124"/>
      <c r="FZ80" s="124"/>
      <c r="GA80" s="124"/>
      <c r="GB80" s="124"/>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row>
    <row r="81" spans="1:256">
      <c r="A81" s="720" t="s">
        <v>8158</v>
      </c>
      <c r="B81" s="717" t="s">
        <v>9725</v>
      </c>
      <c r="C81" s="117" t="s">
        <v>8230</v>
      </c>
      <c r="D81" s="1212">
        <v>0</v>
      </c>
      <c r="E81" s="1284">
        <v>0</v>
      </c>
      <c r="F81" s="122"/>
      <c r="G81" s="123"/>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124"/>
      <c r="FL81" s="124"/>
      <c r="FM81" s="124"/>
      <c r="FN81" s="124"/>
      <c r="FO81" s="124"/>
      <c r="FP81" s="124"/>
      <c r="FQ81" s="124"/>
      <c r="FR81" s="124"/>
      <c r="FS81" s="124"/>
      <c r="FT81" s="124"/>
      <c r="FU81" s="124"/>
      <c r="FV81" s="124"/>
      <c r="FW81" s="124"/>
      <c r="FX81" s="124"/>
      <c r="FY81" s="124"/>
      <c r="FZ81" s="124"/>
      <c r="GA81" s="124"/>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row>
    <row r="82" spans="1:256" ht="13.5" thickBot="1">
      <c r="A82" s="1112" t="s">
        <v>8160</v>
      </c>
      <c r="B82" s="719" t="s">
        <v>9726</v>
      </c>
      <c r="C82" s="1113" t="s">
        <v>8231</v>
      </c>
      <c r="D82" s="1212">
        <v>2520812</v>
      </c>
      <c r="E82" s="1284">
        <v>4086748</v>
      </c>
      <c r="F82" s="122"/>
      <c r="G82" s="123"/>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row>
    <row r="83" spans="1:256" ht="13.5" thickBot="1">
      <c r="A83" s="1114" t="s">
        <v>8169</v>
      </c>
      <c r="B83" s="721" t="s">
        <v>9727</v>
      </c>
      <c r="C83" s="1115" t="s">
        <v>8232</v>
      </c>
      <c r="D83" s="1212">
        <f>D78+D79-D82</f>
        <v>765652</v>
      </c>
      <c r="E83" s="1212">
        <f>E78+E79-E82-E80</f>
        <v>-985537</v>
      </c>
      <c r="F83" s="125"/>
      <c r="G83" s="126"/>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row>
    <row r="84" spans="1:256">
      <c r="A84" s="132"/>
      <c r="B84" s="133" t="s">
        <v>8233</v>
      </c>
      <c r="C84" s="134"/>
      <c r="D84" s="135"/>
      <c r="E84" s="135"/>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136"/>
      <c r="DL84" s="136"/>
      <c r="DM84" s="136"/>
      <c r="DN84" s="136"/>
      <c r="DO84" s="136"/>
      <c r="DP84" s="136"/>
      <c r="DQ84" s="136"/>
      <c r="DR84" s="136"/>
      <c r="DS84" s="136"/>
      <c r="DT84" s="136"/>
      <c r="DU84" s="136"/>
      <c r="DV84" s="136"/>
      <c r="DW84" s="136"/>
      <c r="DX84" s="136"/>
      <c r="DY84" s="136"/>
      <c r="DZ84" s="136"/>
      <c r="EA84" s="136"/>
      <c r="EB84" s="136"/>
      <c r="EC84" s="136"/>
      <c r="ED84" s="136"/>
      <c r="EE84" s="136"/>
      <c r="EF84" s="136"/>
      <c r="EG84" s="136"/>
      <c r="EH84" s="136"/>
      <c r="EI84" s="136"/>
      <c r="EJ84" s="136"/>
      <c r="EK84" s="136"/>
      <c r="EL84" s="136"/>
      <c r="EM84" s="136"/>
      <c r="EN84" s="136"/>
      <c r="EO84" s="136"/>
      <c r="EP84" s="136"/>
      <c r="EQ84" s="136"/>
      <c r="ER84" s="136"/>
      <c r="ES84" s="136"/>
      <c r="ET84" s="136"/>
      <c r="EU84" s="136"/>
      <c r="EV84" s="136"/>
      <c r="EW84" s="136"/>
      <c r="EX84" s="136"/>
      <c r="EY84" s="136"/>
      <c r="EZ84" s="136"/>
      <c r="FA84" s="136"/>
      <c r="FB84" s="136"/>
      <c r="FC84" s="136"/>
      <c r="FD84" s="136"/>
      <c r="FE84" s="136"/>
      <c r="FF84" s="136"/>
      <c r="FG84" s="136"/>
      <c r="FH84" s="136"/>
      <c r="FI84" s="136"/>
      <c r="FJ84" s="136"/>
      <c r="FK84" s="136"/>
      <c r="FL84" s="136"/>
      <c r="FM84" s="136"/>
      <c r="FN84" s="136"/>
      <c r="FO84" s="136"/>
      <c r="FP84" s="136"/>
      <c r="FQ84" s="136"/>
      <c r="FR84" s="136"/>
      <c r="FS84" s="136"/>
      <c r="FT84" s="136"/>
      <c r="FU84" s="136"/>
      <c r="FV84" s="136"/>
      <c r="FW84" s="136"/>
      <c r="FX84" s="136"/>
      <c r="FY84" s="136"/>
      <c r="FZ84" s="136"/>
      <c r="GA84" s="136"/>
      <c r="GB84" s="136"/>
      <c r="GC84" s="136"/>
      <c r="GD84" s="136"/>
      <c r="GE84" s="136"/>
      <c r="GF84" s="136"/>
      <c r="GG84" s="136"/>
      <c r="GH84" s="136"/>
      <c r="GI84" s="136"/>
      <c r="GJ84" s="136"/>
      <c r="GK84" s="136"/>
      <c r="GL84" s="136"/>
      <c r="GM84" s="136"/>
      <c r="GN84" s="136"/>
      <c r="GO84" s="136"/>
      <c r="GP84" s="136"/>
      <c r="GQ84" s="136"/>
      <c r="GR84" s="136"/>
      <c r="GS84" s="136"/>
      <c r="GT84" s="136"/>
      <c r="GU84" s="136"/>
      <c r="GV84" s="136"/>
      <c r="GW84" s="136"/>
      <c r="GX84" s="136"/>
      <c r="GY84" s="136"/>
      <c r="GZ84" s="136"/>
      <c r="HA84" s="136"/>
      <c r="HB84" s="136"/>
      <c r="HC84" s="136"/>
      <c r="HD84" s="136"/>
      <c r="HE84" s="136"/>
      <c r="HF84" s="136"/>
      <c r="HG84" s="136"/>
      <c r="HH84" s="136"/>
      <c r="HI84" s="136"/>
      <c r="HJ84" s="136"/>
      <c r="HK84" s="136"/>
      <c r="HL84" s="136"/>
      <c r="HM84" s="136"/>
      <c r="HN84" s="136"/>
      <c r="HO84" s="136"/>
      <c r="HP84" s="136"/>
      <c r="HQ84" s="136"/>
      <c r="HR84" s="136"/>
      <c r="HS84" s="136"/>
      <c r="HT84" s="136"/>
      <c r="HU84" s="136"/>
      <c r="HV84" s="136"/>
      <c r="HW84" s="136"/>
      <c r="HX84" s="136"/>
      <c r="HY84" s="136"/>
      <c r="HZ84" s="136"/>
      <c r="IA84" s="136"/>
      <c r="IB84" s="136"/>
      <c r="IC84" s="136"/>
      <c r="ID84" s="136"/>
      <c r="IE84" s="136"/>
      <c r="IF84" s="136"/>
      <c r="IG84" s="136"/>
      <c r="IH84" s="136"/>
      <c r="II84" s="136"/>
      <c r="IJ84" s="136"/>
      <c r="IK84" s="136"/>
      <c r="IL84" s="136"/>
      <c r="IM84" s="136"/>
      <c r="IN84" s="136"/>
      <c r="IO84" s="136"/>
      <c r="IP84" s="136"/>
      <c r="IQ84" s="136"/>
      <c r="IR84" s="136"/>
      <c r="IS84" s="136"/>
      <c r="IT84" s="136"/>
      <c r="IU84" s="136"/>
      <c r="IV84" s="136"/>
    </row>
    <row r="85" spans="1:256">
      <c r="A85" s="132"/>
      <c r="B85" s="137" t="s">
        <v>8234</v>
      </c>
      <c r="C85" s="134"/>
      <c r="D85" s="135"/>
      <c r="E85" s="135"/>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6"/>
      <c r="DF85" s="136"/>
      <c r="DG85" s="136"/>
      <c r="DH85" s="136"/>
      <c r="DI85" s="136"/>
      <c r="DJ85" s="136"/>
      <c r="DK85" s="136"/>
      <c r="DL85" s="136"/>
      <c r="DM85" s="136"/>
      <c r="DN85" s="136"/>
      <c r="DO85" s="136"/>
      <c r="DP85" s="136"/>
      <c r="DQ85" s="136"/>
      <c r="DR85" s="136"/>
      <c r="DS85" s="136"/>
      <c r="DT85" s="136"/>
      <c r="DU85" s="136"/>
      <c r="DV85" s="136"/>
      <c r="DW85" s="136"/>
      <c r="DX85" s="136"/>
      <c r="DY85" s="136"/>
      <c r="DZ85" s="136"/>
      <c r="EA85" s="136"/>
      <c r="EB85" s="136"/>
      <c r="EC85" s="136"/>
      <c r="ED85" s="136"/>
      <c r="EE85" s="136"/>
      <c r="EF85" s="136"/>
      <c r="EG85" s="136"/>
      <c r="EH85" s="136"/>
      <c r="EI85" s="136"/>
      <c r="EJ85" s="136"/>
      <c r="EK85" s="136"/>
      <c r="EL85" s="136"/>
      <c r="EM85" s="136"/>
      <c r="EN85" s="136"/>
      <c r="EO85" s="136"/>
      <c r="EP85" s="136"/>
      <c r="EQ85" s="136"/>
      <c r="ER85" s="136"/>
      <c r="ES85" s="136"/>
      <c r="ET85" s="136"/>
      <c r="EU85" s="136"/>
      <c r="EV85" s="136"/>
      <c r="EW85" s="136"/>
      <c r="EX85" s="136"/>
      <c r="EY85" s="136"/>
      <c r="EZ85" s="136"/>
      <c r="FA85" s="136"/>
      <c r="FB85" s="136"/>
      <c r="FC85" s="136"/>
      <c r="FD85" s="136"/>
      <c r="FE85" s="136"/>
      <c r="FF85" s="136"/>
      <c r="FG85" s="136"/>
      <c r="FH85" s="136"/>
      <c r="FI85" s="136"/>
      <c r="FJ85" s="136"/>
      <c r="FK85" s="136"/>
      <c r="FL85" s="136"/>
      <c r="FM85" s="136"/>
      <c r="FN85" s="136"/>
      <c r="FO85" s="136"/>
      <c r="FP85" s="136"/>
      <c r="FQ85" s="136"/>
      <c r="FR85" s="136"/>
      <c r="FS85" s="136"/>
      <c r="FT85" s="136"/>
      <c r="FU85" s="136"/>
      <c r="FV85" s="136"/>
      <c r="FW85" s="136"/>
      <c r="FX85" s="136"/>
      <c r="FY85" s="136"/>
      <c r="FZ85" s="136"/>
      <c r="GA85" s="136"/>
      <c r="GB85" s="136"/>
      <c r="GC85" s="136"/>
      <c r="GD85" s="136"/>
      <c r="GE85" s="136"/>
      <c r="GF85" s="136"/>
      <c r="GG85" s="136"/>
      <c r="GH85" s="136"/>
      <c r="GI85" s="136"/>
      <c r="GJ85" s="136"/>
      <c r="GK85" s="136"/>
      <c r="GL85" s="136"/>
      <c r="GM85" s="136"/>
      <c r="GN85" s="136"/>
      <c r="GO85" s="136"/>
      <c r="GP85" s="136"/>
      <c r="GQ85" s="136"/>
      <c r="GR85" s="136"/>
      <c r="GS85" s="136"/>
      <c r="GT85" s="136"/>
      <c r="GU85" s="136"/>
      <c r="GV85" s="136"/>
      <c r="GW85" s="136"/>
      <c r="GX85" s="136"/>
      <c r="GY85" s="136"/>
      <c r="GZ85" s="136"/>
      <c r="HA85" s="136"/>
      <c r="HB85" s="136"/>
      <c r="HC85" s="136"/>
      <c r="HD85" s="136"/>
      <c r="HE85" s="136"/>
      <c r="HF85" s="136"/>
      <c r="HG85" s="136"/>
      <c r="HH85" s="136"/>
      <c r="HI85" s="136"/>
      <c r="HJ85" s="136"/>
      <c r="HK85" s="136"/>
      <c r="HL85" s="136"/>
      <c r="HM85" s="136"/>
      <c r="HN85" s="136"/>
      <c r="HO85" s="136"/>
      <c r="HP85" s="136"/>
      <c r="HQ85" s="136"/>
      <c r="HR85" s="136"/>
      <c r="HS85" s="136"/>
      <c r="HT85" s="136"/>
      <c r="HU85" s="136"/>
      <c r="HV85" s="136"/>
      <c r="HW85" s="136"/>
      <c r="HX85" s="136"/>
      <c r="HY85" s="136"/>
      <c r="HZ85" s="136"/>
      <c r="IA85" s="136"/>
      <c r="IB85" s="136"/>
      <c r="IC85" s="136"/>
      <c r="ID85" s="136"/>
      <c r="IE85" s="136"/>
      <c r="IF85" s="136"/>
      <c r="IG85" s="136"/>
      <c r="IH85" s="136"/>
      <c r="II85" s="136"/>
      <c r="IJ85" s="136"/>
      <c r="IK85" s="136"/>
      <c r="IL85" s="136"/>
      <c r="IM85" s="136"/>
      <c r="IN85" s="136"/>
      <c r="IO85" s="136"/>
      <c r="IP85" s="136"/>
      <c r="IQ85" s="136"/>
      <c r="IR85" s="136"/>
      <c r="IS85" s="136"/>
      <c r="IT85" s="136"/>
      <c r="IU85" s="136"/>
      <c r="IV85" s="136"/>
    </row>
    <row r="86" spans="1:256">
      <c r="A86" s="101"/>
      <c r="C86" s="95"/>
      <c r="D86" s="96"/>
      <c r="E86" s="97"/>
      <c r="F86" s="98"/>
    </row>
    <row r="87" spans="1:256" ht="15">
      <c r="A87" s="101"/>
      <c r="B87" s="139" t="s">
        <v>8235</v>
      </c>
      <c r="C87" s="140" t="s">
        <v>8236</v>
      </c>
      <c r="D87" s="141"/>
      <c r="E87" s="142"/>
      <c r="F87" s="98"/>
    </row>
    <row r="88" spans="1:256" ht="15">
      <c r="A88" s="101"/>
      <c r="B88" s="618" t="s">
        <v>9759</v>
      </c>
      <c r="C88" s="140" t="s">
        <v>8237</v>
      </c>
      <c r="D88" s="141"/>
      <c r="E88" s="142"/>
      <c r="F88" s="98"/>
    </row>
    <row r="89" spans="1:256">
      <c r="B89" s="614"/>
      <c r="C89" s="615" t="s">
        <v>9760</v>
      </c>
      <c r="D89" s="619"/>
      <c r="E89" s="617"/>
    </row>
    <row r="90" spans="1:256">
      <c r="B90" s="614"/>
      <c r="C90" s="615"/>
      <c r="D90" s="616"/>
      <c r="E90" s="617"/>
    </row>
    <row r="91" spans="1:256">
      <c r="B91" s="614"/>
      <c r="C91" s="615"/>
      <c r="D91" s="619"/>
      <c r="E91" s="617"/>
    </row>
    <row r="92" spans="1:256">
      <c r="B92" s="144"/>
      <c r="C92" s="615"/>
      <c r="D92" s="616"/>
      <c r="E92" s="617"/>
    </row>
    <row r="93" spans="1:256">
      <c r="B93" s="614"/>
      <c r="C93" s="615"/>
      <c r="D93" s="616"/>
      <c r="E93" s="617"/>
    </row>
  </sheetData>
  <mergeCells count="5">
    <mergeCell ref="A1:B1"/>
    <mergeCell ref="A2:B2"/>
    <mergeCell ref="A3:B3"/>
    <mergeCell ref="A6:E6"/>
    <mergeCell ref="A7:E7"/>
  </mergeCells>
  <pageMargins left="0.61" right="0.17" top="0.18" bottom="0.17" header="0.17" footer="0.17"/>
  <pageSetup paperSize="9" scale="7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XFD53"/>
  <sheetViews>
    <sheetView topLeftCell="A31" zoomScaleNormal="100" workbookViewId="0">
      <selection activeCell="E25" sqref="E25"/>
    </sheetView>
  </sheetViews>
  <sheetFormatPr defaultColWidth="0" defaultRowHeight="12.75"/>
  <cols>
    <col min="1" max="1" width="4.5703125" style="150" customWidth="1"/>
    <col min="2" max="2" width="50.42578125" style="150" customWidth="1"/>
    <col min="3" max="3" width="9.5703125" style="150" customWidth="1"/>
    <col min="4" max="4" width="19.5703125" style="590" customWidth="1"/>
    <col min="5" max="5" width="17.140625" style="150" customWidth="1"/>
    <col min="6" max="6" width="13" style="150" customWidth="1"/>
    <col min="7" max="255" width="9.140625" style="150" hidden="1" customWidth="1"/>
    <col min="256" max="16384" width="14.28515625" style="150" hidden="1"/>
  </cols>
  <sheetData>
    <row r="1" spans="1:6" ht="15">
      <c r="A1" s="1437"/>
      <c r="B1" s="1437"/>
      <c r="C1" s="363"/>
      <c r="D1" s="586"/>
      <c r="E1" s="586"/>
    </row>
    <row r="2" spans="1:6" ht="15">
      <c r="A2" s="1438" t="s">
        <v>9756</v>
      </c>
      <c r="B2" s="1438"/>
      <c r="C2" s="586"/>
      <c r="D2" s="586"/>
      <c r="E2" s="587" t="s">
        <v>8238</v>
      </c>
    </row>
    <row r="3" spans="1:6" ht="14.25">
      <c r="A3" s="1439"/>
      <c r="B3" s="1439"/>
      <c r="C3" s="586"/>
      <c r="D3" s="586"/>
      <c r="E3" s="586"/>
    </row>
    <row r="4" spans="1:6">
      <c r="A4" s="586"/>
      <c r="B4" s="586"/>
      <c r="C4" s="586"/>
      <c r="D4" s="586"/>
      <c r="E4" s="586"/>
    </row>
    <row r="5" spans="1:6">
      <c r="A5" s="586"/>
      <c r="B5" s="586"/>
      <c r="C5" s="586"/>
      <c r="D5" s="586"/>
      <c r="E5" s="586"/>
    </row>
    <row r="6" spans="1:6">
      <c r="A6" s="1444" t="s">
        <v>8239</v>
      </c>
      <c r="B6" s="1444"/>
      <c r="C6" s="1444"/>
      <c r="D6" s="1444"/>
      <c r="E6" s="1444"/>
      <c r="F6" s="151"/>
    </row>
    <row r="7" spans="1:6" s="152" customFormat="1">
      <c r="A7" s="1441" t="s">
        <v>9765</v>
      </c>
      <c r="B7" s="1442"/>
      <c r="C7" s="1442"/>
      <c r="D7" s="1442"/>
      <c r="E7" s="1442"/>
    </row>
    <row r="8" spans="1:6">
      <c r="A8" s="588"/>
      <c r="B8" s="588"/>
      <c r="C8" s="588"/>
      <c r="D8" s="588"/>
      <c r="E8" s="588"/>
      <c r="F8" s="151"/>
    </row>
    <row r="9" spans="1:6" ht="13.5" thickBot="1">
      <c r="A9" s="1445" t="s">
        <v>8240</v>
      </c>
      <c r="B9" s="1445"/>
      <c r="C9" s="588"/>
      <c r="D9" s="588"/>
      <c r="E9" s="588"/>
      <c r="F9" s="151"/>
    </row>
    <row r="10" spans="1:6">
      <c r="A10" s="916" t="s">
        <v>8241</v>
      </c>
      <c r="B10" s="1446" t="s">
        <v>8242</v>
      </c>
      <c r="C10" s="1446" t="s">
        <v>8144</v>
      </c>
      <c r="D10" s="1446" t="s">
        <v>8243</v>
      </c>
      <c r="E10" s="1448" t="s">
        <v>8244</v>
      </c>
      <c r="F10" s="1216"/>
    </row>
    <row r="11" spans="1:6">
      <c r="A11" s="917" t="s">
        <v>8245</v>
      </c>
      <c r="B11" s="1447"/>
      <c r="C11" s="1447"/>
      <c r="D11" s="1447"/>
      <c r="E11" s="1448"/>
      <c r="F11" s="1216"/>
    </row>
    <row r="12" spans="1:6">
      <c r="A12" s="918" t="s">
        <v>8147</v>
      </c>
      <c r="B12" s="589" t="s">
        <v>8148</v>
      </c>
      <c r="C12" s="589" t="s">
        <v>8149</v>
      </c>
      <c r="D12" s="589">
        <v>1</v>
      </c>
      <c r="E12" s="1219">
        <v>2</v>
      </c>
      <c r="F12" s="1216"/>
    </row>
    <row r="13" spans="1:6" ht="15">
      <c r="A13" s="918" t="s">
        <v>8153</v>
      </c>
      <c r="B13" s="156" t="s">
        <v>8246</v>
      </c>
      <c r="C13" s="589" t="s">
        <v>6136</v>
      </c>
      <c r="D13" s="196" t="s">
        <v>8152</v>
      </c>
      <c r="E13" s="1220" t="s">
        <v>8152</v>
      </c>
      <c r="F13" s="1216"/>
    </row>
    <row r="14" spans="1:6" ht="115.5">
      <c r="A14" s="919" t="s">
        <v>8155</v>
      </c>
      <c r="B14" s="158" t="s">
        <v>8247</v>
      </c>
      <c r="C14" s="155" t="s">
        <v>6346</v>
      </c>
      <c r="D14" s="1221"/>
      <c r="E14" s="1221"/>
      <c r="F14" s="1217"/>
    </row>
    <row r="15" spans="1:6" ht="43.5">
      <c r="A15" s="919" t="s">
        <v>8156</v>
      </c>
      <c r="B15" s="159" t="s">
        <v>8248</v>
      </c>
      <c r="C15" s="155" t="s">
        <v>8249</v>
      </c>
      <c r="D15" s="1221"/>
      <c r="E15" s="1221"/>
      <c r="F15" s="1217"/>
    </row>
    <row r="16" spans="1:6" ht="87">
      <c r="A16" s="919" t="s">
        <v>8157</v>
      </c>
      <c r="B16" s="158" t="s">
        <v>8250</v>
      </c>
      <c r="C16" s="155" t="s">
        <v>6446</v>
      </c>
      <c r="D16" s="1221"/>
      <c r="E16" s="1221"/>
      <c r="F16" s="1217"/>
    </row>
    <row r="17" spans="1:6" ht="57.75">
      <c r="A17" s="919" t="s">
        <v>8158</v>
      </c>
      <c r="B17" s="158" t="s">
        <v>8251</v>
      </c>
      <c r="C17" s="155" t="s">
        <v>6481</v>
      </c>
      <c r="D17" s="1221">
        <v>41183</v>
      </c>
      <c r="E17" s="1221">
        <v>135577</v>
      </c>
      <c r="F17" s="1217"/>
    </row>
    <row r="18" spans="1:6" s="161" customFormat="1" ht="30">
      <c r="A18" s="920"/>
      <c r="B18" s="158" t="s">
        <v>8252</v>
      </c>
      <c r="C18" s="155" t="s">
        <v>8159</v>
      </c>
      <c r="D18" s="1222">
        <f>D14+D15+D16+D17</f>
        <v>41183</v>
      </c>
      <c r="E18" s="1222">
        <f>E14+E15+E16+E17</f>
        <v>135577</v>
      </c>
      <c r="F18" s="1217"/>
    </row>
    <row r="19" spans="1:6" ht="15">
      <c r="A19" s="919" t="s">
        <v>8253</v>
      </c>
      <c r="B19" s="156" t="s">
        <v>8254</v>
      </c>
      <c r="C19" s="155" t="s">
        <v>8161</v>
      </c>
      <c r="D19" s="1223" t="s">
        <v>8152</v>
      </c>
      <c r="E19" s="1223" t="s">
        <v>8152</v>
      </c>
      <c r="F19" s="1217"/>
    </row>
    <row r="20" spans="1:6" ht="72.75">
      <c r="A20" s="919" t="s">
        <v>8155</v>
      </c>
      <c r="B20" s="159" t="s">
        <v>8255</v>
      </c>
      <c r="C20" s="155" t="s">
        <v>8162</v>
      </c>
      <c r="D20" s="1221">
        <v>2119729</v>
      </c>
      <c r="E20" s="1221">
        <v>2611234</v>
      </c>
      <c r="F20" s="1217"/>
    </row>
    <row r="21" spans="1:6" ht="57.75">
      <c r="A21" s="919" t="s">
        <v>8156</v>
      </c>
      <c r="B21" s="162" t="s">
        <v>8256</v>
      </c>
      <c r="C21" s="155" t="s">
        <v>6150</v>
      </c>
      <c r="D21" s="1221"/>
      <c r="E21" s="1221"/>
      <c r="F21" s="1217"/>
    </row>
    <row r="22" spans="1:6" ht="129.75">
      <c r="A22" s="919" t="s">
        <v>8157</v>
      </c>
      <c r="B22" s="158" t="s">
        <v>8257</v>
      </c>
      <c r="C22" s="155" t="s">
        <v>6545</v>
      </c>
      <c r="D22" s="1221">
        <v>223462</v>
      </c>
      <c r="E22" s="1221">
        <v>213517</v>
      </c>
      <c r="F22" s="1217"/>
    </row>
    <row r="23" spans="1:6" ht="57.75">
      <c r="A23" s="919" t="s">
        <v>8158</v>
      </c>
      <c r="B23" s="158" t="s">
        <v>8258</v>
      </c>
      <c r="C23" s="155" t="s">
        <v>8259</v>
      </c>
      <c r="D23" s="1212">
        <v>218804</v>
      </c>
      <c r="E23" s="1212">
        <v>1397574</v>
      </c>
      <c r="F23" s="1217"/>
    </row>
    <row r="24" spans="1:6" ht="29.25">
      <c r="A24" s="919" t="s">
        <v>8160</v>
      </c>
      <c r="B24" s="158" t="s">
        <v>8260</v>
      </c>
      <c r="C24" s="155" t="s">
        <v>8261</v>
      </c>
      <c r="D24" s="1221"/>
      <c r="E24" s="1221"/>
      <c r="F24" s="1217"/>
    </row>
    <row r="25" spans="1:6" ht="30">
      <c r="A25" s="921"/>
      <c r="B25" s="158" t="s">
        <v>8262</v>
      </c>
      <c r="C25" s="155" t="s">
        <v>8005</v>
      </c>
      <c r="D25" s="1224">
        <f>D20+D21+D22+D23+D24</f>
        <v>2561995</v>
      </c>
      <c r="E25" s="1224">
        <f>E20+E21+E22+E23+E24</f>
        <v>4222325</v>
      </c>
      <c r="F25" s="1217"/>
    </row>
    <row r="26" spans="1:6" ht="30">
      <c r="A26" s="922" t="s">
        <v>8263</v>
      </c>
      <c r="B26" s="162" t="s">
        <v>8264</v>
      </c>
      <c r="C26" s="155" t="s">
        <v>8006</v>
      </c>
      <c r="D26" s="1223" t="s">
        <v>8152</v>
      </c>
      <c r="E26" s="1223" t="s">
        <v>8152</v>
      </c>
      <c r="F26" s="1217"/>
    </row>
    <row r="27" spans="1:6" ht="15">
      <c r="A27" s="921"/>
      <c r="B27" s="158" t="s">
        <v>8265</v>
      </c>
      <c r="C27" s="155" t="s">
        <v>8165</v>
      </c>
      <c r="D27" s="1225">
        <f>IF(D18&gt;D25,D18-D25,0)</f>
        <v>0</v>
      </c>
      <c r="E27" s="1225">
        <v>0</v>
      </c>
      <c r="F27" s="1217"/>
    </row>
    <row r="28" spans="1:6" ht="15">
      <c r="A28" s="921"/>
      <c r="B28" s="158" t="s">
        <v>8266</v>
      </c>
      <c r="C28" s="155" t="s">
        <v>8267</v>
      </c>
      <c r="D28" s="1225">
        <f>IF(D18&lt;D25,D25-D18,0)</f>
        <v>2520812</v>
      </c>
      <c r="E28" s="1225">
        <f>IF(E18&lt;E25,E25-E18,0)</f>
        <v>4086748</v>
      </c>
      <c r="F28" s="1217"/>
    </row>
    <row r="29" spans="1:6" ht="43.5">
      <c r="A29" s="922" t="s">
        <v>8268</v>
      </c>
      <c r="B29" s="162" t="s">
        <v>8269</v>
      </c>
      <c r="C29" s="155" t="s">
        <v>7562</v>
      </c>
      <c r="D29" s="1221"/>
      <c r="E29" s="1221"/>
      <c r="F29" s="1217"/>
    </row>
    <row r="30" spans="1:6" ht="57.75">
      <c r="A30" s="922" t="s">
        <v>8270</v>
      </c>
      <c r="B30" s="158" t="s">
        <v>8271</v>
      </c>
      <c r="C30" s="155" t="s">
        <v>8167</v>
      </c>
      <c r="D30" s="1221"/>
      <c r="E30" s="1221"/>
      <c r="F30" s="1217"/>
    </row>
    <row r="31" spans="1:6" ht="15">
      <c r="A31" s="922" t="s">
        <v>8272</v>
      </c>
      <c r="B31" s="158" t="s">
        <v>8273</v>
      </c>
      <c r="C31" s="155" t="s">
        <v>8168</v>
      </c>
      <c r="D31" s="1223" t="s">
        <v>8152</v>
      </c>
      <c r="E31" s="1223" t="s">
        <v>8152</v>
      </c>
      <c r="F31" s="1217"/>
    </row>
    <row r="32" spans="1:6" ht="15">
      <c r="A32" s="922"/>
      <c r="B32" s="158" t="s">
        <v>8274</v>
      </c>
      <c r="C32" s="155" t="s">
        <v>6572</v>
      </c>
      <c r="D32" s="1222">
        <f>IF(D29&gt;D30,D29-D30,0)</f>
        <v>0</v>
      </c>
      <c r="E32" s="1222">
        <f>IF(E29&gt;E30,E29-E30,0)</f>
        <v>0</v>
      </c>
      <c r="F32" s="1217"/>
    </row>
    <row r="33" spans="1:16384" ht="15">
      <c r="A33" s="922"/>
      <c r="B33" s="158" t="s">
        <v>8275</v>
      </c>
      <c r="C33" s="155" t="s">
        <v>6575</v>
      </c>
      <c r="D33" s="1222">
        <f>IF(D29&lt;D30,D30-D29,0)</f>
        <v>0</v>
      </c>
      <c r="E33" s="1222">
        <v>0</v>
      </c>
      <c r="F33" s="1217"/>
    </row>
    <row r="34" spans="1:16384" ht="15">
      <c r="A34" s="922" t="s">
        <v>8276</v>
      </c>
      <c r="B34" s="156" t="s">
        <v>8277</v>
      </c>
      <c r="C34" s="155" t="s">
        <v>8170</v>
      </c>
      <c r="D34" s="1223" t="s">
        <v>8152</v>
      </c>
      <c r="E34" s="1223" t="s">
        <v>8152</v>
      </c>
      <c r="F34" s="1217"/>
    </row>
    <row r="35" spans="1:16384" ht="15">
      <c r="A35" s="922"/>
      <c r="B35" s="156" t="s">
        <v>8278</v>
      </c>
      <c r="C35" s="155" t="s">
        <v>8172</v>
      </c>
      <c r="D35" s="1222">
        <f>IF(D27+D32-D28-D33&gt;0,D27+D32-D28-D33,0)</f>
        <v>0</v>
      </c>
      <c r="E35" s="1222">
        <v>0</v>
      </c>
      <c r="F35" s="1217"/>
    </row>
    <row r="36" spans="1:16384" s="149" customFormat="1" ht="15">
      <c r="A36" s="922"/>
      <c r="B36" s="156" t="s">
        <v>8279</v>
      </c>
      <c r="C36" s="155">
        <v>24</v>
      </c>
      <c r="D36" s="1222">
        <f>IF(D28+D33-D27-D32&gt;0,D28+D33-D27-D32,0)</f>
        <v>2520812</v>
      </c>
      <c r="E36" s="1222">
        <f>IF(E28+E33-E27-E32&gt;0,E28+E33-E27-E32,0)</f>
        <v>4086748</v>
      </c>
      <c r="F36" s="1217"/>
      <c r="G36" s="164">
        <f t="shared" ref="G36:BR36" si="0">IF(G28+G33-G27-G32&gt;0,G28+G33-G27-G32,0)</f>
        <v>0</v>
      </c>
      <c r="H36" s="165">
        <f t="shared" si="0"/>
        <v>0</v>
      </c>
      <c r="I36" s="165">
        <f t="shared" si="0"/>
        <v>0</v>
      </c>
      <c r="J36" s="165">
        <f t="shared" si="0"/>
        <v>0</v>
      </c>
      <c r="K36" s="165">
        <f t="shared" si="0"/>
        <v>0</v>
      </c>
      <c r="L36" s="165">
        <f t="shared" si="0"/>
        <v>0</v>
      </c>
      <c r="M36" s="165">
        <f t="shared" si="0"/>
        <v>0</v>
      </c>
      <c r="N36" s="165">
        <f t="shared" si="0"/>
        <v>0</v>
      </c>
      <c r="O36" s="165">
        <f t="shared" si="0"/>
        <v>0</v>
      </c>
      <c r="P36" s="165">
        <f t="shared" si="0"/>
        <v>0</v>
      </c>
      <c r="Q36" s="165">
        <f t="shared" si="0"/>
        <v>0</v>
      </c>
      <c r="R36" s="165">
        <f t="shared" si="0"/>
        <v>0</v>
      </c>
      <c r="S36" s="165">
        <f t="shared" si="0"/>
        <v>0</v>
      </c>
      <c r="T36" s="165">
        <f t="shared" si="0"/>
        <v>0</v>
      </c>
      <c r="U36" s="165">
        <f t="shared" si="0"/>
        <v>0</v>
      </c>
      <c r="V36" s="165">
        <f t="shared" si="0"/>
        <v>0</v>
      </c>
      <c r="W36" s="165">
        <f t="shared" si="0"/>
        <v>0</v>
      </c>
      <c r="X36" s="165">
        <f t="shared" si="0"/>
        <v>0</v>
      </c>
      <c r="Y36" s="165">
        <f t="shared" si="0"/>
        <v>0</v>
      </c>
      <c r="Z36" s="165">
        <f t="shared" si="0"/>
        <v>0</v>
      </c>
      <c r="AA36" s="165">
        <f t="shared" si="0"/>
        <v>0</v>
      </c>
      <c r="AB36" s="165">
        <f t="shared" si="0"/>
        <v>0</v>
      </c>
      <c r="AC36" s="165">
        <f t="shared" si="0"/>
        <v>0</v>
      </c>
      <c r="AD36" s="165">
        <f t="shared" si="0"/>
        <v>0</v>
      </c>
      <c r="AE36" s="165">
        <f t="shared" si="0"/>
        <v>0</v>
      </c>
      <c r="AF36" s="165">
        <f t="shared" si="0"/>
        <v>0</v>
      </c>
      <c r="AG36" s="165">
        <f t="shared" si="0"/>
        <v>0</v>
      </c>
      <c r="AH36" s="165">
        <f t="shared" si="0"/>
        <v>0</v>
      </c>
      <c r="AI36" s="165">
        <f t="shared" si="0"/>
        <v>0</v>
      </c>
      <c r="AJ36" s="165">
        <f t="shared" si="0"/>
        <v>0</v>
      </c>
      <c r="AK36" s="165">
        <f t="shared" si="0"/>
        <v>0</v>
      </c>
      <c r="AL36" s="165">
        <f t="shared" si="0"/>
        <v>0</v>
      </c>
      <c r="AM36" s="165">
        <f t="shared" si="0"/>
        <v>0</v>
      </c>
      <c r="AN36" s="165">
        <f t="shared" si="0"/>
        <v>0</v>
      </c>
      <c r="AO36" s="165">
        <f t="shared" si="0"/>
        <v>0</v>
      </c>
      <c r="AP36" s="165">
        <f t="shared" si="0"/>
        <v>0</v>
      </c>
      <c r="AQ36" s="165">
        <f t="shared" si="0"/>
        <v>0</v>
      </c>
      <c r="AR36" s="165">
        <f t="shared" si="0"/>
        <v>0</v>
      </c>
      <c r="AS36" s="165">
        <f t="shared" si="0"/>
        <v>0</v>
      </c>
      <c r="AT36" s="165">
        <f t="shared" si="0"/>
        <v>0</v>
      </c>
      <c r="AU36" s="165">
        <f t="shared" si="0"/>
        <v>0</v>
      </c>
      <c r="AV36" s="165">
        <f t="shared" si="0"/>
        <v>0</v>
      </c>
      <c r="AW36" s="165">
        <f t="shared" si="0"/>
        <v>0</v>
      </c>
      <c r="AX36" s="165">
        <f t="shared" si="0"/>
        <v>0</v>
      </c>
      <c r="AY36" s="165">
        <f t="shared" si="0"/>
        <v>0</v>
      </c>
      <c r="AZ36" s="165">
        <f t="shared" si="0"/>
        <v>0</v>
      </c>
      <c r="BA36" s="165">
        <f t="shared" si="0"/>
        <v>0</v>
      </c>
      <c r="BB36" s="165">
        <f t="shared" si="0"/>
        <v>0</v>
      </c>
      <c r="BC36" s="165">
        <f t="shared" si="0"/>
        <v>0</v>
      </c>
      <c r="BD36" s="165">
        <f t="shared" si="0"/>
        <v>0</v>
      </c>
      <c r="BE36" s="165">
        <f t="shared" si="0"/>
        <v>0</v>
      </c>
      <c r="BF36" s="165">
        <f t="shared" si="0"/>
        <v>0</v>
      </c>
      <c r="BG36" s="165">
        <f t="shared" si="0"/>
        <v>0</v>
      </c>
      <c r="BH36" s="165">
        <f t="shared" si="0"/>
        <v>0</v>
      </c>
      <c r="BI36" s="165">
        <f t="shared" si="0"/>
        <v>0</v>
      </c>
      <c r="BJ36" s="165">
        <f t="shared" si="0"/>
        <v>0</v>
      </c>
      <c r="BK36" s="165">
        <f t="shared" si="0"/>
        <v>0</v>
      </c>
      <c r="BL36" s="165">
        <f t="shared" si="0"/>
        <v>0</v>
      </c>
      <c r="BM36" s="165">
        <f t="shared" si="0"/>
        <v>0</v>
      </c>
      <c r="BN36" s="165">
        <f t="shared" si="0"/>
        <v>0</v>
      </c>
      <c r="BO36" s="165">
        <f t="shared" si="0"/>
        <v>0</v>
      </c>
      <c r="BP36" s="165">
        <f t="shared" si="0"/>
        <v>0</v>
      </c>
      <c r="BQ36" s="165">
        <f t="shared" si="0"/>
        <v>0</v>
      </c>
      <c r="BR36" s="165">
        <f t="shared" si="0"/>
        <v>0</v>
      </c>
      <c r="BS36" s="165">
        <f t="shared" ref="BS36:ED36" si="1">IF(BS28+BS33-BS27-BS32&gt;0,BS28+BS33-BS27-BS32,0)</f>
        <v>0</v>
      </c>
      <c r="BT36" s="165">
        <f t="shared" si="1"/>
        <v>0</v>
      </c>
      <c r="BU36" s="165">
        <f t="shared" si="1"/>
        <v>0</v>
      </c>
      <c r="BV36" s="165">
        <f t="shared" si="1"/>
        <v>0</v>
      </c>
      <c r="BW36" s="165">
        <f t="shared" si="1"/>
        <v>0</v>
      </c>
      <c r="BX36" s="165">
        <f t="shared" si="1"/>
        <v>0</v>
      </c>
      <c r="BY36" s="165">
        <f t="shared" si="1"/>
        <v>0</v>
      </c>
      <c r="BZ36" s="165">
        <f t="shared" si="1"/>
        <v>0</v>
      </c>
      <c r="CA36" s="165">
        <f t="shared" si="1"/>
        <v>0</v>
      </c>
      <c r="CB36" s="165">
        <f t="shared" si="1"/>
        <v>0</v>
      </c>
      <c r="CC36" s="165">
        <f t="shared" si="1"/>
        <v>0</v>
      </c>
      <c r="CD36" s="165">
        <f t="shared" si="1"/>
        <v>0</v>
      </c>
      <c r="CE36" s="165">
        <f t="shared" si="1"/>
        <v>0</v>
      </c>
      <c r="CF36" s="165">
        <f t="shared" si="1"/>
        <v>0</v>
      </c>
      <c r="CG36" s="165">
        <f t="shared" si="1"/>
        <v>0</v>
      </c>
      <c r="CH36" s="165">
        <f t="shared" si="1"/>
        <v>0</v>
      </c>
      <c r="CI36" s="165">
        <f t="shared" si="1"/>
        <v>0</v>
      </c>
      <c r="CJ36" s="165">
        <f t="shared" si="1"/>
        <v>0</v>
      </c>
      <c r="CK36" s="165">
        <f t="shared" si="1"/>
        <v>0</v>
      </c>
      <c r="CL36" s="165">
        <f t="shared" si="1"/>
        <v>0</v>
      </c>
      <c r="CM36" s="165">
        <f t="shared" si="1"/>
        <v>0</v>
      </c>
      <c r="CN36" s="165">
        <f t="shared" si="1"/>
        <v>0</v>
      </c>
      <c r="CO36" s="165">
        <f t="shared" si="1"/>
        <v>0</v>
      </c>
      <c r="CP36" s="165">
        <f t="shared" si="1"/>
        <v>0</v>
      </c>
      <c r="CQ36" s="165">
        <f t="shared" si="1"/>
        <v>0</v>
      </c>
      <c r="CR36" s="165">
        <f t="shared" si="1"/>
        <v>0</v>
      </c>
      <c r="CS36" s="165">
        <f t="shared" si="1"/>
        <v>0</v>
      </c>
      <c r="CT36" s="165">
        <f t="shared" si="1"/>
        <v>0</v>
      </c>
      <c r="CU36" s="165">
        <f t="shared" si="1"/>
        <v>0</v>
      </c>
      <c r="CV36" s="165">
        <f t="shared" si="1"/>
        <v>0</v>
      </c>
      <c r="CW36" s="165">
        <f t="shared" si="1"/>
        <v>0</v>
      </c>
      <c r="CX36" s="165">
        <f t="shared" si="1"/>
        <v>0</v>
      </c>
      <c r="CY36" s="165">
        <f t="shared" si="1"/>
        <v>0</v>
      </c>
      <c r="CZ36" s="165">
        <f t="shared" si="1"/>
        <v>0</v>
      </c>
      <c r="DA36" s="165">
        <f t="shared" si="1"/>
        <v>0</v>
      </c>
      <c r="DB36" s="165">
        <f t="shared" si="1"/>
        <v>0</v>
      </c>
      <c r="DC36" s="165">
        <f t="shared" si="1"/>
        <v>0</v>
      </c>
      <c r="DD36" s="165">
        <f t="shared" si="1"/>
        <v>0</v>
      </c>
      <c r="DE36" s="165">
        <f t="shared" si="1"/>
        <v>0</v>
      </c>
      <c r="DF36" s="165">
        <f t="shared" si="1"/>
        <v>0</v>
      </c>
      <c r="DG36" s="165">
        <f t="shared" si="1"/>
        <v>0</v>
      </c>
      <c r="DH36" s="165">
        <f t="shared" si="1"/>
        <v>0</v>
      </c>
      <c r="DI36" s="165">
        <f t="shared" si="1"/>
        <v>0</v>
      </c>
      <c r="DJ36" s="165">
        <f t="shared" si="1"/>
        <v>0</v>
      </c>
      <c r="DK36" s="165">
        <f t="shared" si="1"/>
        <v>0</v>
      </c>
      <c r="DL36" s="165">
        <f t="shared" si="1"/>
        <v>0</v>
      </c>
      <c r="DM36" s="165">
        <f t="shared" si="1"/>
        <v>0</v>
      </c>
      <c r="DN36" s="165">
        <f t="shared" si="1"/>
        <v>0</v>
      </c>
      <c r="DO36" s="165">
        <f t="shared" si="1"/>
        <v>0</v>
      </c>
      <c r="DP36" s="165">
        <f t="shared" si="1"/>
        <v>0</v>
      </c>
      <c r="DQ36" s="165">
        <f t="shared" si="1"/>
        <v>0</v>
      </c>
      <c r="DR36" s="165">
        <f t="shared" si="1"/>
        <v>0</v>
      </c>
      <c r="DS36" s="165">
        <f t="shared" si="1"/>
        <v>0</v>
      </c>
      <c r="DT36" s="165">
        <f t="shared" si="1"/>
        <v>0</v>
      </c>
      <c r="DU36" s="165">
        <f t="shared" si="1"/>
        <v>0</v>
      </c>
      <c r="DV36" s="165">
        <f t="shared" si="1"/>
        <v>0</v>
      </c>
      <c r="DW36" s="165">
        <f t="shared" si="1"/>
        <v>0</v>
      </c>
      <c r="DX36" s="165">
        <f t="shared" si="1"/>
        <v>0</v>
      </c>
      <c r="DY36" s="165">
        <f t="shared" si="1"/>
        <v>0</v>
      </c>
      <c r="DZ36" s="165">
        <f t="shared" si="1"/>
        <v>0</v>
      </c>
      <c r="EA36" s="165">
        <f t="shared" si="1"/>
        <v>0</v>
      </c>
      <c r="EB36" s="165">
        <f t="shared" si="1"/>
        <v>0</v>
      </c>
      <c r="EC36" s="165">
        <f t="shared" si="1"/>
        <v>0</v>
      </c>
      <c r="ED36" s="165">
        <f t="shared" si="1"/>
        <v>0</v>
      </c>
      <c r="EE36" s="165">
        <f t="shared" ref="EE36:GP36" si="2">IF(EE28+EE33-EE27-EE32&gt;0,EE28+EE33-EE27-EE32,0)</f>
        <v>0</v>
      </c>
      <c r="EF36" s="165">
        <f t="shared" si="2"/>
        <v>0</v>
      </c>
      <c r="EG36" s="165">
        <f t="shared" si="2"/>
        <v>0</v>
      </c>
      <c r="EH36" s="165">
        <f t="shared" si="2"/>
        <v>0</v>
      </c>
      <c r="EI36" s="165">
        <f t="shared" si="2"/>
        <v>0</v>
      </c>
      <c r="EJ36" s="165">
        <f t="shared" si="2"/>
        <v>0</v>
      </c>
      <c r="EK36" s="165">
        <f t="shared" si="2"/>
        <v>0</v>
      </c>
      <c r="EL36" s="165">
        <f t="shared" si="2"/>
        <v>0</v>
      </c>
      <c r="EM36" s="165">
        <f t="shared" si="2"/>
        <v>0</v>
      </c>
      <c r="EN36" s="165">
        <f t="shared" si="2"/>
        <v>0</v>
      </c>
      <c r="EO36" s="165">
        <f t="shared" si="2"/>
        <v>0</v>
      </c>
      <c r="EP36" s="165">
        <f t="shared" si="2"/>
        <v>0</v>
      </c>
      <c r="EQ36" s="165">
        <f t="shared" si="2"/>
        <v>0</v>
      </c>
      <c r="ER36" s="165">
        <f t="shared" si="2"/>
        <v>0</v>
      </c>
      <c r="ES36" s="165">
        <f t="shared" si="2"/>
        <v>0</v>
      </c>
      <c r="ET36" s="165">
        <f t="shared" si="2"/>
        <v>0</v>
      </c>
      <c r="EU36" s="165">
        <f t="shared" si="2"/>
        <v>0</v>
      </c>
      <c r="EV36" s="165">
        <f t="shared" si="2"/>
        <v>0</v>
      </c>
      <c r="EW36" s="165">
        <f t="shared" si="2"/>
        <v>0</v>
      </c>
      <c r="EX36" s="165">
        <f t="shared" si="2"/>
        <v>0</v>
      </c>
      <c r="EY36" s="165">
        <f t="shared" si="2"/>
        <v>0</v>
      </c>
      <c r="EZ36" s="165">
        <f t="shared" si="2"/>
        <v>0</v>
      </c>
      <c r="FA36" s="165">
        <f t="shared" si="2"/>
        <v>0</v>
      </c>
      <c r="FB36" s="165">
        <f t="shared" si="2"/>
        <v>0</v>
      </c>
      <c r="FC36" s="165">
        <f t="shared" si="2"/>
        <v>0</v>
      </c>
      <c r="FD36" s="165">
        <f t="shared" si="2"/>
        <v>0</v>
      </c>
      <c r="FE36" s="165">
        <f t="shared" si="2"/>
        <v>0</v>
      </c>
      <c r="FF36" s="165">
        <f t="shared" si="2"/>
        <v>0</v>
      </c>
      <c r="FG36" s="165">
        <f t="shared" si="2"/>
        <v>0</v>
      </c>
      <c r="FH36" s="165">
        <f t="shared" si="2"/>
        <v>0</v>
      </c>
      <c r="FI36" s="165">
        <f t="shared" si="2"/>
        <v>0</v>
      </c>
      <c r="FJ36" s="165">
        <f t="shared" si="2"/>
        <v>0</v>
      </c>
      <c r="FK36" s="165">
        <f t="shared" si="2"/>
        <v>0</v>
      </c>
      <c r="FL36" s="165">
        <f t="shared" si="2"/>
        <v>0</v>
      </c>
      <c r="FM36" s="165">
        <f t="shared" si="2"/>
        <v>0</v>
      </c>
      <c r="FN36" s="165">
        <f t="shared" si="2"/>
        <v>0</v>
      </c>
      <c r="FO36" s="165">
        <f t="shared" si="2"/>
        <v>0</v>
      </c>
      <c r="FP36" s="165">
        <f t="shared" si="2"/>
        <v>0</v>
      </c>
      <c r="FQ36" s="165">
        <f t="shared" si="2"/>
        <v>0</v>
      </c>
      <c r="FR36" s="165">
        <f t="shared" si="2"/>
        <v>0</v>
      </c>
      <c r="FS36" s="165">
        <f t="shared" si="2"/>
        <v>0</v>
      </c>
      <c r="FT36" s="165">
        <f t="shared" si="2"/>
        <v>0</v>
      </c>
      <c r="FU36" s="165">
        <f t="shared" si="2"/>
        <v>0</v>
      </c>
      <c r="FV36" s="165">
        <f t="shared" si="2"/>
        <v>0</v>
      </c>
      <c r="FW36" s="165">
        <f t="shared" si="2"/>
        <v>0</v>
      </c>
      <c r="FX36" s="165">
        <f t="shared" si="2"/>
        <v>0</v>
      </c>
      <c r="FY36" s="165">
        <f t="shared" si="2"/>
        <v>0</v>
      </c>
      <c r="FZ36" s="165">
        <f t="shared" si="2"/>
        <v>0</v>
      </c>
      <c r="GA36" s="165">
        <f t="shared" si="2"/>
        <v>0</v>
      </c>
      <c r="GB36" s="165">
        <f t="shared" si="2"/>
        <v>0</v>
      </c>
      <c r="GC36" s="165">
        <f t="shared" si="2"/>
        <v>0</v>
      </c>
      <c r="GD36" s="165">
        <f t="shared" si="2"/>
        <v>0</v>
      </c>
      <c r="GE36" s="165">
        <f t="shared" si="2"/>
        <v>0</v>
      </c>
      <c r="GF36" s="165">
        <f t="shared" si="2"/>
        <v>0</v>
      </c>
      <c r="GG36" s="165">
        <f t="shared" si="2"/>
        <v>0</v>
      </c>
      <c r="GH36" s="165">
        <f t="shared" si="2"/>
        <v>0</v>
      </c>
      <c r="GI36" s="165">
        <f t="shared" si="2"/>
        <v>0</v>
      </c>
      <c r="GJ36" s="165">
        <f t="shared" si="2"/>
        <v>0</v>
      </c>
      <c r="GK36" s="165">
        <f t="shared" si="2"/>
        <v>0</v>
      </c>
      <c r="GL36" s="165">
        <f t="shared" si="2"/>
        <v>0</v>
      </c>
      <c r="GM36" s="165">
        <f t="shared" si="2"/>
        <v>0</v>
      </c>
      <c r="GN36" s="165">
        <f t="shared" si="2"/>
        <v>0</v>
      </c>
      <c r="GO36" s="165">
        <f t="shared" si="2"/>
        <v>0</v>
      </c>
      <c r="GP36" s="165">
        <f t="shared" si="2"/>
        <v>0</v>
      </c>
      <c r="GQ36" s="165">
        <f t="shared" ref="GQ36:IV36" si="3">IF(GQ28+GQ33-GQ27-GQ32&gt;0,GQ28+GQ33-GQ27-GQ32,0)</f>
        <v>0</v>
      </c>
      <c r="GR36" s="165">
        <f t="shared" si="3"/>
        <v>0</v>
      </c>
      <c r="GS36" s="165">
        <f t="shared" si="3"/>
        <v>0</v>
      </c>
      <c r="GT36" s="165">
        <f t="shared" si="3"/>
        <v>0</v>
      </c>
      <c r="GU36" s="165">
        <f t="shared" si="3"/>
        <v>0</v>
      </c>
      <c r="GV36" s="165">
        <f t="shared" si="3"/>
        <v>0</v>
      </c>
      <c r="GW36" s="165">
        <f t="shared" si="3"/>
        <v>0</v>
      </c>
      <c r="GX36" s="165">
        <f t="shared" si="3"/>
        <v>0</v>
      </c>
      <c r="GY36" s="165">
        <f t="shared" si="3"/>
        <v>0</v>
      </c>
      <c r="GZ36" s="165">
        <f t="shared" si="3"/>
        <v>0</v>
      </c>
      <c r="HA36" s="165">
        <f t="shared" si="3"/>
        <v>0</v>
      </c>
      <c r="HB36" s="165">
        <f t="shared" si="3"/>
        <v>0</v>
      </c>
      <c r="HC36" s="165">
        <f t="shared" si="3"/>
        <v>0</v>
      </c>
      <c r="HD36" s="165">
        <f t="shared" si="3"/>
        <v>0</v>
      </c>
      <c r="HE36" s="165">
        <f t="shared" si="3"/>
        <v>0</v>
      </c>
      <c r="HF36" s="165">
        <f t="shared" si="3"/>
        <v>0</v>
      </c>
      <c r="HG36" s="165">
        <f t="shared" si="3"/>
        <v>0</v>
      </c>
      <c r="HH36" s="165">
        <f t="shared" si="3"/>
        <v>0</v>
      </c>
      <c r="HI36" s="165">
        <f t="shared" si="3"/>
        <v>0</v>
      </c>
      <c r="HJ36" s="165">
        <f t="shared" si="3"/>
        <v>0</v>
      </c>
      <c r="HK36" s="165">
        <f t="shared" si="3"/>
        <v>0</v>
      </c>
      <c r="HL36" s="165">
        <f t="shared" si="3"/>
        <v>0</v>
      </c>
      <c r="HM36" s="165">
        <f t="shared" si="3"/>
        <v>0</v>
      </c>
      <c r="HN36" s="165">
        <f t="shared" si="3"/>
        <v>0</v>
      </c>
      <c r="HO36" s="165">
        <f t="shared" si="3"/>
        <v>0</v>
      </c>
      <c r="HP36" s="165">
        <f t="shared" si="3"/>
        <v>0</v>
      </c>
      <c r="HQ36" s="165">
        <f t="shared" si="3"/>
        <v>0</v>
      </c>
      <c r="HR36" s="165">
        <f t="shared" si="3"/>
        <v>0</v>
      </c>
      <c r="HS36" s="165">
        <f t="shared" si="3"/>
        <v>0</v>
      </c>
      <c r="HT36" s="165">
        <f t="shared" si="3"/>
        <v>0</v>
      </c>
      <c r="HU36" s="165">
        <f t="shared" si="3"/>
        <v>0</v>
      </c>
      <c r="HV36" s="165">
        <f t="shared" si="3"/>
        <v>0</v>
      </c>
      <c r="HW36" s="165">
        <f t="shared" si="3"/>
        <v>0</v>
      </c>
      <c r="HX36" s="165">
        <f t="shared" si="3"/>
        <v>0</v>
      </c>
      <c r="HY36" s="165">
        <f t="shared" si="3"/>
        <v>0</v>
      </c>
      <c r="HZ36" s="165">
        <f t="shared" si="3"/>
        <v>0</v>
      </c>
      <c r="IA36" s="165">
        <f t="shared" si="3"/>
        <v>0</v>
      </c>
      <c r="IB36" s="165">
        <f t="shared" si="3"/>
        <v>0</v>
      </c>
      <c r="IC36" s="165">
        <f t="shared" si="3"/>
        <v>0</v>
      </c>
      <c r="ID36" s="165">
        <f t="shared" si="3"/>
        <v>0</v>
      </c>
      <c r="IE36" s="165">
        <f t="shared" si="3"/>
        <v>0</v>
      </c>
      <c r="IF36" s="165">
        <f t="shared" si="3"/>
        <v>0</v>
      </c>
      <c r="IG36" s="165">
        <f t="shared" si="3"/>
        <v>0</v>
      </c>
      <c r="IH36" s="165">
        <f t="shared" si="3"/>
        <v>0</v>
      </c>
      <c r="II36" s="165">
        <f t="shared" si="3"/>
        <v>0</v>
      </c>
      <c r="IJ36" s="165">
        <f t="shared" si="3"/>
        <v>0</v>
      </c>
      <c r="IK36" s="165">
        <f t="shared" si="3"/>
        <v>0</v>
      </c>
      <c r="IL36" s="165">
        <f t="shared" si="3"/>
        <v>0</v>
      </c>
      <c r="IM36" s="165">
        <f t="shared" si="3"/>
        <v>0</v>
      </c>
      <c r="IN36" s="165">
        <f t="shared" si="3"/>
        <v>0</v>
      </c>
      <c r="IO36" s="165">
        <f t="shared" si="3"/>
        <v>0</v>
      </c>
      <c r="IP36" s="165">
        <f t="shared" si="3"/>
        <v>0</v>
      </c>
      <c r="IQ36" s="165">
        <f t="shared" si="3"/>
        <v>0</v>
      </c>
      <c r="IR36" s="165">
        <f t="shared" si="3"/>
        <v>0</v>
      </c>
      <c r="IS36" s="165">
        <f t="shared" si="3"/>
        <v>0</v>
      </c>
      <c r="IT36" s="165">
        <f t="shared" si="3"/>
        <v>0</v>
      </c>
      <c r="IU36" s="165">
        <f t="shared" si="3"/>
        <v>0</v>
      </c>
      <c r="IV36" s="165">
        <f t="shared" si="3"/>
        <v>0</v>
      </c>
    </row>
    <row r="37" spans="1:16384" ht="29.25">
      <c r="A37" s="922" t="s">
        <v>8280</v>
      </c>
      <c r="B37" s="158" t="s">
        <v>8281</v>
      </c>
      <c r="C37" s="155">
        <v>25</v>
      </c>
      <c r="D37" s="1221"/>
      <c r="E37" s="1221"/>
      <c r="F37" s="1217"/>
    </row>
    <row r="38" spans="1:16384" ht="29.25">
      <c r="A38" s="922" t="s">
        <v>8282</v>
      </c>
      <c r="B38" s="158" t="s">
        <v>8283</v>
      </c>
      <c r="C38" s="155">
        <v>26</v>
      </c>
      <c r="D38" s="1221"/>
      <c r="E38" s="1221"/>
      <c r="F38" s="1217"/>
    </row>
    <row r="39" spans="1:16384" ht="30">
      <c r="A39" s="922" t="s">
        <v>8284</v>
      </c>
      <c r="B39" s="158" t="s">
        <v>8285</v>
      </c>
      <c r="C39" s="155">
        <v>27</v>
      </c>
      <c r="D39" s="1223" t="s">
        <v>8152</v>
      </c>
      <c r="E39" s="1223" t="s">
        <v>8152</v>
      </c>
      <c r="F39" s="1217"/>
    </row>
    <row r="40" spans="1:16384" ht="15">
      <c r="A40" s="922"/>
      <c r="B40" s="156" t="s">
        <v>8286</v>
      </c>
      <c r="C40" s="155">
        <v>28</v>
      </c>
      <c r="D40" s="1222">
        <f>IF(D37&gt;D38,D37-D38,0)</f>
        <v>0</v>
      </c>
      <c r="E40" s="1222">
        <v>0</v>
      </c>
      <c r="F40" s="1217"/>
    </row>
    <row r="41" spans="1:16384" ht="15">
      <c r="A41" s="922"/>
      <c r="B41" s="156" t="s">
        <v>8287</v>
      </c>
      <c r="C41" s="155">
        <v>29</v>
      </c>
      <c r="D41" s="1222">
        <f>IF(D37&lt;D38,D38-D37,0)</f>
        <v>0</v>
      </c>
      <c r="E41" s="1222">
        <v>0</v>
      </c>
      <c r="F41" s="1217"/>
    </row>
    <row r="42" spans="1:16384" ht="15">
      <c r="A42" s="922" t="s">
        <v>8288</v>
      </c>
      <c r="B42" s="156" t="s">
        <v>8289</v>
      </c>
      <c r="C42" s="155">
        <v>30</v>
      </c>
      <c r="D42" s="1223" t="s">
        <v>8152</v>
      </c>
      <c r="E42" s="1223" t="s">
        <v>8152</v>
      </c>
      <c r="F42" s="1217"/>
    </row>
    <row r="43" spans="1:16384" ht="15">
      <c r="A43" s="922"/>
      <c r="B43" s="156" t="s">
        <v>8290</v>
      </c>
      <c r="C43" s="155">
        <v>31</v>
      </c>
      <c r="D43" s="1222">
        <f>IF(D35+D40-D36-D41&gt;0,D35+D40-D36-D41,0)</f>
        <v>0</v>
      </c>
      <c r="E43" s="1222">
        <v>0</v>
      </c>
      <c r="F43" s="1217"/>
    </row>
    <row r="44" spans="1:16384" ht="15.75" thickBot="1">
      <c r="A44" s="923"/>
      <c r="B44" s="166" t="s">
        <v>8291</v>
      </c>
      <c r="C44" s="924">
        <v>32</v>
      </c>
      <c r="D44" s="1222">
        <f>IF(D36+D41-D35-D40&gt;0,D36+D41-D35-D40,0)</f>
        <v>2520812</v>
      </c>
      <c r="E44" s="1222">
        <f>IF(E36+E41-E35-E40&gt;0,E36+E41-E35-E40,0)</f>
        <v>4086748</v>
      </c>
      <c r="F44" s="1222"/>
      <c r="G44" s="1222"/>
      <c r="H44" s="1222"/>
      <c r="I44" s="1222"/>
      <c r="J44" s="1222"/>
      <c r="K44" s="1222"/>
      <c r="L44" s="1222"/>
      <c r="M44" s="1222"/>
      <c r="N44" s="1222"/>
      <c r="O44" s="1222"/>
      <c r="P44" s="1222"/>
      <c r="Q44" s="1222"/>
      <c r="R44" s="1222"/>
      <c r="S44" s="1222"/>
      <c r="T44" s="1222"/>
      <c r="U44" s="1222"/>
      <c r="V44" s="1222"/>
      <c r="W44" s="1222"/>
      <c r="X44" s="1222"/>
      <c r="Y44" s="1222"/>
      <c r="Z44" s="1222"/>
      <c r="AA44" s="1222"/>
      <c r="AB44" s="1222"/>
      <c r="AC44" s="1222"/>
      <c r="AD44" s="1222"/>
      <c r="AE44" s="1222"/>
      <c r="AF44" s="1222"/>
      <c r="AG44" s="1222"/>
      <c r="AH44" s="1222"/>
      <c r="AI44" s="1222"/>
      <c r="AJ44" s="1222"/>
      <c r="AK44" s="1222"/>
      <c r="AL44" s="1222"/>
      <c r="AM44" s="1222"/>
      <c r="AN44" s="1222"/>
      <c r="AO44" s="1222"/>
      <c r="AP44" s="1222"/>
      <c r="AQ44" s="1222"/>
      <c r="AR44" s="1222"/>
      <c r="AS44" s="1222"/>
      <c r="AT44" s="1222"/>
      <c r="AU44" s="1222"/>
      <c r="AV44" s="1222"/>
      <c r="AW44" s="1222"/>
      <c r="AX44" s="1222"/>
      <c r="AY44" s="1222"/>
      <c r="AZ44" s="1222"/>
      <c r="BA44" s="1222"/>
      <c r="BB44" s="1222"/>
      <c r="BC44" s="1222"/>
      <c r="BD44" s="1222"/>
      <c r="BE44" s="1222"/>
      <c r="BF44" s="1222"/>
      <c r="BG44" s="1222"/>
      <c r="BH44" s="1222"/>
      <c r="BI44" s="1222"/>
      <c r="BJ44" s="1222"/>
      <c r="BK44" s="1222"/>
      <c r="BL44" s="1222"/>
      <c r="BM44" s="1222"/>
      <c r="BN44" s="1222"/>
      <c r="BO44" s="1222"/>
      <c r="BP44" s="1222"/>
      <c r="BQ44" s="1222"/>
      <c r="BR44" s="1222"/>
      <c r="BS44" s="1222"/>
      <c r="BT44" s="1222"/>
      <c r="BU44" s="1222"/>
      <c r="BV44" s="1222"/>
      <c r="BW44" s="1222"/>
      <c r="BX44" s="1222"/>
      <c r="BY44" s="1222"/>
      <c r="BZ44" s="1222"/>
      <c r="CA44" s="1222"/>
      <c r="CB44" s="1222"/>
      <c r="CC44" s="1222"/>
      <c r="CD44" s="1222"/>
      <c r="CE44" s="1222"/>
      <c r="CF44" s="1222"/>
      <c r="CG44" s="1222"/>
      <c r="CH44" s="1222"/>
      <c r="CI44" s="1222"/>
      <c r="CJ44" s="1222"/>
      <c r="CK44" s="1222"/>
      <c r="CL44" s="1222"/>
      <c r="CM44" s="1222"/>
      <c r="CN44" s="1222"/>
      <c r="CO44" s="1222"/>
      <c r="CP44" s="1222"/>
      <c r="CQ44" s="1222"/>
      <c r="CR44" s="1222"/>
      <c r="CS44" s="1222"/>
      <c r="CT44" s="1222"/>
      <c r="CU44" s="1222"/>
      <c r="CV44" s="1222"/>
      <c r="CW44" s="1222"/>
      <c r="CX44" s="1222"/>
      <c r="CY44" s="1222"/>
      <c r="CZ44" s="1222"/>
      <c r="DA44" s="1222"/>
      <c r="DB44" s="1222"/>
      <c r="DC44" s="1222"/>
      <c r="DD44" s="1222"/>
      <c r="DE44" s="1222"/>
      <c r="DF44" s="1222"/>
      <c r="DG44" s="1222"/>
      <c r="DH44" s="1222"/>
      <c r="DI44" s="1222"/>
      <c r="DJ44" s="1222"/>
      <c r="DK44" s="1222"/>
      <c r="DL44" s="1222"/>
      <c r="DM44" s="1222"/>
      <c r="DN44" s="1222"/>
      <c r="DO44" s="1222"/>
      <c r="DP44" s="1222"/>
      <c r="DQ44" s="1222"/>
      <c r="DR44" s="1222"/>
      <c r="DS44" s="1222"/>
      <c r="DT44" s="1222"/>
      <c r="DU44" s="1222"/>
      <c r="DV44" s="1222"/>
      <c r="DW44" s="1222"/>
      <c r="DX44" s="1222"/>
      <c r="DY44" s="1222"/>
      <c r="DZ44" s="1222"/>
      <c r="EA44" s="1222"/>
      <c r="EB44" s="1222"/>
      <c r="EC44" s="1222"/>
      <c r="ED44" s="1222"/>
      <c r="EE44" s="1222"/>
      <c r="EF44" s="1222"/>
      <c r="EG44" s="1222"/>
      <c r="EH44" s="1222"/>
      <c r="EI44" s="1222"/>
      <c r="EJ44" s="1222"/>
      <c r="EK44" s="1222"/>
      <c r="EL44" s="1222"/>
      <c r="EM44" s="1222"/>
      <c r="EN44" s="1222"/>
      <c r="EO44" s="1222"/>
      <c r="EP44" s="1222"/>
      <c r="EQ44" s="1222"/>
      <c r="ER44" s="1222"/>
      <c r="ES44" s="1222"/>
      <c r="ET44" s="1222"/>
      <c r="EU44" s="1222"/>
      <c r="EV44" s="1222"/>
      <c r="EW44" s="1222"/>
      <c r="EX44" s="1222"/>
      <c r="EY44" s="1222"/>
      <c r="EZ44" s="1222"/>
      <c r="FA44" s="1222"/>
      <c r="FB44" s="1222"/>
      <c r="FC44" s="1222"/>
      <c r="FD44" s="1222"/>
      <c r="FE44" s="1222"/>
      <c r="FF44" s="1222"/>
      <c r="FG44" s="1222"/>
      <c r="FH44" s="1222"/>
      <c r="FI44" s="1222"/>
      <c r="FJ44" s="1222"/>
      <c r="FK44" s="1222"/>
      <c r="FL44" s="1222"/>
      <c r="FM44" s="1222"/>
      <c r="FN44" s="1222"/>
      <c r="FO44" s="1222"/>
      <c r="FP44" s="1222"/>
      <c r="FQ44" s="1222"/>
      <c r="FR44" s="1222"/>
      <c r="FS44" s="1222"/>
      <c r="FT44" s="1222"/>
      <c r="FU44" s="1222"/>
      <c r="FV44" s="1222"/>
      <c r="FW44" s="1222"/>
      <c r="FX44" s="1222"/>
      <c r="FY44" s="1222"/>
      <c r="FZ44" s="1222"/>
      <c r="GA44" s="1222"/>
      <c r="GB44" s="1222"/>
      <c r="GC44" s="1222"/>
      <c r="GD44" s="1222"/>
      <c r="GE44" s="1222"/>
      <c r="GF44" s="1222"/>
      <c r="GG44" s="1222"/>
      <c r="GH44" s="1222"/>
      <c r="GI44" s="1222"/>
      <c r="GJ44" s="1222"/>
      <c r="GK44" s="1222"/>
      <c r="GL44" s="1222"/>
      <c r="GM44" s="1222"/>
      <c r="GN44" s="1222"/>
      <c r="GO44" s="1222"/>
      <c r="GP44" s="1222"/>
      <c r="GQ44" s="1222"/>
      <c r="GR44" s="1222"/>
      <c r="GS44" s="1222"/>
      <c r="GT44" s="1222"/>
      <c r="GU44" s="1222"/>
      <c r="GV44" s="1222"/>
      <c r="GW44" s="1222"/>
      <c r="GX44" s="1222"/>
      <c r="GY44" s="1222"/>
      <c r="GZ44" s="1222"/>
      <c r="HA44" s="1222"/>
      <c r="HB44" s="1222"/>
      <c r="HC44" s="1222"/>
      <c r="HD44" s="1222"/>
      <c r="HE44" s="1222"/>
      <c r="HF44" s="1222"/>
      <c r="HG44" s="1222"/>
      <c r="HH44" s="1222"/>
      <c r="HI44" s="1222"/>
      <c r="HJ44" s="1222"/>
      <c r="HK44" s="1222"/>
      <c r="HL44" s="1222"/>
      <c r="HM44" s="1222"/>
      <c r="HN44" s="1222"/>
      <c r="HO44" s="1222"/>
      <c r="HP44" s="1222"/>
      <c r="HQ44" s="1222"/>
      <c r="HR44" s="1222"/>
      <c r="HS44" s="1222"/>
      <c r="HT44" s="1222"/>
      <c r="HU44" s="1222"/>
      <c r="HV44" s="1222"/>
      <c r="HW44" s="1222"/>
      <c r="HX44" s="1222"/>
      <c r="HY44" s="1222"/>
      <c r="HZ44" s="1222"/>
      <c r="IA44" s="1222"/>
      <c r="IB44" s="1222"/>
      <c r="IC44" s="1222"/>
      <c r="ID44" s="1222"/>
      <c r="IE44" s="1222"/>
      <c r="IF44" s="1222"/>
      <c r="IG44" s="1222"/>
      <c r="IH44" s="1222"/>
      <c r="II44" s="1222"/>
      <c r="IJ44" s="1222"/>
      <c r="IK44" s="1222"/>
      <c r="IL44" s="1222"/>
      <c r="IM44" s="1222"/>
      <c r="IN44" s="1222"/>
      <c r="IO44" s="1222"/>
      <c r="IP44" s="1222"/>
      <c r="IQ44" s="1222"/>
      <c r="IR44" s="1222"/>
      <c r="IS44" s="1222"/>
      <c r="IT44" s="1222"/>
      <c r="IU44" s="1222"/>
      <c r="IV44" s="1222"/>
      <c r="IW44" s="1222"/>
      <c r="IX44" s="1222"/>
      <c r="IY44" s="1222"/>
      <c r="IZ44" s="1222"/>
      <c r="JA44" s="1222"/>
      <c r="JB44" s="1222"/>
      <c r="JC44" s="1222"/>
      <c r="JD44" s="1222"/>
      <c r="JE44" s="1222"/>
      <c r="JF44" s="1222"/>
      <c r="JG44" s="1222"/>
      <c r="JH44" s="1222"/>
      <c r="JI44" s="1222"/>
      <c r="JJ44" s="1222"/>
      <c r="JK44" s="1222"/>
      <c r="JL44" s="1222"/>
      <c r="JM44" s="1222"/>
      <c r="JN44" s="1222"/>
      <c r="JO44" s="1222"/>
      <c r="JP44" s="1222"/>
      <c r="JQ44" s="1222"/>
      <c r="JR44" s="1222"/>
      <c r="JS44" s="1222"/>
      <c r="JT44" s="1222"/>
      <c r="JU44" s="1222"/>
      <c r="JV44" s="1222"/>
      <c r="JW44" s="1222"/>
      <c r="JX44" s="1222"/>
      <c r="JY44" s="1222"/>
      <c r="JZ44" s="1222"/>
      <c r="KA44" s="1222"/>
      <c r="KB44" s="1222"/>
      <c r="KC44" s="1222"/>
      <c r="KD44" s="1222"/>
      <c r="KE44" s="1222"/>
      <c r="KF44" s="1222"/>
      <c r="KG44" s="1222"/>
      <c r="KH44" s="1222"/>
      <c r="KI44" s="1222"/>
      <c r="KJ44" s="1222"/>
      <c r="KK44" s="1222"/>
      <c r="KL44" s="1222"/>
      <c r="KM44" s="1222"/>
      <c r="KN44" s="1222"/>
      <c r="KO44" s="1222"/>
      <c r="KP44" s="1222"/>
      <c r="KQ44" s="1222"/>
      <c r="KR44" s="1222"/>
      <c r="KS44" s="1222"/>
      <c r="KT44" s="1222"/>
      <c r="KU44" s="1222"/>
      <c r="KV44" s="1222"/>
      <c r="KW44" s="1222"/>
      <c r="KX44" s="1222"/>
      <c r="KY44" s="1222"/>
      <c r="KZ44" s="1222"/>
      <c r="LA44" s="1222"/>
      <c r="LB44" s="1222"/>
      <c r="LC44" s="1222"/>
      <c r="LD44" s="1222"/>
      <c r="LE44" s="1222"/>
      <c r="LF44" s="1222"/>
      <c r="LG44" s="1222"/>
      <c r="LH44" s="1222"/>
      <c r="LI44" s="1222"/>
      <c r="LJ44" s="1222"/>
      <c r="LK44" s="1222"/>
      <c r="LL44" s="1222"/>
      <c r="LM44" s="1222"/>
      <c r="LN44" s="1222"/>
      <c r="LO44" s="1222"/>
      <c r="LP44" s="1222"/>
      <c r="LQ44" s="1222"/>
      <c r="LR44" s="1222"/>
      <c r="LS44" s="1222"/>
      <c r="LT44" s="1222"/>
      <c r="LU44" s="1222"/>
      <c r="LV44" s="1222"/>
      <c r="LW44" s="1222"/>
      <c r="LX44" s="1222"/>
      <c r="LY44" s="1222"/>
      <c r="LZ44" s="1222"/>
      <c r="MA44" s="1222"/>
      <c r="MB44" s="1222"/>
      <c r="MC44" s="1222"/>
      <c r="MD44" s="1222"/>
      <c r="ME44" s="1222"/>
      <c r="MF44" s="1222"/>
      <c r="MG44" s="1222"/>
      <c r="MH44" s="1222"/>
      <c r="MI44" s="1222"/>
      <c r="MJ44" s="1222"/>
      <c r="MK44" s="1222"/>
      <c r="ML44" s="1222"/>
      <c r="MM44" s="1222"/>
      <c r="MN44" s="1222"/>
      <c r="MO44" s="1222"/>
      <c r="MP44" s="1222"/>
      <c r="MQ44" s="1222"/>
      <c r="MR44" s="1222"/>
      <c r="MS44" s="1222"/>
      <c r="MT44" s="1222"/>
      <c r="MU44" s="1222"/>
      <c r="MV44" s="1222"/>
      <c r="MW44" s="1222"/>
      <c r="MX44" s="1222"/>
      <c r="MY44" s="1222"/>
      <c r="MZ44" s="1222"/>
      <c r="NA44" s="1222"/>
      <c r="NB44" s="1222"/>
      <c r="NC44" s="1222"/>
      <c r="ND44" s="1222"/>
      <c r="NE44" s="1222"/>
      <c r="NF44" s="1222"/>
      <c r="NG44" s="1222"/>
      <c r="NH44" s="1222"/>
      <c r="NI44" s="1222"/>
      <c r="NJ44" s="1222"/>
      <c r="NK44" s="1222"/>
      <c r="NL44" s="1222"/>
      <c r="NM44" s="1222"/>
      <c r="NN44" s="1222"/>
      <c r="NO44" s="1222"/>
      <c r="NP44" s="1222"/>
      <c r="NQ44" s="1222"/>
      <c r="NR44" s="1222"/>
      <c r="NS44" s="1222"/>
      <c r="NT44" s="1222"/>
      <c r="NU44" s="1222"/>
      <c r="NV44" s="1222"/>
      <c r="NW44" s="1222"/>
      <c r="NX44" s="1222"/>
      <c r="NY44" s="1222"/>
      <c r="NZ44" s="1222"/>
      <c r="OA44" s="1222"/>
      <c r="OB44" s="1222"/>
      <c r="OC44" s="1222"/>
      <c r="OD44" s="1222"/>
      <c r="OE44" s="1222"/>
      <c r="OF44" s="1222"/>
      <c r="OG44" s="1222"/>
      <c r="OH44" s="1222"/>
      <c r="OI44" s="1222"/>
      <c r="OJ44" s="1222"/>
      <c r="OK44" s="1222"/>
      <c r="OL44" s="1222"/>
      <c r="OM44" s="1222"/>
      <c r="ON44" s="1222"/>
      <c r="OO44" s="1222"/>
      <c r="OP44" s="1222"/>
      <c r="OQ44" s="1222"/>
      <c r="OR44" s="1222"/>
      <c r="OS44" s="1222"/>
      <c r="OT44" s="1222"/>
      <c r="OU44" s="1222"/>
      <c r="OV44" s="1222"/>
      <c r="OW44" s="1222"/>
      <c r="OX44" s="1222"/>
      <c r="OY44" s="1222"/>
      <c r="OZ44" s="1222"/>
      <c r="PA44" s="1222"/>
      <c r="PB44" s="1222"/>
      <c r="PC44" s="1222"/>
      <c r="PD44" s="1222"/>
      <c r="PE44" s="1222"/>
      <c r="PF44" s="1222"/>
      <c r="PG44" s="1222"/>
      <c r="PH44" s="1222"/>
      <c r="PI44" s="1222"/>
      <c r="PJ44" s="1222"/>
      <c r="PK44" s="1222"/>
      <c r="PL44" s="1222"/>
      <c r="PM44" s="1222"/>
      <c r="PN44" s="1222"/>
      <c r="PO44" s="1222"/>
      <c r="PP44" s="1222"/>
      <c r="PQ44" s="1222"/>
      <c r="PR44" s="1222"/>
      <c r="PS44" s="1222"/>
      <c r="PT44" s="1222"/>
      <c r="PU44" s="1222"/>
      <c r="PV44" s="1222"/>
      <c r="PW44" s="1222"/>
      <c r="PX44" s="1222"/>
      <c r="PY44" s="1222"/>
      <c r="PZ44" s="1222"/>
      <c r="QA44" s="1222"/>
      <c r="QB44" s="1222"/>
      <c r="QC44" s="1222"/>
      <c r="QD44" s="1222"/>
      <c r="QE44" s="1222"/>
      <c r="QF44" s="1222"/>
      <c r="QG44" s="1222"/>
      <c r="QH44" s="1222"/>
      <c r="QI44" s="1222"/>
      <c r="QJ44" s="1222"/>
      <c r="QK44" s="1222"/>
      <c r="QL44" s="1222"/>
      <c r="QM44" s="1222"/>
      <c r="QN44" s="1222"/>
      <c r="QO44" s="1222"/>
      <c r="QP44" s="1222"/>
      <c r="QQ44" s="1222"/>
      <c r="QR44" s="1222"/>
      <c r="QS44" s="1222"/>
      <c r="QT44" s="1222"/>
      <c r="QU44" s="1222"/>
      <c r="QV44" s="1222"/>
      <c r="QW44" s="1222"/>
      <c r="QX44" s="1222"/>
      <c r="QY44" s="1222"/>
      <c r="QZ44" s="1222"/>
      <c r="RA44" s="1222"/>
      <c r="RB44" s="1222"/>
      <c r="RC44" s="1222"/>
      <c r="RD44" s="1222"/>
      <c r="RE44" s="1222"/>
      <c r="RF44" s="1222"/>
      <c r="RG44" s="1222"/>
      <c r="RH44" s="1222"/>
      <c r="RI44" s="1222"/>
      <c r="RJ44" s="1222"/>
      <c r="RK44" s="1222"/>
      <c r="RL44" s="1222"/>
      <c r="RM44" s="1222"/>
      <c r="RN44" s="1222"/>
      <c r="RO44" s="1222"/>
      <c r="RP44" s="1222"/>
      <c r="RQ44" s="1222"/>
      <c r="RR44" s="1222"/>
      <c r="RS44" s="1222"/>
      <c r="RT44" s="1222"/>
      <c r="RU44" s="1222"/>
      <c r="RV44" s="1222"/>
      <c r="RW44" s="1222"/>
      <c r="RX44" s="1222"/>
      <c r="RY44" s="1222"/>
      <c r="RZ44" s="1222"/>
      <c r="SA44" s="1222"/>
      <c r="SB44" s="1222"/>
      <c r="SC44" s="1222"/>
      <c r="SD44" s="1222"/>
      <c r="SE44" s="1222"/>
      <c r="SF44" s="1222"/>
      <c r="SG44" s="1222"/>
      <c r="SH44" s="1222"/>
      <c r="SI44" s="1222"/>
      <c r="SJ44" s="1222"/>
      <c r="SK44" s="1222"/>
      <c r="SL44" s="1222"/>
      <c r="SM44" s="1222"/>
      <c r="SN44" s="1222"/>
      <c r="SO44" s="1222"/>
      <c r="SP44" s="1222"/>
      <c r="SQ44" s="1222"/>
      <c r="SR44" s="1222"/>
      <c r="SS44" s="1222"/>
      <c r="ST44" s="1222"/>
      <c r="SU44" s="1222"/>
      <c r="SV44" s="1222"/>
      <c r="SW44" s="1222"/>
      <c r="SX44" s="1222"/>
      <c r="SY44" s="1222"/>
      <c r="SZ44" s="1222"/>
      <c r="TA44" s="1222"/>
      <c r="TB44" s="1222"/>
      <c r="TC44" s="1222"/>
      <c r="TD44" s="1222"/>
      <c r="TE44" s="1222"/>
      <c r="TF44" s="1222"/>
      <c r="TG44" s="1222"/>
      <c r="TH44" s="1222"/>
      <c r="TI44" s="1222"/>
      <c r="TJ44" s="1222"/>
      <c r="TK44" s="1222"/>
      <c r="TL44" s="1222"/>
      <c r="TM44" s="1222"/>
      <c r="TN44" s="1222"/>
      <c r="TO44" s="1222"/>
      <c r="TP44" s="1222"/>
      <c r="TQ44" s="1222"/>
      <c r="TR44" s="1222"/>
      <c r="TS44" s="1222"/>
      <c r="TT44" s="1222"/>
      <c r="TU44" s="1222"/>
      <c r="TV44" s="1222"/>
      <c r="TW44" s="1222"/>
      <c r="TX44" s="1222"/>
      <c r="TY44" s="1222"/>
      <c r="TZ44" s="1222"/>
      <c r="UA44" s="1222"/>
      <c r="UB44" s="1222"/>
      <c r="UC44" s="1222"/>
      <c r="UD44" s="1222"/>
      <c r="UE44" s="1222"/>
      <c r="UF44" s="1222"/>
      <c r="UG44" s="1222"/>
      <c r="UH44" s="1222"/>
      <c r="UI44" s="1222"/>
      <c r="UJ44" s="1222"/>
      <c r="UK44" s="1222"/>
      <c r="UL44" s="1222"/>
      <c r="UM44" s="1222"/>
      <c r="UN44" s="1222"/>
      <c r="UO44" s="1222"/>
      <c r="UP44" s="1222"/>
      <c r="UQ44" s="1222"/>
      <c r="UR44" s="1222"/>
      <c r="US44" s="1222"/>
      <c r="UT44" s="1222"/>
      <c r="UU44" s="1222"/>
      <c r="UV44" s="1222"/>
      <c r="UW44" s="1222"/>
      <c r="UX44" s="1222"/>
      <c r="UY44" s="1222"/>
      <c r="UZ44" s="1222"/>
      <c r="VA44" s="1222"/>
      <c r="VB44" s="1222"/>
      <c r="VC44" s="1222"/>
      <c r="VD44" s="1222"/>
      <c r="VE44" s="1222"/>
      <c r="VF44" s="1222"/>
      <c r="VG44" s="1222"/>
      <c r="VH44" s="1222"/>
      <c r="VI44" s="1222"/>
      <c r="VJ44" s="1222"/>
      <c r="VK44" s="1222"/>
      <c r="VL44" s="1222"/>
      <c r="VM44" s="1222"/>
      <c r="VN44" s="1222"/>
      <c r="VO44" s="1222"/>
      <c r="VP44" s="1222"/>
      <c r="VQ44" s="1222"/>
      <c r="VR44" s="1222"/>
      <c r="VS44" s="1222"/>
      <c r="VT44" s="1222"/>
      <c r="VU44" s="1222"/>
      <c r="VV44" s="1222"/>
      <c r="VW44" s="1222"/>
      <c r="VX44" s="1222"/>
      <c r="VY44" s="1222"/>
      <c r="VZ44" s="1222"/>
      <c r="WA44" s="1222"/>
      <c r="WB44" s="1222"/>
      <c r="WC44" s="1222"/>
      <c r="WD44" s="1222"/>
      <c r="WE44" s="1222"/>
      <c r="WF44" s="1222"/>
      <c r="WG44" s="1222"/>
      <c r="WH44" s="1222"/>
      <c r="WI44" s="1222"/>
      <c r="WJ44" s="1222"/>
      <c r="WK44" s="1222"/>
      <c r="WL44" s="1222"/>
      <c r="WM44" s="1222"/>
      <c r="WN44" s="1222"/>
      <c r="WO44" s="1222"/>
      <c r="WP44" s="1222"/>
      <c r="WQ44" s="1222"/>
      <c r="WR44" s="1222"/>
      <c r="WS44" s="1222"/>
      <c r="WT44" s="1222"/>
      <c r="WU44" s="1222"/>
      <c r="WV44" s="1222"/>
      <c r="WW44" s="1222"/>
      <c r="WX44" s="1222"/>
      <c r="WY44" s="1222"/>
      <c r="WZ44" s="1222"/>
      <c r="XA44" s="1222"/>
      <c r="XB44" s="1222"/>
      <c r="XC44" s="1222"/>
      <c r="XD44" s="1222"/>
      <c r="XE44" s="1222"/>
      <c r="XF44" s="1222"/>
      <c r="XG44" s="1222"/>
      <c r="XH44" s="1222"/>
      <c r="XI44" s="1222"/>
      <c r="XJ44" s="1222"/>
      <c r="XK44" s="1222"/>
      <c r="XL44" s="1222"/>
      <c r="XM44" s="1222"/>
      <c r="XN44" s="1222"/>
      <c r="XO44" s="1222"/>
      <c r="XP44" s="1222"/>
      <c r="XQ44" s="1222"/>
      <c r="XR44" s="1222"/>
      <c r="XS44" s="1222"/>
      <c r="XT44" s="1222"/>
      <c r="XU44" s="1222"/>
      <c r="XV44" s="1222"/>
      <c r="XW44" s="1222"/>
      <c r="XX44" s="1222"/>
      <c r="XY44" s="1222"/>
      <c r="XZ44" s="1222"/>
      <c r="YA44" s="1222"/>
      <c r="YB44" s="1222"/>
      <c r="YC44" s="1222"/>
      <c r="YD44" s="1222"/>
      <c r="YE44" s="1222"/>
      <c r="YF44" s="1222"/>
      <c r="YG44" s="1222"/>
      <c r="YH44" s="1222"/>
      <c r="YI44" s="1222"/>
      <c r="YJ44" s="1222"/>
      <c r="YK44" s="1222"/>
      <c r="YL44" s="1222"/>
      <c r="YM44" s="1222"/>
      <c r="YN44" s="1222"/>
      <c r="YO44" s="1222"/>
      <c r="YP44" s="1222"/>
      <c r="YQ44" s="1222"/>
      <c r="YR44" s="1222"/>
      <c r="YS44" s="1222"/>
      <c r="YT44" s="1222"/>
      <c r="YU44" s="1222"/>
      <c r="YV44" s="1222"/>
      <c r="YW44" s="1222"/>
      <c r="YX44" s="1222"/>
      <c r="YY44" s="1222"/>
      <c r="YZ44" s="1222"/>
      <c r="ZA44" s="1222"/>
      <c r="ZB44" s="1222"/>
      <c r="ZC44" s="1222"/>
      <c r="ZD44" s="1222"/>
      <c r="ZE44" s="1222"/>
      <c r="ZF44" s="1222"/>
      <c r="ZG44" s="1222"/>
      <c r="ZH44" s="1222"/>
      <c r="ZI44" s="1222"/>
      <c r="ZJ44" s="1222"/>
      <c r="ZK44" s="1222"/>
      <c r="ZL44" s="1222"/>
      <c r="ZM44" s="1222"/>
      <c r="ZN44" s="1222"/>
      <c r="ZO44" s="1222"/>
      <c r="ZP44" s="1222"/>
      <c r="ZQ44" s="1222"/>
      <c r="ZR44" s="1222"/>
      <c r="ZS44" s="1222"/>
      <c r="ZT44" s="1222"/>
      <c r="ZU44" s="1222"/>
      <c r="ZV44" s="1222"/>
      <c r="ZW44" s="1222"/>
      <c r="ZX44" s="1222"/>
      <c r="ZY44" s="1222"/>
      <c r="ZZ44" s="1222"/>
      <c r="AAA44" s="1222"/>
      <c r="AAB44" s="1222"/>
      <c r="AAC44" s="1222"/>
      <c r="AAD44" s="1222"/>
      <c r="AAE44" s="1222"/>
      <c r="AAF44" s="1222"/>
      <c r="AAG44" s="1222"/>
      <c r="AAH44" s="1222"/>
      <c r="AAI44" s="1222"/>
      <c r="AAJ44" s="1222"/>
      <c r="AAK44" s="1222"/>
      <c r="AAL44" s="1222"/>
      <c r="AAM44" s="1222"/>
      <c r="AAN44" s="1222"/>
      <c r="AAO44" s="1222"/>
      <c r="AAP44" s="1222"/>
      <c r="AAQ44" s="1222"/>
      <c r="AAR44" s="1222"/>
      <c r="AAS44" s="1222"/>
      <c r="AAT44" s="1222"/>
      <c r="AAU44" s="1222"/>
      <c r="AAV44" s="1222"/>
      <c r="AAW44" s="1222"/>
      <c r="AAX44" s="1222"/>
      <c r="AAY44" s="1222"/>
      <c r="AAZ44" s="1222"/>
      <c r="ABA44" s="1222"/>
      <c r="ABB44" s="1222"/>
      <c r="ABC44" s="1222"/>
      <c r="ABD44" s="1222"/>
      <c r="ABE44" s="1222"/>
      <c r="ABF44" s="1222"/>
      <c r="ABG44" s="1222"/>
      <c r="ABH44" s="1222"/>
      <c r="ABI44" s="1222"/>
      <c r="ABJ44" s="1222"/>
      <c r="ABK44" s="1222"/>
      <c r="ABL44" s="1222"/>
      <c r="ABM44" s="1222"/>
      <c r="ABN44" s="1222"/>
      <c r="ABO44" s="1222"/>
      <c r="ABP44" s="1222"/>
      <c r="ABQ44" s="1222"/>
      <c r="ABR44" s="1222"/>
      <c r="ABS44" s="1222"/>
      <c r="ABT44" s="1222"/>
      <c r="ABU44" s="1222"/>
      <c r="ABV44" s="1222"/>
      <c r="ABW44" s="1222"/>
      <c r="ABX44" s="1222"/>
      <c r="ABY44" s="1222"/>
      <c r="ABZ44" s="1222"/>
      <c r="ACA44" s="1222"/>
      <c r="ACB44" s="1222"/>
      <c r="ACC44" s="1222"/>
      <c r="ACD44" s="1222"/>
      <c r="ACE44" s="1222"/>
      <c r="ACF44" s="1222"/>
      <c r="ACG44" s="1222"/>
      <c r="ACH44" s="1222"/>
      <c r="ACI44" s="1222"/>
      <c r="ACJ44" s="1222"/>
      <c r="ACK44" s="1222"/>
      <c r="ACL44" s="1222"/>
      <c r="ACM44" s="1222"/>
      <c r="ACN44" s="1222"/>
      <c r="ACO44" s="1222"/>
      <c r="ACP44" s="1222"/>
      <c r="ACQ44" s="1222"/>
      <c r="ACR44" s="1222"/>
      <c r="ACS44" s="1222"/>
      <c r="ACT44" s="1222"/>
      <c r="ACU44" s="1222"/>
      <c r="ACV44" s="1222"/>
      <c r="ACW44" s="1222"/>
      <c r="ACX44" s="1222"/>
      <c r="ACY44" s="1222"/>
      <c r="ACZ44" s="1222"/>
      <c r="ADA44" s="1222"/>
      <c r="ADB44" s="1222"/>
      <c r="ADC44" s="1222"/>
      <c r="ADD44" s="1222"/>
      <c r="ADE44" s="1222"/>
      <c r="ADF44" s="1222"/>
      <c r="ADG44" s="1222"/>
      <c r="ADH44" s="1222"/>
      <c r="ADI44" s="1222"/>
      <c r="ADJ44" s="1222"/>
      <c r="ADK44" s="1222"/>
      <c r="ADL44" s="1222"/>
      <c r="ADM44" s="1222"/>
      <c r="ADN44" s="1222"/>
      <c r="ADO44" s="1222"/>
      <c r="ADP44" s="1222"/>
      <c r="ADQ44" s="1222"/>
      <c r="ADR44" s="1222"/>
      <c r="ADS44" s="1222"/>
      <c r="ADT44" s="1222"/>
      <c r="ADU44" s="1222"/>
      <c r="ADV44" s="1222"/>
      <c r="ADW44" s="1222"/>
      <c r="ADX44" s="1222"/>
      <c r="ADY44" s="1222"/>
      <c r="ADZ44" s="1222"/>
      <c r="AEA44" s="1222"/>
      <c r="AEB44" s="1222"/>
      <c r="AEC44" s="1222"/>
      <c r="AED44" s="1222"/>
      <c r="AEE44" s="1222"/>
      <c r="AEF44" s="1222"/>
      <c r="AEG44" s="1222"/>
      <c r="AEH44" s="1222"/>
      <c r="AEI44" s="1222"/>
      <c r="AEJ44" s="1222"/>
      <c r="AEK44" s="1222"/>
      <c r="AEL44" s="1222"/>
      <c r="AEM44" s="1222"/>
      <c r="AEN44" s="1222"/>
      <c r="AEO44" s="1222"/>
      <c r="AEP44" s="1222"/>
      <c r="AEQ44" s="1222"/>
      <c r="AER44" s="1222"/>
      <c r="AES44" s="1222"/>
      <c r="AET44" s="1222"/>
      <c r="AEU44" s="1222"/>
      <c r="AEV44" s="1222"/>
      <c r="AEW44" s="1222"/>
      <c r="AEX44" s="1222"/>
      <c r="AEY44" s="1222"/>
      <c r="AEZ44" s="1222"/>
      <c r="AFA44" s="1222"/>
      <c r="AFB44" s="1222"/>
      <c r="AFC44" s="1222"/>
      <c r="AFD44" s="1222"/>
      <c r="AFE44" s="1222"/>
      <c r="AFF44" s="1222"/>
      <c r="AFG44" s="1222"/>
      <c r="AFH44" s="1222"/>
      <c r="AFI44" s="1222"/>
      <c r="AFJ44" s="1222"/>
      <c r="AFK44" s="1222"/>
      <c r="AFL44" s="1222"/>
      <c r="AFM44" s="1222"/>
      <c r="AFN44" s="1222"/>
      <c r="AFO44" s="1222"/>
      <c r="AFP44" s="1222"/>
      <c r="AFQ44" s="1222"/>
      <c r="AFR44" s="1222"/>
      <c r="AFS44" s="1222"/>
      <c r="AFT44" s="1222"/>
      <c r="AFU44" s="1222"/>
      <c r="AFV44" s="1222"/>
      <c r="AFW44" s="1222"/>
      <c r="AFX44" s="1222"/>
      <c r="AFY44" s="1222"/>
      <c r="AFZ44" s="1222"/>
      <c r="AGA44" s="1222"/>
      <c r="AGB44" s="1222"/>
      <c r="AGC44" s="1222"/>
      <c r="AGD44" s="1222"/>
      <c r="AGE44" s="1222"/>
      <c r="AGF44" s="1222"/>
      <c r="AGG44" s="1222"/>
      <c r="AGH44" s="1222"/>
      <c r="AGI44" s="1222"/>
      <c r="AGJ44" s="1222"/>
      <c r="AGK44" s="1222"/>
      <c r="AGL44" s="1222"/>
      <c r="AGM44" s="1222"/>
      <c r="AGN44" s="1222"/>
      <c r="AGO44" s="1222"/>
      <c r="AGP44" s="1222"/>
      <c r="AGQ44" s="1222"/>
      <c r="AGR44" s="1222"/>
      <c r="AGS44" s="1222"/>
      <c r="AGT44" s="1222"/>
      <c r="AGU44" s="1222"/>
      <c r="AGV44" s="1222"/>
      <c r="AGW44" s="1222"/>
      <c r="AGX44" s="1222"/>
      <c r="AGY44" s="1222"/>
      <c r="AGZ44" s="1222"/>
      <c r="AHA44" s="1222"/>
      <c r="AHB44" s="1222"/>
      <c r="AHC44" s="1222"/>
      <c r="AHD44" s="1222"/>
      <c r="AHE44" s="1222"/>
      <c r="AHF44" s="1222"/>
      <c r="AHG44" s="1222"/>
      <c r="AHH44" s="1222"/>
      <c r="AHI44" s="1222"/>
      <c r="AHJ44" s="1222"/>
      <c r="AHK44" s="1222"/>
      <c r="AHL44" s="1222"/>
      <c r="AHM44" s="1222"/>
      <c r="AHN44" s="1222"/>
      <c r="AHO44" s="1222"/>
      <c r="AHP44" s="1222"/>
      <c r="AHQ44" s="1222"/>
      <c r="AHR44" s="1222"/>
      <c r="AHS44" s="1222"/>
      <c r="AHT44" s="1222"/>
      <c r="AHU44" s="1222"/>
      <c r="AHV44" s="1222"/>
      <c r="AHW44" s="1222"/>
      <c r="AHX44" s="1222"/>
      <c r="AHY44" s="1222"/>
      <c r="AHZ44" s="1222"/>
      <c r="AIA44" s="1222"/>
      <c r="AIB44" s="1222"/>
      <c r="AIC44" s="1222"/>
      <c r="AID44" s="1222"/>
      <c r="AIE44" s="1222"/>
      <c r="AIF44" s="1222"/>
      <c r="AIG44" s="1222"/>
      <c r="AIH44" s="1222"/>
      <c r="AII44" s="1222"/>
      <c r="AIJ44" s="1222"/>
      <c r="AIK44" s="1222"/>
      <c r="AIL44" s="1222"/>
      <c r="AIM44" s="1222"/>
      <c r="AIN44" s="1222"/>
      <c r="AIO44" s="1222"/>
      <c r="AIP44" s="1222"/>
      <c r="AIQ44" s="1222"/>
      <c r="AIR44" s="1222"/>
      <c r="AIS44" s="1222"/>
      <c r="AIT44" s="1222"/>
      <c r="AIU44" s="1222"/>
      <c r="AIV44" s="1222"/>
      <c r="AIW44" s="1222"/>
      <c r="AIX44" s="1222"/>
      <c r="AIY44" s="1222"/>
      <c r="AIZ44" s="1222"/>
      <c r="AJA44" s="1222"/>
      <c r="AJB44" s="1222"/>
      <c r="AJC44" s="1222"/>
      <c r="AJD44" s="1222"/>
      <c r="AJE44" s="1222"/>
      <c r="AJF44" s="1222"/>
      <c r="AJG44" s="1222"/>
      <c r="AJH44" s="1222"/>
      <c r="AJI44" s="1222"/>
      <c r="AJJ44" s="1222"/>
      <c r="AJK44" s="1222"/>
      <c r="AJL44" s="1222"/>
      <c r="AJM44" s="1222"/>
      <c r="AJN44" s="1222"/>
      <c r="AJO44" s="1222"/>
      <c r="AJP44" s="1222"/>
      <c r="AJQ44" s="1222"/>
      <c r="AJR44" s="1222"/>
      <c r="AJS44" s="1222"/>
      <c r="AJT44" s="1222"/>
      <c r="AJU44" s="1222"/>
      <c r="AJV44" s="1222"/>
      <c r="AJW44" s="1222"/>
      <c r="AJX44" s="1222"/>
      <c r="AJY44" s="1222"/>
      <c r="AJZ44" s="1222"/>
      <c r="AKA44" s="1222"/>
      <c r="AKB44" s="1222"/>
      <c r="AKC44" s="1222"/>
      <c r="AKD44" s="1222"/>
      <c r="AKE44" s="1222"/>
      <c r="AKF44" s="1222"/>
      <c r="AKG44" s="1222"/>
      <c r="AKH44" s="1222"/>
      <c r="AKI44" s="1222"/>
      <c r="AKJ44" s="1222"/>
      <c r="AKK44" s="1222"/>
      <c r="AKL44" s="1222"/>
      <c r="AKM44" s="1222"/>
      <c r="AKN44" s="1222"/>
      <c r="AKO44" s="1222"/>
      <c r="AKP44" s="1222"/>
      <c r="AKQ44" s="1222"/>
      <c r="AKR44" s="1222"/>
      <c r="AKS44" s="1222"/>
      <c r="AKT44" s="1222"/>
      <c r="AKU44" s="1222"/>
      <c r="AKV44" s="1222"/>
      <c r="AKW44" s="1222"/>
      <c r="AKX44" s="1222"/>
      <c r="AKY44" s="1222"/>
      <c r="AKZ44" s="1222"/>
      <c r="ALA44" s="1222"/>
      <c r="ALB44" s="1222"/>
      <c r="ALC44" s="1222"/>
      <c r="ALD44" s="1222"/>
      <c r="ALE44" s="1222"/>
      <c r="ALF44" s="1222"/>
      <c r="ALG44" s="1222"/>
      <c r="ALH44" s="1222"/>
      <c r="ALI44" s="1222"/>
      <c r="ALJ44" s="1222"/>
      <c r="ALK44" s="1222"/>
      <c r="ALL44" s="1222"/>
      <c r="ALM44" s="1222"/>
      <c r="ALN44" s="1222"/>
      <c r="ALO44" s="1222"/>
      <c r="ALP44" s="1222"/>
      <c r="ALQ44" s="1222"/>
      <c r="ALR44" s="1222"/>
      <c r="ALS44" s="1222"/>
      <c r="ALT44" s="1222"/>
      <c r="ALU44" s="1222"/>
      <c r="ALV44" s="1222"/>
      <c r="ALW44" s="1222"/>
      <c r="ALX44" s="1222"/>
      <c r="ALY44" s="1222"/>
      <c r="ALZ44" s="1222"/>
      <c r="AMA44" s="1222"/>
      <c r="AMB44" s="1222"/>
      <c r="AMC44" s="1222"/>
      <c r="AMD44" s="1222"/>
      <c r="AME44" s="1222"/>
      <c r="AMF44" s="1222"/>
      <c r="AMG44" s="1222"/>
      <c r="AMH44" s="1222"/>
      <c r="AMI44" s="1222"/>
      <c r="AMJ44" s="1222"/>
      <c r="AMK44" s="1222"/>
      <c r="AML44" s="1222"/>
      <c r="AMM44" s="1222"/>
      <c r="AMN44" s="1222"/>
      <c r="AMO44" s="1222"/>
      <c r="AMP44" s="1222"/>
      <c r="AMQ44" s="1222"/>
      <c r="AMR44" s="1222"/>
      <c r="AMS44" s="1222"/>
      <c r="AMT44" s="1222"/>
      <c r="AMU44" s="1222"/>
      <c r="AMV44" s="1222"/>
      <c r="AMW44" s="1222"/>
      <c r="AMX44" s="1222"/>
      <c r="AMY44" s="1222"/>
      <c r="AMZ44" s="1222"/>
      <c r="ANA44" s="1222"/>
      <c r="ANB44" s="1222"/>
      <c r="ANC44" s="1222"/>
      <c r="AND44" s="1222"/>
      <c r="ANE44" s="1222"/>
      <c r="ANF44" s="1222"/>
      <c r="ANG44" s="1222"/>
      <c r="ANH44" s="1222"/>
      <c r="ANI44" s="1222"/>
      <c r="ANJ44" s="1222"/>
      <c r="ANK44" s="1222"/>
      <c r="ANL44" s="1222"/>
      <c r="ANM44" s="1222"/>
      <c r="ANN44" s="1222"/>
      <c r="ANO44" s="1222"/>
      <c r="ANP44" s="1222"/>
      <c r="ANQ44" s="1222"/>
      <c r="ANR44" s="1222"/>
      <c r="ANS44" s="1222"/>
      <c r="ANT44" s="1222"/>
      <c r="ANU44" s="1222"/>
      <c r="ANV44" s="1222"/>
      <c r="ANW44" s="1222"/>
      <c r="ANX44" s="1222"/>
      <c r="ANY44" s="1222"/>
      <c r="ANZ44" s="1222"/>
      <c r="AOA44" s="1222"/>
      <c r="AOB44" s="1222"/>
      <c r="AOC44" s="1222"/>
      <c r="AOD44" s="1222"/>
      <c r="AOE44" s="1222"/>
      <c r="AOF44" s="1222"/>
      <c r="AOG44" s="1222"/>
      <c r="AOH44" s="1222"/>
      <c r="AOI44" s="1222"/>
      <c r="AOJ44" s="1222"/>
      <c r="AOK44" s="1222"/>
      <c r="AOL44" s="1222"/>
      <c r="AOM44" s="1222"/>
      <c r="AON44" s="1222"/>
      <c r="AOO44" s="1222"/>
      <c r="AOP44" s="1222"/>
      <c r="AOQ44" s="1222"/>
      <c r="AOR44" s="1222"/>
      <c r="AOS44" s="1222"/>
      <c r="AOT44" s="1222"/>
      <c r="AOU44" s="1222"/>
      <c r="AOV44" s="1222"/>
      <c r="AOW44" s="1222"/>
      <c r="AOX44" s="1222"/>
      <c r="AOY44" s="1222"/>
      <c r="AOZ44" s="1222"/>
      <c r="APA44" s="1222"/>
      <c r="APB44" s="1222"/>
      <c r="APC44" s="1222"/>
      <c r="APD44" s="1222"/>
      <c r="APE44" s="1222"/>
      <c r="APF44" s="1222"/>
      <c r="APG44" s="1222"/>
      <c r="APH44" s="1222"/>
      <c r="API44" s="1222"/>
      <c r="APJ44" s="1222"/>
      <c r="APK44" s="1222"/>
      <c r="APL44" s="1222"/>
      <c r="APM44" s="1222"/>
      <c r="APN44" s="1222"/>
      <c r="APO44" s="1222"/>
      <c r="APP44" s="1222"/>
      <c r="APQ44" s="1222"/>
      <c r="APR44" s="1222"/>
      <c r="APS44" s="1222"/>
      <c r="APT44" s="1222"/>
      <c r="APU44" s="1222"/>
      <c r="APV44" s="1222"/>
      <c r="APW44" s="1222"/>
      <c r="APX44" s="1222"/>
      <c r="APY44" s="1222"/>
      <c r="APZ44" s="1222"/>
      <c r="AQA44" s="1222"/>
      <c r="AQB44" s="1222"/>
      <c r="AQC44" s="1222"/>
      <c r="AQD44" s="1222"/>
      <c r="AQE44" s="1222"/>
      <c r="AQF44" s="1222"/>
      <c r="AQG44" s="1222"/>
      <c r="AQH44" s="1222"/>
      <c r="AQI44" s="1222"/>
      <c r="AQJ44" s="1222"/>
      <c r="AQK44" s="1222"/>
      <c r="AQL44" s="1222"/>
      <c r="AQM44" s="1222"/>
      <c r="AQN44" s="1222"/>
      <c r="AQO44" s="1222"/>
      <c r="AQP44" s="1222"/>
      <c r="AQQ44" s="1222"/>
      <c r="AQR44" s="1222"/>
      <c r="AQS44" s="1222"/>
      <c r="AQT44" s="1222"/>
      <c r="AQU44" s="1222"/>
      <c r="AQV44" s="1222"/>
      <c r="AQW44" s="1222"/>
      <c r="AQX44" s="1222"/>
      <c r="AQY44" s="1222"/>
      <c r="AQZ44" s="1222"/>
      <c r="ARA44" s="1222"/>
      <c r="ARB44" s="1222"/>
      <c r="ARC44" s="1222"/>
      <c r="ARD44" s="1222"/>
      <c r="ARE44" s="1222"/>
      <c r="ARF44" s="1222"/>
      <c r="ARG44" s="1222"/>
      <c r="ARH44" s="1222"/>
      <c r="ARI44" s="1222"/>
      <c r="ARJ44" s="1222"/>
      <c r="ARK44" s="1222"/>
      <c r="ARL44" s="1222"/>
      <c r="ARM44" s="1222"/>
      <c r="ARN44" s="1222"/>
      <c r="ARO44" s="1222"/>
      <c r="ARP44" s="1222"/>
      <c r="ARQ44" s="1222"/>
      <c r="ARR44" s="1222"/>
      <c r="ARS44" s="1222"/>
      <c r="ART44" s="1222"/>
      <c r="ARU44" s="1222"/>
      <c r="ARV44" s="1222"/>
      <c r="ARW44" s="1222"/>
      <c r="ARX44" s="1222"/>
      <c r="ARY44" s="1222"/>
      <c r="ARZ44" s="1222"/>
      <c r="ASA44" s="1222"/>
      <c r="ASB44" s="1222"/>
      <c r="ASC44" s="1222"/>
      <c r="ASD44" s="1222"/>
      <c r="ASE44" s="1222"/>
      <c r="ASF44" s="1222"/>
      <c r="ASG44" s="1222"/>
      <c r="ASH44" s="1222"/>
      <c r="ASI44" s="1222"/>
      <c r="ASJ44" s="1222"/>
      <c r="ASK44" s="1222"/>
      <c r="ASL44" s="1222"/>
      <c r="ASM44" s="1222"/>
      <c r="ASN44" s="1222"/>
      <c r="ASO44" s="1222"/>
      <c r="ASP44" s="1222"/>
      <c r="ASQ44" s="1222"/>
      <c r="ASR44" s="1222"/>
      <c r="ASS44" s="1222"/>
      <c r="AST44" s="1222"/>
      <c r="ASU44" s="1222"/>
      <c r="ASV44" s="1222"/>
      <c r="ASW44" s="1222"/>
      <c r="ASX44" s="1222"/>
      <c r="ASY44" s="1222"/>
      <c r="ASZ44" s="1222"/>
      <c r="ATA44" s="1222"/>
      <c r="ATB44" s="1222"/>
      <c r="ATC44" s="1222"/>
      <c r="ATD44" s="1222"/>
      <c r="ATE44" s="1222"/>
      <c r="ATF44" s="1222"/>
      <c r="ATG44" s="1222"/>
      <c r="ATH44" s="1222"/>
      <c r="ATI44" s="1222"/>
      <c r="ATJ44" s="1222"/>
      <c r="ATK44" s="1222"/>
      <c r="ATL44" s="1222"/>
      <c r="ATM44" s="1222"/>
      <c r="ATN44" s="1222"/>
      <c r="ATO44" s="1222"/>
      <c r="ATP44" s="1222"/>
      <c r="ATQ44" s="1222"/>
      <c r="ATR44" s="1222"/>
      <c r="ATS44" s="1222"/>
      <c r="ATT44" s="1222"/>
      <c r="ATU44" s="1222"/>
      <c r="ATV44" s="1222"/>
      <c r="ATW44" s="1222"/>
      <c r="ATX44" s="1222"/>
      <c r="ATY44" s="1222"/>
      <c r="ATZ44" s="1222"/>
      <c r="AUA44" s="1222"/>
      <c r="AUB44" s="1222"/>
      <c r="AUC44" s="1222"/>
      <c r="AUD44" s="1222"/>
      <c r="AUE44" s="1222"/>
      <c r="AUF44" s="1222"/>
      <c r="AUG44" s="1222"/>
      <c r="AUH44" s="1222"/>
      <c r="AUI44" s="1222"/>
      <c r="AUJ44" s="1222"/>
      <c r="AUK44" s="1222"/>
      <c r="AUL44" s="1222"/>
      <c r="AUM44" s="1222"/>
      <c r="AUN44" s="1222"/>
      <c r="AUO44" s="1222"/>
      <c r="AUP44" s="1222"/>
      <c r="AUQ44" s="1222"/>
      <c r="AUR44" s="1222"/>
      <c r="AUS44" s="1222"/>
      <c r="AUT44" s="1222"/>
      <c r="AUU44" s="1222"/>
      <c r="AUV44" s="1222"/>
      <c r="AUW44" s="1222"/>
      <c r="AUX44" s="1222"/>
      <c r="AUY44" s="1222"/>
      <c r="AUZ44" s="1222"/>
      <c r="AVA44" s="1222"/>
      <c r="AVB44" s="1222"/>
      <c r="AVC44" s="1222"/>
      <c r="AVD44" s="1222"/>
      <c r="AVE44" s="1222"/>
      <c r="AVF44" s="1222"/>
      <c r="AVG44" s="1222"/>
      <c r="AVH44" s="1222"/>
      <c r="AVI44" s="1222"/>
      <c r="AVJ44" s="1222"/>
      <c r="AVK44" s="1222"/>
      <c r="AVL44" s="1222"/>
      <c r="AVM44" s="1222"/>
      <c r="AVN44" s="1222"/>
      <c r="AVO44" s="1222"/>
      <c r="AVP44" s="1222"/>
      <c r="AVQ44" s="1222"/>
      <c r="AVR44" s="1222"/>
      <c r="AVS44" s="1222"/>
      <c r="AVT44" s="1222"/>
      <c r="AVU44" s="1222"/>
      <c r="AVV44" s="1222"/>
      <c r="AVW44" s="1222"/>
      <c r="AVX44" s="1222"/>
      <c r="AVY44" s="1222"/>
      <c r="AVZ44" s="1222"/>
      <c r="AWA44" s="1222"/>
      <c r="AWB44" s="1222"/>
      <c r="AWC44" s="1222"/>
      <c r="AWD44" s="1222"/>
      <c r="AWE44" s="1222"/>
      <c r="AWF44" s="1222"/>
      <c r="AWG44" s="1222"/>
      <c r="AWH44" s="1222"/>
      <c r="AWI44" s="1222"/>
      <c r="AWJ44" s="1222"/>
      <c r="AWK44" s="1222"/>
      <c r="AWL44" s="1222"/>
      <c r="AWM44" s="1222"/>
      <c r="AWN44" s="1222"/>
      <c r="AWO44" s="1222"/>
      <c r="AWP44" s="1222"/>
      <c r="AWQ44" s="1222"/>
      <c r="AWR44" s="1222"/>
      <c r="AWS44" s="1222"/>
      <c r="AWT44" s="1222"/>
      <c r="AWU44" s="1222"/>
      <c r="AWV44" s="1222"/>
      <c r="AWW44" s="1222"/>
      <c r="AWX44" s="1222"/>
      <c r="AWY44" s="1222"/>
      <c r="AWZ44" s="1222"/>
      <c r="AXA44" s="1222"/>
      <c r="AXB44" s="1222"/>
      <c r="AXC44" s="1222"/>
      <c r="AXD44" s="1222"/>
      <c r="AXE44" s="1222"/>
      <c r="AXF44" s="1222"/>
      <c r="AXG44" s="1222"/>
      <c r="AXH44" s="1222"/>
      <c r="AXI44" s="1222"/>
      <c r="AXJ44" s="1222"/>
      <c r="AXK44" s="1222"/>
      <c r="AXL44" s="1222"/>
      <c r="AXM44" s="1222"/>
      <c r="AXN44" s="1222"/>
      <c r="AXO44" s="1222"/>
      <c r="AXP44" s="1222"/>
      <c r="AXQ44" s="1222"/>
      <c r="AXR44" s="1222"/>
      <c r="AXS44" s="1222"/>
      <c r="AXT44" s="1222"/>
      <c r="AXU44" s="1222"/>
      <c r="AXV44" s="1222"/>
      <c r="AXW44" s="1222"/>
      <c r="AXX44" s="1222"/>
      <c r="AXY44" s="1222"/>
      <c r="AXZ44" s="1222"/>
      <c r="AYA44" s="1222"/>
      <c r="AYB44" s="1222"/>
      <c r="AYC44" s="1222"/>
      <c r="AYD44" s="1222"/>
      <c r="AYE44" s="1222"/>
      <c r="AYF44" s="1222"/>
      <c r="AYG44" s="1222"/>
      <c r="AYH44" s="1222"/>
      <c r="AYI44" s="1222"/>
      <c r="AYJ44" s="1222"/>
      <c r="AYK44" s="1222"/>
      <c r="AYL44" s="1222"/>
      <c r="AYM44" s="1222"/>
      <c r="AYN44" s="1222"/>
      <c r="AYO44" s="1222"/>
      <c r="AYP44" s="1222"/>
      <c r="AYQ44" s="1222"/>
      <c r="AYR44" s="1222"/>
      <c r="AYS44" s="1222"/>
      <c r="AYT44" s="1222"/>
      <c r="AYU44" s="1222"/>
      <c r="AYV44" s="1222"/>
      <c r="AYW44" s="1222"/>
      <c r="AYX44" s="1222"/>
      <c r="AYY44" s="1222"/>
      <c r="AYZ44" s="1222"/>
      <c r="AZA44" s="1222"/>
      <c r="AZB44" s="1222"/>
      <c r="AZC44" s="1222"/>
      <c r="AZD44" s="1222"/>
      <c r="AZE44" s="1222"/>
      <c r="AZF44" s="1222"/>
      <c r="AZG44" s="1222"/>
      <c r="AZH44" s="1222"/>
      <c r="AZI44" s="1222"/>
      <c r="AZJ44" s="1222"/>
      <c r="AZK44" s="1222"/>
      <c r="AZL44" s="1222"/>
      <c r="AZM44" s="1222"/>
      <c r="AZN44" s="1222"/>
      <c r="AZO44" s="1222"/>
      <c r="AZP44" s="1222"/>
      <c r="AZQ44" s="1222"/>
      <c r="AZR44" s="1222"/>
      <c r="AZS44" s="1222"/>
      <c r="AZT44" s="1222"/>
      <c r="AZU44" s="1222"/>
      <c r="AZV44" s="1222"/>
      <c r="AZW44" s="1222"/>
      <c r="AZX44" s="1222"/>
      <c r="AZY44" s="1222"/>
      <c r="AZZ44" s="1222"/>
      <c r="BAA44" s="1222"/>
      <c r="BAB44" s="1222"/>
      <c r="BAC44" s="1222"/>
      <c r="BAD44" s="1222"/>
      <c r="BAE44" s="1222"/>
      <c r="BAF44" s="1222"/>
      <c r="BAG44" s="1222"/>
      <c r="BAH44" s="1222"/>
      <c r="BAI44" s="1222"/>
      <c r="BAJ44" s="1222"/>
      <c r="BAK44" s="1222"/>
      <c r="BAL44" s="1222"/>
      <c r="BAM44" s="1222"/>
      <c r="BAN44" s="1222"/>
      <c r="BAO44" s="1222"/>
      <c r="BAP44" s="1222"/>
      <c r="BAQ44" s="1222"/>
      <c r="BAR44" s="1222"/>
      <c r="BAS44" s="1222"/>
      <c r="BAT44" s="1222"/>
      <c r="BAU44" s="1222"/>
      <c r="BAV44" s="1222"/>
      <c r="BAW44" s="1222"/>
      <c r="BAX44" s="1222"/>
      <c r="BAY44" s="1222"/>
      <c r="BAZ44" s="1222"/>
      <c r="BBA44" s="1222"/>
      <c r="BBB44" s="1222"/>
      <c r="BBC44" s="1222"/>
      <c r="BBD44" s="1222"/>
      <c r="BBE44" s="1222"/>
      <c r="BBF44" s="1222"/>
      <c r="BBG44" s="1222"/>
      <c r="BBH44" s="1222"/>
      <c r="BBI44" s="1222"/>
      <c r="BBJ44" s="1222"/>
      <c r="BBK44" s="1222"/>
      <c r="BBL44" s="1222"/>
      <c r="BBM44" s="1222"/>
      <c r="BBN44" s="1222"/>
      <c r="BBO44" s="1222"/>
      <c r="BBP44" s="1222"/>
      <c r="BBQ44" s="1222"/>
      <c r="BBR44" s="1222"/>
      <c r="BBS44" s="1222"/>
      <c r="BBT44" s="1222"/>
      <c r="BBU44" s="1222"/>
      <c r="BBV44" s="1222"/>
      <c r="BBW44" s="1222"/>
      <c r="BBX44" s="1222"/>
      <c r="BBY44" s="1222"/>
      <c r="BBZ44" s="1222"/>
      <c r="BCA44" s="1222"/>
      <c r="BCB44" s="1222"/>
      <c r="BCC44" s="1222"/>
      <c r="BCD44" s="1222"/>
      <c r="BCE44" s="1222"/>
      <c r="BCF44" s="1222"/>
      <c r="BCG44" s="1222"/>
      <c r="BCH44" s="1222"/>
      <c r="BCI44" s="1222"/>
      <c r="BCJ44" s="1222"/>
      <c r="BCK44" s="1222"/>
      <c r="BCL44" s="1222"/>
      <c r="BCM44" s="1222"/>
      <c r="BCN44" s="1222"/>
      <c r="BCO44" s="1222"/>
      <c r="BCP44" s="1222"/>
      <c r="BCQ44" s="1222"/>
      <c r="BCR44" s="1222"/>
      <c r="BCS44" s="1222"/>
      <c r="BCT44" s="1222"/>
      <c r="BCU44" s="1222"/>
      <c r="BCV44" s="1222"/>
      <c r="BCW44" s="1222"/>
      <c r="BCX44" s="1222"/>
      <c r="BCY44" s="1222"/>
      <c r="BCZ44" s="1222"/>
      <c r="BDA44" s="1222"/>
      <c r="BDB44" s="1222"/>
      <c r="BDC44" s="1222"/>
      <c r="BDD44" s="1222"/>
      <c r="BDE44" s="1222"/>
      <c r="BDF44" s="1222"/>
      <c r="BDG44" s="1222"/>
      <c r="BDH44" s="1222"/>
      <c r="BDI44" s="1222"/>
      <c r="BDJ44" s="1222"/>
      <c r="BDK44" s="1222"/>
      <c r="BDL44" s="1222"/>
      <c r="BDM44" s="1222"/>
      <c r="BDN44" s="1222"/>
      <c r="BDO44" s="1222"/>
      <c r="BDP44" s="1222"/>
      <c r="BDQ44" s="1222"/>
      <c r="BDR44" s="1222"/>
      <c r="BDS44" s="1222"/>
      <c r="BDT44" s="1222"/>
      <c r="BDU44" s="1222"/>
      <c r="BDV44" s="1222"/>
      <c r="BDW44" s="1222"/>
      <c r="BDX44" s="1222"/>
      <c r="BDY44" s="1222"/>
      <c r="BDZ44" s="1222"/>
      <c r="BEA44" s="1222"/>
      <c r="BEB44" s="1222"/>
      <c r="BEC44" s="1222"/>
      <c r="BED44" s="1222"/>
      <c r="BEE44" s="1222"/>
      <c r="BEF44" s="1222"/>
      <c r="BEG44" s="1222"/>
      <c r="BEH44" s="1222"/>
      <c r="BEI44" s="1222"/>
      <c r="BEJ44" s="1222"/>
      <c r="BEK44" s="1222"/>
      <c r="BEL44" s="1222"/>
      <c r="BEM44" s="1222"/>
      <c r="BEN44" s="1222"/>
      <c r="BEO44" s="1222"/>
      <c r="BEP44" s="1222"/>
      <c r="BEQ44" s="1222"/>
      <c r="BER44" s="1222"/>
      <c r="BES44" s="1222"/>
      <c r="BET44" s="1222"/>
      <c r="BEU44" s="1222"/>
      <c r="BEV44" s="1222"/>
      <c r="BEW44" s="1222"/>
      <c r="BEX44" s="1222"/>
      <c r="BEY44" s="1222"/>
      <c r="BEZ44" s="1222"/>
      <c r="BFA44" s="1222"/>
      <c r="BFB44" s="1222"/>
      <c r="BFC44" s="1222"/>
      <c r="BFD44" s="1222"/>
      <c r="BFE44" s="1222"/>
      <c r="BFF44" s="1222"/>
      <c r="BFG44" s="1222"/>
      <c r="BFH44" s="1222"/>
      <c r="BFI44" s="1222"/>
      <c r="BFJ44" s="1222"/>
      <c r="BFK44" s="1222"/>
      <c r="BFL44" s="1222"/>
      <c r="BFM44" s="1222"/>
      <c r="BFN44" s="1222"/>
      <c r="BFO44" s="1222"/>
      <c r="BFP44" s="1222"/>
      <c r="BFQ44" s="1222"/>
      <c r="BFR44" s="1222"/>
      <c r="BFS44" s="1222"/>
      <c r="BFT44" s="1222"/>
      <c r="BFU44" s="1222"/>
      <c r="BFV44" s="1222"/>
      <c r="BFW44" s="1222"/>
      <c r="BFX44" s="1222"/>
      <c r="BFY44" s="1222"/>
      <c r="BFZ44" s="1222"/>
      <c r="BGA44" s="1222"/>
      <c r="BGB44" s="1222"/>
      <c r="BGC44" s="1222"/>
      <c r="BGD44" s="1222"/>
      <c r="BGE44" s="1222"/>
      <c r="BGF44" s="1222"/>
      <c r="BGG44" s="1222"/>
      <c r="BGH44" s="1222"/>
      <c r="BGI44" s="1222"/>
      <c r="BGJ44" s="1222"/>
      <c r="BGK44" s="1222"/>
      <c r="BGL44" s="1222"/>
      <c r="BGM44" s="1222"/>
      <c r="BGN44" s="1222"/>
      <c r="BGO44" s="1222"/>
      <c r="BGP44" s="1222"/>
      <c r="BGQ44" s="1222"/>
      <c r="BGR44" s="1222"/>
      <c r="BGS44" s="1222"/>
      <c r="BGT44" s="1222"/>
      <c r="BGU44" s="1222"/>
      <c r="BGV44" s="1222"/>
      <c r="BGW44" s="1222"/>
      <c r="BGX44" s="1222"/>
      <c r="BGY44" s="1222"/>
      <c r="BGZ44" s="1222"/>
      <c r="BHA44" s="1222"/>
      <c r="BHB44" s="1222"/>
      <c r="BHC44" s="1222"/>
      <c r="BHD44" s="1222"/>
      <c r="BHE44" s="1222"/>
      <c r="BHF44" s="1222"/>
      <c r="BHG44" s="1222"/>
      <c r="BHH44" s="1222"/>
      <c r="BHI44" s="1222"/>
      <c r="BHJ44" s="1222"/>
      <c r="BHK44" s="1222"/>
      <c r="BHL44" s="1222"/>
      <c r="BHM44" s="1222"/>
      <c r="BHN44" s="1222"/>
      <c r="BHO44" s="1222"/>
      <c r="BHP44" s="1222"/>
      <c r="BHQ44" s="1222"/>
      <c r="BHR44" s="1222"/>
      <c r="BHS44" s="1222"/>
      <c r="BHT44" s="1222"/>
      <c r="BHU44" s="1222"/>
      <c r="BHV44" s="1222"/>
      <c r="BHW44" s="1222"/>
      <c r="BHX44" s="1222"/>
      <c r="BHY44" s="1222"/>
      <c r="BHZ44" s="1222"/>
      <c r="BIA44" s="1222"/>
      <c r="BIB44" s="1222"/>
      <c r="BIC44" s="1222"/>
      <c r="BID44" s="1222"/>
      <c r="BIE44" s="1222"/>
      <c r="BIF44" s="1222"/>
      <c r="BIG44" s="1222"/>
      <c r="BIH44" s="1222"/>
      <c r="BII44" s="1222"/>
      <c r="BIJ44" s="1222"/>
      <c r="BIK44" s="1222"/>
      <c r="BIL44" s="1222"/>
      <c r="BIM44" s="1222"/>
      <c r="BIN44" s="1222"/>
      <c r="BIO44" s="1222"/>
      <c r="BIP44" s="1222"/>
      <c r="BIQ44" s="1222"/>
      <c r="BIR44" s="1222"/>
      <c r="BIS44" s="1222"/>
      <c r="BIT44" s="1222"/>
      <c r="BIU44" s="1222"/>
      <c r="BIV44" s="1222"/>
      <c r="BIW44" s="1222"/>
      <c r="BIX44" s="1222"/>
      <c r="BIY44" s="1222"/>
      <c r="BIZ44" s="1222"/>
      <c r="BJA44" s="1222"/>
      <c r="BJB44" s="1222"/>
      <c r="BJC44" s="1222"/>
      <c r="BJD44" s="1222"/>
      <c r="BJE44" s="1222"/>
      <c r="BJF44" s="1222"/>
      <c r="BJG44" s="1222"/>
      <c r="BJH44" s="1222"/>
      <c r="BJI44" s="1222"/>
      <c r="BJJ44" s="1222"/>
      <c r="BJK44" s="1222"/>
      <c r="BJL44" s="1222"/>
      <c r="BJM44" s="1222"/>
      <c r="BJN44" s="1222"/>
      <c r="BJO44" s="1222"/>
      <c r="BJP44" s="1222"/>
      <c r="BJQ44" s="1222"/>
      <c r="BJR44" s="1222"/>
      <c r="BJS44" s="1222"/>
      <c r="BJT44" s="1222"/>
      <c r="BJU44" s="1222"/>
      <c r="BJV44" s="1222"/>
      <c r="BJW44" s="1222"/>
      <c r="BJX44" s="1222"/>
      <c r="BJY44" s="1222"/>
      <c r="BJZ44" s="1222"/>
      <c r="BKA44" s="1222"/>
      <c r="BKB44" s="1222"/>
      <c r="BKC44" s="1222"/>
      <c r="BKD44" s="1222"/>
      <c r="BKE44" s="1222"/>
      <c r="BKF44" s="1222"/>
      <c r="BKG44" s="1222"/>
      <c r="BKH44" s="1222"/>
      <c r="BKI44" s="1222"/>
      <c r="BKJ44" s="1222"/>
      <c r="BKK44" s="1222"/>
      <c r="BKL44" s="1222"/>
      <c r="BKM44" s="1222"/>
      <c r="BKN44" s="1222"/>
      <c r="BKO44" s="1222"/>
      <c r="BKP44" s="1222"/>
      <c r="BKQ44" s="1222"/>
      <c r="BKR44" s="1222"/>
      <c r="BKS44" s="1222"/>
      <c r="BKT44" s="1222"/>
      <c r="BKU44" s="1222"/>
      <c r="BKV44" s="1222"/>
      <c r="BKW44" s="1222"/>
      <c r="BKX44" s="1222"/>
      <c r="BKY44" s="1222"/>
      <c r="BKZ44" s="1222"/>
      <c r="BLA44" s="1222"/>
      <c r="BLB44" s="1222"/>
      <c r="BLC44" s="1222"/>
      <c r="BLD44" s="1222"/>
      <c r="BLE44" s="1222"/>
      <c r="BLF44" s="1222"/>
      <c r="BLG44" s="1222"/>
      <c r="BLH44" s="1222"/>
      <c r="BLI44" s="1222"/>
      <c r="BLJ44" s="1222"/>
      <c r="BLK44" s="1222"/>
      <c r="BLL44" s="1222"/>
      <c r="BLM44" s="1222"/>
      <c r="BLN44" s="1222"/>
      <c r="BLO44" s="1222"/>
      <c r="BLP44" s="1222"/>
      <c r="BLQ44" s="1222"/>
      <c r="BLR44" s="1222"/>
      <c r="BLS44" s="1222"/>
      <c r="BLT44" s="1222"/>
      <c r="BLU44" s="1222"/>
      <c r="BLV44" s="1222"/>
      <c r="BLW44" s="1222"/>
      <c r="BLX44" s="1222"/>
      <c r="BLY44" s="1222"/>
      <c r="BLZ44" s="1222"/>
      <c r="BMA44" s="1222"/>
      <c r="BMB44" s="1222"/>
      <c r="BMC44" s="1222"/>
      <c r="BMD44" s="1222"/>
      <c r="BME44" s="1222"/>
      <c r="BMF44" s="1222"/>
      <c r="BMG44" s="1222"/>
      <c r="BMH44" s="1222"/>
      <c r="BMI44" s="1222"/>
      <c r="BMJ44" s="1222"/>
      <c r="BMK44" s="1222"/>
      <c r="BML44" s="1222"/>
      <c r="BMM44" s="1222"/>
      <c r="BMN44" s="1222"/>
      <c r="BMO44" s="1222"/>
      <c r="BMP44" s="1222"/>
      <c r="BMQ44" s="1222"/>
      <c r="BMR44" s="1222"/>
      <c r="BMS44" s="1222"/>
      <c r="BMT44" s="1222"/>
      <c r="BMU44" s="1222"/>
      <c r="BMV44" s="1222"/>
      <c r="BMW44" s="1222"/>
      <c r="BMX44" s="1222"/>
      <c r="BMY44" s="1222"/>
      <c r="BMZ44" s="1222"/>
      <c r="BNA44" s="1222"/>
      <c r="BNB44" s="1222"/>
      <c r="BNC44" s="1222"/>
      <c r="BND44" s="1222"/>
      <c r="BNE44" s="1222"/>
      <c r="BNF44" s="1222"/>
      <c r="BNG44" s="1222"/>
      <c r="BNH44" s="1222"/>
      <c r="BNI44" s="1222"/>
      <c r="BNJ44" s="1222"/>
      <c r="BNK44" s="1222"/>
      <c r="BNL44" s="1222"/>
      <c r="BNM44" s="1222"/>
      <c r="BNN44" s="1222"/>
      <c r="BNO44" s="1222"/>
      <c r="BNP44" s="1222"/>
      <c r="BNQ44" s="1222"/>
      <c r="BNR44" s="1222"/>
      <c r="BNS44" s="1222"/>
      <c r="BNT44" s="1222"/>
      <c r="BNU44" s="1222"/>
      <c r="BNV44" s="1222"/>
      <c r="BNW44" s="1222"/>
      <c r="BNX44" s="1222"/>
      <c r="BNY44" s="1222"/>
      <c r="BNZ44" s="1222"/>
      <c r="BOA44" s="1222"/>
      <c r="BOB44" s="1222"/>
      <c r="BOC44" s="1222"/>
      <c r="BOD44" s="1222"/>
      <c r="BOE44" s="1222"/>
      <c r="BOF44" s="1222"/>
      <c r="BOG44" s="1222"/>
      <c r="BOH44" s="1222"/>
      <c r="BOI44" s="1222"/>
      <c r="BOJ44" s="1222"/>
      <c r="BOK44" s="1222"/>
      <c r="BOL44" s="1222"/>
      <c r="BOM44" s="1222"/>
      <c r="BON44" s="1222"/>
      <c r="BOO44" s="1222"/>
      <c r="BOP44" s="1222"/>
      <c r="BOQ44" s="1222"/>
      <c r="BOR44" s="1222"/>
      <c r="BOS44" s="1222"/>
      <c r="BOT44" s="1222"/>
      <c r="BOU44" s="1222"/>
      <c r="BOV44" s="1222"/>
      <c r="BOW44" s="1222"/>
      <c r="BOX44" s="1222"/>
      <c r="BOY44" s="1222"/>
      <c r="BOZ44" s="1222"/>
      <c r="BPA44" s="1222"/>
      <c r="BPB44" s="1222"/>
      <c r="BPC44" s="1222"/>
      <c r="BPD44" s="1222"/>
      <c r="BPE44" s="1222"/>
      <c r="BPF44" s="1222"/>
      <c r="BPG44" s="1222"/>
      <c r="BPH44" s="1222"/>
      <c r="BPI44" s="1222"/>
      <c r="BPJ44" s="1222"/>
      <c r="BPK44" s="1222"/>
      <c r="BPL44" s="1222"/>
      <c r="BPM44" s="1222"/>
      <c r="BPN44" s="1222"/>
      <c r="BPO44" s="1222"/>
      <c r="BPP44" s="1222"/>
      <c r="BPQ44" s="1222"/>
      <c r="BPR44" s="1222"/>
      <c r="BPS44" s="1222"/>
      <c r="BPT44" s="1222"/>
      <c r="BPU44" s="1222"/>
      <c r="BPV44" s="1222"/>
      <c r="BPW44" s="1222"/>
      <c r="BPX44" s="1222"/>
      <c r="BPY44" s="1222"/>
      <c r="BPZ44" s="1222"/>
      <c r="BQA44" s="1222"/>
      <c r="BQB44" s="1222"/>
      <c r="BQC44" s="1222"/>
      <c r="BQD44" s="1222"/>
      <c r="BQE44" s="1222"/>
      <c r="BQF44" s="1222"/>
      <c r="BQG44" s="1222"/>
      <c r="BQH44" s="1222"/>
      <c r="BQI44" s="1222"/>
      <c r="BQJ44" s="1222"/>
      <c r="BQK44" s="1222"/>
      <c r="BQL44" s="1222"/>
      <c r="BQM44" s="1222"/>
      <c r="BQN44" s="1222"/>
      <c r="BQO44" s="1222"/>
      <c r="BQP44" s="1222"/>
      <c r="BQQ44" s="1222"/>
      <c r="BQR44" s="1222"/>
      <c r="BQS44" s="1222"/>
      <c r="BQT44" s="1222"/>
      <c r="BQU44" s="1222"/>
      <c r="BQV44" s="1222"/>
      <c r="BQW44" s="1222"/>
      <c r="BQX44" s="1222"/>
      <c r="BQY44" s="1222"/>
      <c r="BQZ44" s="1222"/>
      <c r="BRA44" s="1222"/>
      <c r="BRB44" s="1222"/>
      <c r="BRC44" s="1222"/>
      <c r="BRD44" s="1222"/>
      <c r="BRE44" s="1222"/>
      <c r="BRF44" s="1222"/>
      <c r="BRG44" s="1222"/>
      <c r="BRH44" s="1222"/>
      <c r="BRI44" s="1222"/>
      <c r="BRJ44" s="1222"/>
      <c r="BRK44" s="1222"/>
      <c r="BRL44" s="1222"/>
      <c r="BRM44" s="1222"/>
      <c r="BRN44" s="1222"/>
      <c r="BRO44" s="1222"/>
      <c r="BRP44" s="1222"/>
      <c r="BRQ44" s="1222"/>
      <c r="BRR44" s="1222"/>
      <c r="BRS44" s="1222"/>
      <c r="BRT44" s="1222"/>
      <c r="BRU44" s="1222"/>
      <c r="BRV44" s="1222"/>
      <c r="BRW44" s="1222"/>
      <c r="BRX44" s="1222"/>
      <c r="BRY44" s="1222"/>
      <c r="BRZ44" s="1222"/>
      <c r="BSA44" s="1222"/>
      <c r="BSB44" s="1222"/>
      <c r="BSC44" s="1222"/>
      <c r="BSD44" s="1222"/>
      <c r="BSE44" s="1222"/>
      <c r="BSF44" s="1222"/>
      <c r="BSG44" s="1222"/>
      <c r="BSH44" s="1222"/>
      <c r="BSI44" s="1222"/>
      <c r="BSJ44" s="1222"/>
      <c r="BSK44" s="1222"/>
      <c r="BSL44" s="1222"/>
      <c r="BSM44" s="1222"/>
      <c r="BSN44" s="1222"/>
      <c r="BSO44" s="1222"/>
      <c r="BSP44" s="1222"/>
      <c r="BSQ44" s="1222"/>
      <c r="BSR44" s="1222"/>
      <c r="BSS44" s="1222"/>
      <c r="BST44" s="1222"/>
      <c r="BSU44" s="1222"/>
      <c r="BSV44" s="1222"/>
      <c r="BSW44" s="1222"/>
      <c r="BSX44" s="1222"/>
      <c r="BSY44" s="1222"/>
      <c r="BSZ44" s="1222"/>
      <c r="BTA44" s="1222"/>
      <c r="BTB44" s="1222"/>
      <c r="BTC44" s="1222"/>
      <c r="BTD44" s="1222"/>
      <c r="BTE44" s="1222"/>
      <c r="BTF44" s="1222"/>
      <c r="BTG44" s="1222"/>
      <c r="BTH44" s="1222"/>
      <c r="BTI44" s="1222"/>
      <c r="BTJ44" s="1222"/>
      <c r="BTK44" s="1222"/>
      <c r="BTL44" s="1222"/>
      <c r="BTM44" s="1222"/>
      <c r="BTN44" s="1222"/>
      <c r="BTO44" s="1222"/>
      <c r="BTP44" s="1222"/>
      <c r="BTQ44" s="1222"/>
      <c r="BTR44" s="1222"/>
      <c r="BTS44" s="1222"/>
      <c r="BTT44" s="1222"/>
      <c r="BTU44" s="1222"/>
      <c r="BTV44" s="1222"/>
      <c r="BTW44" s="1222"/>
      <c r="BTX44" s="1222"/>
      <c r="BTY44" s="1222"/>
      <c r="BTZ44" s="1222"/>
      <c r="BUA44" s="1222"/>
      <c r="BUB44" s="1222"/>
      <c r="BUC44" s="1222"/>
      <c r="BUD44" s="1222"/>
      <c r="BUE44" s="1222"/>
      <c r="BUF44" s="1222"/>
      <c r="BUG44" s="1222"/>
      <c r="BUH44" s="1222"/>
      <c r="BUI44" s="1222"/>
      <c r="BUJ44" s="1222"/>
      <c r="BUK44" s="1222"/>
      <c r="BUL44" s="1222"/>
      <c r="BUM44" s="1222"/>
      <c r="BUN44" s="1222"/>
      <c r="BUO44" s="1222"/>
      <c r="BUP44" s="1222"/>
      <c r="BUQ44" s="1222"/>
      <c r="BUR44" s="1222"/>
      <c r="BUS44" s="1222"/>
      <c r="BUT44" s="1222"/>
      <c r="BUU44" s="1222"/>
      <c r="BUV44" s="1222"/>
      <c r="BUW44" s="1222"/>
      <c r="BUX44" s="1222"/>
      <c r="BUY44" s="1222"/>
      <c r="BUZ44" s="1222"/>
      <c r="BVA44" s="1222"/>
      <c r="BVB44" s="1222"/>
      <c r="BVC44" s="1222"/>
      <c r="BVD44" s="1222"/>
      <c r="BVE44" s="1222"/>
      <c r="BVF44" s="1222"/>
      <c r="BVG44" s="1222"/>
      <c r="BVH44" s="1222"/>
      <c r="BVI44" s="1222"/>
      <c r="BVJ44" s="1222"/>
      <c r="BVK44" s="1222"/>
      <c r="BVL44" s="1222"/>
      <c r="BVM44" s="1222"/>
      <c r="BVN44" s="1222"/>
      <c r="BVO44" s="1222"/>
      <c r="BVP44" s="1222"/>
      <c r="BVQ44" s="1222"/>
      <c r="BVR44" s="1222"/>
      <c r="BVS44" s="1222"/>
      <c r="BVT44" s="1222"/>
      <c r="BVU44" s="1222"/>
      <c r="BVV44" s="1222"/>
      <c r="BVW44" s="1222"/>
      <c r="BVX44" s="1222"/>
      <c r="BVY44" s="1222"/>
      <c r="BVZ44" s="1222"/>
      <c r="BWA44" s="1222"/>
      <c r="BWB44" s="1222"/>
      <c r="BWC44" s="1222"/>
      <c r="BWD44" s="1222"/>
      <c r="BWE44" s="1222"/>
      <c r="BWF44" s="1222"/>
      <c r="BWG44" s="1222"/>
      <c r="BWH44" s="1222"/>
      <c r="BWI44" s="1222"/>
      <c r="BWJ44" s="1222"/>
      <c r="BWK44" s="1222"/>
      <c r="BWL44" s="1222"/>
      <c r="BWM44" s="1222"/>
      <c r="BWN44" s="1222"/>
      <c r="BWO44" s="1222"/>
      <c r="BWP44" s="1222"/>
      <c r="BWQ44" s="1222"/>
      <c r="BWR44" s="1222"/>
      <c r="BWS44" s="1222"/>
      <c r="BWT44" s="1222"/>
      <c r="BWU44" s="1222"/>
      <c r="BWV44" s="1222"/>
      <c r="BWW44" s="1222"/>
      <c r="BWX44" s="1222"/>
      <c r="BWY44" s="1222"/>
      <c r="BWZ44" s="1222"/>
      <c r="BXA44" s="1222"/>
      <c r="BXB44" s="1222"/>
      <c r="BXC44" s="1222"/>
      <c r="BXD44" s="1222"/>
      <c r="BXE44" s="1222"/>
      <c r="BXF44" s="1222"/>
      <c r="BXG44" s="1222"/>
      <c r="BXH44" s="1222"/>
      <c r="BXI44" s="1222"/>
      <c r="BXJ44" s="1222"/>
      <c r="BXK44" s="1222"/>
      <c r="BXL44" s="1222"/>
      <c r="BXM44" s="1222"/>
      <c r="BXN44" s="1222"/>
      <c r="BXO44" s="1222"/>
      <c r="BXP44" s="1222"/>
      <c r="BXQ44" s="1222"/>
      <c r="BXR44" s="1222"/>
      <c r="BXS44" s="1222"/>
      <c r="BXT44" s="1222"/>
      <c r="BXU44" s="1222"/>
      <c r="BXV44" s="1222"/>
      <c r="BXW44" s="1222"/>
      <c r="BXX44" s="1222"/>
      <c r="BXY44" s="1222"/>
      <c r="BXZ44" s="1222"/>
      <c r="BYA44" s="1222"/>
      <c r="BYB44" s="1222"/>
      <c r="BYC44" s="1222"/>
      <c r="BYD44" s="1222"/>
      <c r="BYE44" s="1222"/>
      <c r="BYF44" s="1222"/>
      <c r="BYG44" s="1222"/>
      <c r="BYH44" s="1222"/>
      <c r="BYI44" s="1222"/>
      <c r="BYJ44" s="1222"/>
      <c r="BYK44" s="1222"/>
      <c r="BYL44" s="1222"/>
      <c r="BYM44" s="1222"/>
      <c r="BYN44" s="1222"/>
      <c r="BYO44" s="1222"/>
      <c r="BYP44" s="1222"/>
      <c r="BYQ44" s="1222"/>
      <c r="BYR44" s="1222"/>
      <c r="BYS44" s="1222"/>
      <c r="BYT44" s="1222"/>
      <c r="BYU44" s="1222"/>
      <c r="BYV44" s="1222"/>
      <c r="BYW44" s="1222"/>
      <c r="BYX44" s="1222"/>
      <c r="BYY44" s="1222"/>
      <c r="BYZ44" s="1222"/>
      <c r="BZA44" s="1222"/>
      <c r="BZB44" s="1222"/>
      <c r="BZC44" s="1222"/>
      <c r="BZD44" s="1222"/>
      <c r="BZE44" s="1222"/>
      <c r="BZF44" s="1222"/>
      <c r="BZG44" s="1222"/>
      <c r="BZH44" s="1222"/>
      <c r="BZI44" s="1222"/>
      <c r="BZJ44" s="1222"/>
      <c r="BZK44" s="1222"/>
      <c r="BZL44" s="1222"/>
      <c r="BZM44" s="1222"/>
      <c r="BZN44" s="1222"/>
      <c r="BZO44" s="1222"/>
      <c r="BZP44" s="1222"/>
      <c r="BZQ44" s="1222"/>
      <c r="BZR44" s="1222"/>
      <c r="BZS44" s="1222"/>
      <c r="BZT44" s="1222"/>
      <c r="BZU44" s="1222"/>
      <c r="BZV44" s="1222"/>
      <c r="BZW44" s="1222"/>
      <c r="BZX44" s="1222"/>
      <c r="BZY44" s="1222"/>
      <c r="BZZ44" s="1222"/>
      <c r="CAA44" s="1222"/>
      <c r="CAB44" s="1222"/>
      <c r="CAC44" s="1222"/>
      <c r="CAD44" s="1222"/>
      <c r="CAE44" s="1222"/>
      <c r="CAF44" s="1222"/>
      <c r="CAG44" s="1222"/>
      <c r="CAH44" s="1222"/>
      <c r="CAI44" s="1222"/>
      <c r="CAJ44" s="1222"/>
      <c r="CAK44" s="1222"/>
      <c r="CAL44" s="1222"/>
      <c r="CAM44" s="1222"/>
      <c r="CAN44" s="1222"/>
      <c r="CAO44" s="1222"/>
      <c r="CAP44" s="1222"/>
      <c r="CAQ44" s="1222"/>
      <c r="CAR44" s="1222"/>
      <c r="CAS44" s="1222"/>
      <c r="CAT44" s="1222"/>
      <c r="CAU44" s="1222"/>
      <c r="CAV44" s="1222"/>
      <c r="CAW44" s="1222"/>
      <c r="CAX44" s="1222"/>
      <c r="CAY44" s="1222"/>
      <c r="CAZ44" s="1222"/>
      <c r="CBA44" s="1222"/>
      <c r="CBB44" s="1222"/>
      <c r="CBC44" s="1222"/>
      <c r="CBD44" s="1222"/>
      <c r="CBE44" s="1222"/>
      <c r="CBF44" s="1222"/>
      <c r="CBG44" s="1222"/>
      <c r="CBH44" s="1222"/>
      <c r="CBI44" s="1222"/>
      <c r="CBJ44" s="1222"/>
      <c r="CBK44" s="1222"/>
      <c r="CBL44" s="1222"/>
      <c r="CBM44" s="1222"/>
      <c r="CBN44" s="1222"/>
      <c r="CBO44" s="1222"/>
      <c r="CBP44" s="1222"/>
      <c r="CBQ44" s="1222"/>
      <c r="CBR44" s="1222"/>
      <c r="CBS44" s="1222"/>
      <c r="CBT44" s="1222"/>
      <c r="CBU44" s="1222"/>
      <c r="CBV44" s="1222"/>
      <c r="CBW44" s="1222"/>
      <c r="CBX44" s="1222"/>
      <c r="CBY44" s="1222"/>
      <c r="CBZ44" s="1222"/>
      <c r="CCA44" s="1222"/>
      <c r="CCB44" s="1222"/>
      <c r="CCC44" s="1222"/>
      <c r="CCD44" s="1222"/>
      <c r="CCE44" s="1222"/>
      <c r="CCF44" s="1222"/>
      <c r="CCG44" s="1222"/>
      <c r="CCH44" s="1222"/>
      <c r="CCI44" s="1222"/>
      <c r="CCJ44" s="1222"/>
      <c r="CCK44" s="1222"/>
      <c r="CCL44" s="1222"/>
      <c r="CCM44" s="1222"/>
      <c r="CCN44" s="1222"/>
      <c r="CCO44" s="1222"/>
      <c r="CCP44" s="1222"/>
      <c r="CCQ44" s="1222"/>
      <c r="CCR44" s="1222"/>
      <c r="CCS44" s="1222"/>
      <c r="CCT44" s="1222"/>
      <c r="CCU44" s="1222"/>
      <c r="CCV44" s="1222"/>
      <c r="CCW44" s="1222"/>
      <c r="CCX44" s="1222"/>
      <c r="CCY44" s="1222"/>
      <c r="CCZ44" s="1222"/>
      <c r="CDA44" s="1222"/>
      <c r="CDB44" s="1222"/>
      <c r="CDC44" s="1222"/>
      <c r="CDD44" s="1222"/>
      <c r="CDE44" s="1222"/>
      <c r="CDF44" s="1222"/>
      <c r="CDG44" s="1222"/>
      <c r="CDH44" s="1222"/>
      <c r="CDI44" s="1222"/>
      <c r="CDJ44" s="1222"/>
      <c r="CDK44" s="1222"/>
      <c r="CDL44" s="1222"/>
      <c r="CDM44" s="1222"/>
      <c r="CDN44" s="1222"/>
      <c r="CDO44" s="1222"/>
      <c r="CDP44" s="1222"/>
      <c r="CDQ44" s="1222"/>
      <c r="CDR44" s="1222"/>
      <c r="CDS44" s="1222"/>
      <c r="CDT44" s="1222"/>
      <c r="CDU44" s="1222"/>
      <c r="CDV44" s="1222"/>
      <c r="CDW44" s="1222"/>
      <c r="CDX44" s="1222"/>
      <c r="CDY44" s="1222"/>
      <c r="CDZ44" s="1222"/>
      <c r="CEA44" s="1222"/>
      <c r="CEB44" s="1222"/>
      <c r="CEC44" s="1222"/>
      <c r="CED44" s="1222"/>
      <c r="CEE44" s="1222"/>
      <c r="CEF44" s="1222"/>
      <c r="CEG44" s="1222"/>
      <c r="CEH44" s="1222"/>
      <c r="CEI44" s="1222"/>
      <c r="CEJ44" s="1222"/>
      <c r="CEK44" s="1222"/>
      <c r="CEL44" s="1222"/>
      <c r="CEM44" s="1222"/>
      <c r="CEN44" s="1222"/>
      <c r="CEO44" s="1222"/>
      <c r="CEP44" s="1222"/>
      <c r="CEQ44" s="1222"/>
      <c r="CER44" s="1222"/>
      <c r="CES44" s="1222"/>
      <c r="CET44" s="1222"/>
      <c r="CEU44" s="1222"/>
      <c r="CEV44" s="1222"/>
      <c r="CEW44" s="1222"/>
      <c r="CEX44" s="1222"/>
      <c r="CEY44" s="1222"/>
      <c r="CEZ44" s="1222"/>
      <c r="CFA44" s="1222"/>
      <c r="CFB44" s="1222"/>
      <c r="CFC44" s="1222"/>
      <c r="CFD44" s="1222"/>
      <c r="CFE44" s="1222"/>
      <c r="CFF44" s="1222"/>
      <c r="CFG44" s="1222"/>
      <c r="CFH44" s="1222"/>
      <c r="CFI44" s="1222"/>
      <c r="CFJ44" s="1222"/>
      <c r="CFK44" s="1222"/>
      <c r="CFL44" s="1222"/>
      <c r="CFM44" s="1222"/>
      <c r="CFN44" s="1222"/>
      <c r="CFO44" s="1222"/>
      <c r="CFP44" s="1222"/>
      <c r="CFQ44" s="1222"/>
      <c r="CFR44" s="1222"/>
      <c r="CFS44" s="1222"/>
      <c r="CFT44" s="1222"/>
      <c r="CFU44" s="1222"/>
      <c r="CFV44" s="1222"/>
      <c r="CFW44" s="1222"/>
      <c r="CFX44" s="1222"/>
      <c r="CFY44" s="1222"/>
      <c r="CFZ44" s="1222"/>
      <c r="CGA44" s="1222"/>
      <c r="CGB44" s="1222"/>
      <c r="CGC44" s="1222"/>
      <c r="CGD44" s="1222"/>
      <c r="CGE44" s="1222"/>
      <c r="CGF44" s="1222"/>
      <c r="CGG44" s="1222"/>
      <c r="CGH44" s="1222"/>
      <c r="CGI44" s="1222"/>
      <c r="CGJ44" s="1222"/>
      <c r="CGK44" s="1222"/>
      <c r="CGL44" s="1222"/>
      <c r="CGM44" s="1222"/>
      <c r="CGN44" s="1222"/>
      <c r="CGO44" s="1222"/>
      <c r="CGP44" s="1222"/>
      <c r="CGQ44" s="1222"/>
      <c r="CGR44" s="1222"/>
      <c r="CGS44" s="1222"/>
      <c r="CGT44" s="1222"/>
      <c r="CGU44" s="1222"/>
      <c r="CGV44" s="1222"/>
      <c r="CGW44" s="1222"/>
      <c r="CGX44" s="1222"/>
      <c r="CGY44" s="1222"/>
      <c r="CGZ44" s="1222"/>
      <c r="CHA44" s="1222"/>
      <c r="CHB44" s="1222"/>
      <c r="CHC44" s="1222"/>
      <c r="CHD44" s="1222"/>
      <c r="CHE44" s="1222"/>
      <c r="CHF44" s="1222"/>
      <c r="CHG44" s="1222"/>
      <c r="CHH44" s="1222"/>
      <c r="CHI44" s="1222"/>
      <c r="CHJ44" s="1222"/>
      <c r="CHK44" s="1222"/>
      <c r="CHL44" s="1222"/>
      <c r="CHM44" s="1222"/>
      <c r="CHN44" s="1222"/>
      <c r="CHO44" s="1222"/>
      <c r="CHP44" s="1222"/>
      <c r="CHQ44" s="1222"/>
      <c r="CHR44" s="1222"/>
      <c r="CHS44" s="1222"/>
      <c r="CHT44" s="1222"/>
      <c r="CHU44" s="1222"/>
      <c r="CHV44" s="1222"/>
      <c r="CHW44" s="1222"/>
      <c r="CHX44" s="1222"/>
      <c r="CHY44" s="1222"/>
      <c r="CHZ44" s="1222"/>
      <c r="CIA44" s="1222"/>
      <c r="CIB44" s="1222"/>
      <c r="CIC44" s="1222"/>
      <c r="CID44" s="1222"/>
      <c r="CIE44" s="1222"/>
      <c r="CIF44" s="1222"/>
      <c r="CIG44" s="1222"/>
      <c r="CIH44" s="1222"/>
      <c r="CII44" s="1222"/>
      <c r="CIJ44" s="1222"/>
      <c r="CIK44" s="1222"/>
      <c r="CIL44" s="1222"/>
      <c r="CIM44" s="1222"/>
      <c r="CIN44" s="1222"/>
      <c r="CIO44" s="1222"/>
      <c r="CIP44" s="1222"/>
      <c r="CIQ44" s="1222"/>
      <c r="CIR44" s="1222"/>
      <c r="CIS44" s="1222"/>
      <c r="CIT44" s="1222"/>
      <c r="CIU44" s="1222"/>
      <c r="CIV44" s="1222"/>
      <c r="CIW44" s="1222"/>
      <c r="CIX44" s="1222"/>
      <c r="CIY44" s="1222"/>
      <c r="CIZ44" s="1222"/>
      <c r="CJA44" s="1222"/>
      <c r="CJB44" s="1222"/>
      <c r="CJC44" s="1222"/>
      <c r="CJD44" s="1222"/>
      <c r="CJE44" s="1222"/>
      <c r="CJF44" s="1222"/>
      <c r="CJG44" s="1222"/>
      <c r="CJH44" s="1222"/>
      <c r="CJI44" s="1222"/>
      <c r="CJJ44" s="1222"/>
      <c r="CJK44" s="1222"/>
      <c r="CJL44" s="1222"/>
      <c r="CJM44" s="1222"/>
      <c r="CJN44" s="1222"/>
      <c r="CJO44" s="1222"/>
      <c r="CJP44" s="1222"/>
      <c r="CJQ44" s="1222"/>
      <c r="CJR44" s="1222"/>
      <c r="CJS44" s="1222"/>
      <c r="CJT44" s="1222"/>
      <c r="CJU44" s="1222"/>
      <c r="CJV44" s="1222"/>
      <c r="CJW44" s="1222"/>
      <c r="CJX44" s="1222"/>
      <c r="CJY44" s="1222"/>
      <c r="CJZ44" s="1222"/>
      <c r="CKA44" s="1222"/>
      <c r="CKB44" s="1222"/>
      <c r="CKC44" s="1222"/>
      <c r="CKD44" s="1222"/>
      <c r="CKE44" s="1222"/>
      <c r="CKF44" s="1222"/>
      <c r="CKG44" s="1222"/>
      <c r="CKH44" s="1222"/>
      <c r="CKI44" s="1222"/>
      <c r="CKJ44" s="1222"/>
      <c r="CKK44" s="1222"/>
      <c r="CKL44" s="1222"/>
      <c r="CKM44" s="1222"/>
      <c r="CKN44" s="1222"/>
      <c r="CKO44" s="1222"/>
      <c r="CKP44" s="1222"/>
      <c r="CKQ44" s="1222"/>
      <c r="CKR44" s="1222"/>
      <c r="CKS44" s="1222"/>
      <c r="CKT44" s="1222"/>
      <c r="CKU44" s="1222"/>
      <c r="CKV44" s="1222"/>
      <c r="CKW44" s="1222"/>
      <c r="CKX44" s="1222"/>
      <c r="CKY44" s="1222"/>
      <c r="CKZ44" s="1222"/>
      <c r="CLA44" s="1222"/>
      <c r="CLB44" s="1222"/>
      <c r="CLC44" s="1222"/>
      <c r="CLD44" s="1222"/>
      <c r="CLE44" s="1222"/>
      <c r="CLF44" s="1222"/>
      <c r="CLG44" s="1222"/>
      <c r="CLH44" s="1222"/>
      <c r="CLI44" s="1222"/>
      <c r="CLJ44" s="1222"/>
      <c r="CLK44" s="1222"/>
      <c r="CLL44" s="1222"/>
      <c r="CLM44" s="1222"/>
      <c r="CLN44" s="1222"/>
      <c r="CLO44" s="1222"/>
      <c r="CLP44" s="1222"/>
      <c r="CLQ44" s="1222"/>
      <c r="CLR44" s="1222"/>
      <c r="CLS44" s="1222"/>
      <c r="CLT44" s="1222"/>
      <c r="CLU44" s="1222"/>
      <c r="CLV44" s="1222"/>
      <c r="CLW44" s="1222"/>
      <c r="CLX44" s="1222"/>
      <c r="CLY44" s="1222"/>
      <c r="CLZ44" s="1222"/>
      <c r="CMA44" s="1222"/>
      <c r="CMB44" s="1222"/>
      <c r="CMC44" s="1222"/>
      <c r="CMD44" s="1222"/>
      <c r="CME44" s="1222"/>
      <c r="CMF44" s="1222"/>
      <c r="CMG44" s="1222"/>
      <c r="CMH44" s="1222"/>
      <c r="CMI44" s="1222"/>
      <c r="CMJ44" s="1222"/>
      <c r="CMK44" s="1222"/>
      <c r="CML44" s="1222"/>
      <c r="CMM44" s="1222"/>
      <c r="CMN44" s="1222"/>
      <c r="CMO44" s="1222"/>
      <c r="CMP44" s="1222"/>
      <c r="CMQ44" s="1222"/>
      <c r="CMR44" s="1222"/>
      <c r="CMS44" s="1222"/>
      <c r="CMT44" s="1222"/>
      <c r="CMU44" s="1222"/>
      <c r="CMV44" s="1222"/>
      <c r="CMW44" s="1222"/>
      <c r="CMX44" s="1222"/>
      <c r="CMY44" s="1222"/>
      <c r="CMZ44" s="1222"/>
      <c r="CNA44" s="1222"/>
      <c r="CNB44" s="1222"/>
      <c r="CNC44" s="1222"/>
      <c r="CND44" s="1222"/>
      <c r="CNE44" s="1222"/>
      <c r="CNF44" s="1222"/>
      <c r="CNG44" s="1222"/>
      <c r="CNH44" s="1222"/>
      <c r="CNI44" s="1222"/>
      <c r="CNJ44" s="1222"/>
      <c r="CNK44" s="1222"/>
      <c r="CNL44" s="1222"/>
      <c r="CNM44" s="1222"/>
      <c r="CNN44" s="1222"/>
      <c r="CNO44" s="1222"/>
      <c r="CNP44" s="1222"/>
      <c r="CNQ44" s="1222"/>
      <c r="CNR44" s="1222"/>
      <c r="CNS44" s="1222"/>
      <c r="CNT44" s="1222"/>
      <c r="CNU44" s="1222"/>
      <c r="CNV44" s="1222"/>
      <c r="CNW44" s="1222"/>
      <c r="CNX44" s="1222"/>
      <c r="CNY44" s="1222"/>
      <c r="CNZ44" s="1222"/>
      <c r="COA44" s="1222"/>
      <c r="COB44" s="1222"/>
      <c r="COC44" s="1222"/>
      <c r="COD44" s="1222"/>
      <c r="COE44" s="1222"/>
      <c r="COF44" s="1222"/>
      <c r="COG44" s="1222"/>
      <c r="COH44" s="1222"/>
      <c r="COI44" s="1222"/>
      <c r="COJ44" s="1222"/>
      <c r="COK44" s="1222"/>
      <c r="COL44" s="1222"/>
      <c r="COM44" s="1222"/>
      <c r="CON44" s="1222"/>
      <c r="COO44" s="1222"/>
      <c r="COP44" s="1222"/>
      <c r="COQ44" s="1222"/>
      <c r="COR44" s="1222"/>
      <c r="COS44" s="1222"/>
      <c r="COT44" s="1222"/>
      <c r="COU44" s="1222"/>
      <c r="COV44" s="1222"/>
      <c r="COW44" s="1222"/>
      <c r="COX44" s="1222"/>
      <c r="COY44" s="1222"/>
      <c r="COZ44" s="1222"/>
      <c r="CPA44" s="1222"/>
      <c r="CPB44" s="1222"/>
      <c r="CPC44" s="1222"/>
      <c r="CPD44" s="1222"/>
      <c r="CPE44" s="1222"/>
      <c r="CPF44" s="1222"/>
      <c r="CPG44" s="1222"/>
      <c r="CPH44" s="1222"/>
      <c r="CPI44" s="1222"/>
      <c r="CPJ44" s="1222"/>
      <c r="CPK44" s="1222"/>
      <c r="CPL44" s="1222"/>
      <c r="CPM44" s="1222"/>
      <c r="CPN44" s="1222"/>
      <c r="CPO44" s="1222"/>
      <c r="CPP44" s="1222"/>
      <c r="CPQ44" s="1222"/>
      <c r="CPR44" s="1222"/>
      <c r="CPS44" s="1222"/>
      <c r="CPT44" s="1222"/>
      <c r="CPU44" s="1222"/>
      <c r="CPV44" s="1222"/>
      <c r="CPW44" s="1222"/>
      <c r="CPX44" s="1222"/>
      <c r="CPY44" s="1222"/>
      <c r="CPZ44" s="1222"/>
      <c r="CQA44" s="1222"/>
      <c r="CQB44" s="1222"/>
      <c r="CQC44" s="1222"/>
      <c r="CQD44" s="1222"/>
      <c r="CQE44" s="1222"/>
      <c r="CQF44" s="1222"/>
      <c r="CQG44" s="1222"/>
      <c r="CQH44" s="1222"/>
      <c r="CQI44" s="1222"/>
      <c r="CQJ44" s="1222"/>
      <c r="CQK44" s="1222"/>
      <c r="CQL44" s="1222"/>
      <c r="CQM44" s="1222"/>
      <c r="CQN44" s="1222"/>
      <c r="CQO44" s="1222"/>
      <c r="CQP44" s="1222"/>
      <c r="CQQ44" s="1222"/>
      <c r="CQR44" s="1222"/>
      <c r="CQS44" s="1222"/>
      <c r="CQT44" s="1222"/>
      <c r="CQU44" s="1222"/>
      <c r="CQV44" s="1222"/>
      <c r="CQW44" s="1222"/>
      <c r="CQX44" s="1222"/>
      <c r="CQY44" s="1222"/>
      <c r="CQZ44" s="1222"/>
      <c r="CRA44" s="1222"/>
      <c r="CRB44" s="1222"/>
      <c r="CRC44" s="1222"/>
      <c r="CRD44" s="1222"/>
      <c r="CRE44" s="1222"/>
      <c r="CRF44" s="1222"/>
      <c r="CRG44" s="1222"/>
      <c r="CRH44" s="1222"/>
      <c r="CRI44" s="1222"/>
      <c r="CRJ44" s="1222"/>
      <c r="CRK44" s="1222"/>
      <c r="CRL44" s="1222"/>
      <c r="CRM44" s="1222"/>
      <c r="CRN44" s="1222"/>
      <c r="CRO44" s="1222"/>
      <c r="CRP44" s="1222"/>
      <c r="CRQ44" s="1222"/>
      <c r="CRR44" s="1222"/>
      <c r="CRS44" s="1222"/>
      <c r="CRT44" s="1222"/>
      <c r="CRU44" s="1222"/>
      <c r="CRV44" s="1222"/>
      <c r="CRW44" s="1222"/>
      <c r="CRX44" s="1222"/>
      <c r="CRY44" s="1222"/>
      <c r="CRZ44" s="1222"/>
      <c r="CSA44" s="1222"/>
      <c r="CSB44" s="1222"/>
      <c r="CSC44" s="1222"/>
      <c r="CSD44" s="1222"/>
      <c r="CSE44" s="1222"/>
      <c r="CSF44" s="1222"/>
      <c r="CSG44" s="1222"/>
      <c r="CSH44" s="1222"/>
      <c r="CSI44" s="1222"/>
      <c r="CSJ44" s="1222"/>
      <c r="CSK44" s="1222"/>
      <c r="CSL44" s="1222"/>
      <c r="CSM44" s="1222"/>
      <c r="CSN44" s="1222"/>
      <c r="CSO44" s="1222"/>
      <c r="CSP44" s="1222"/>
      <c r="CSQ44" s="1222"/>
      <c r="CSR44" s="1222"/>
      <c r="CSS44" s="1222"/>
      <c r="CST44" s="1222"/>
      <c r="CSU44" s="1222"/>
      <c r="CSV44" s="1222"/>
      <c r="CSW44" s="1222"/>
      <c r="CSX44" s="1222"/>
      <c r="CSY44" s="1222"/>
      <c r="CSZ44" s="1222"/>
      <c r="CTA44" s="1222"/>
      <c r="CTB44" s="1222"/>
      <c r="CTC44" s="1222"/>
      <c r="CTD44" s="1222"/>
      <c r="CTE44" s="1222"/>
      <c r="CTF44" s="1222"/>
      <c r="CTG44" s="1222"/>
      <c r="CTH44" s="1222"/>
      <c r="CTI44" s="1222"/>
      <c r="CTJ44" s="1222"/>
      <c r="CTK44" s="1222"/>
      <c r="CTL44" s="1222"/>
      <c r="CTM44" s="1222"/>
      <c r="CTN44" s="1222"/>
      <c r="CTO44" s="1222"/>
      <c r="CTP44" s="1222"/>
      <c r="CTQ44" s="1222"/>
      <c r="CTR44" s="1222"/>
      <c r="CTS44" s="1222"/>
      <c r="CTT44" s="1222"/>
      <c r="CTU44" s="1222"/>
      <c r="CTV44" s="1222"/>
      <c r="CTW44" s="1222"/>
      <c r="CTX44" s="1222"/>
      <c r="CTY44" s="1222"/>
      <c r="CTZ44" s="1222"/>
      <c r="CUA44" s="1222"/>
      <c r="CUB44" s="1222"/>
      <c r="CUC44" s="1222"/>
      <c r="CUD44" s="1222"/>
      <c r="CUE44" s="1222"/>
      <c r="CUF44" s="1222"/>
      <c r="CUG44" s="1222"/>
      <c r="CUH44" s="1222"/>
      <c r="CUI44" s="1222"/>
      <c r="CUJ44" s="1222"/>
      <c r="CUK44" s="1222"/>
      <c r="CUL44" s="1222"/>
      <c r="CUM44" s="1222"/>
      <c r="CUN44" s="1222"/>
      <c r="CUO44" s="1222"/>
      <c r="CUP44" s="1222"/>
      <c r="CUQ44" s="1222"/>
      <c r="CUR44" s="1222"/>
      <c r="CUS44" s="1222"/>
      <c r="CUT44" s="1222"/>
      <c r="CUU44" s="1222"/>
      <c r="CUV44" s="1222"/>
      <c r="CUW44" s="1222"/>
      <c r="CUX44" s="1222"/>
      <c r="CUY44" s="1222"/>
      <c r="CUZ44" s="1222"/>
      <c r="CVA44" s="1222"/>
      <c r="CVB44" s="1222"/>
      <c r="CVC44" s="1222"/>
      <c r="CVD44" s="1222"/>
      <c r="CVE44" s="1222"/>
      <c r="CVF44" s="1222"/>
      <c r="CVG44" s="1222"/>
      <c r="CVH44" s="1222"/>
      <c r="CVI44" s="1222"/>
      <c r="CVJ44" s="1222"/>
      <c r="CVK44" s="1222"/>
      <c r="CVL44" s="1222"/>
      <c r="CVM44" s="1222"/>
      <c r="CVN44" s="1222"/>
      <c r="CVO44" s="1222"/>
      <c r="CVP44" s="1222"/>
      <c r="CVQ44" s="1222"/>
      <c r="CVR44" s="1222"/>
      <c r="CVS44" s="1222"/>
      <c r="CVT44" s="1222"/>
      <c r="CVU44" s="1222"/>
      <c r="CVV44" s="1222"/>
      <c r="CVW44" s="1222"/>
      <c r="CVX44" s="1222"/>
      <c r="CVY44" s="1222"/>
      <c r="CVZ44" s="1222"/>
      <c r="CWA44" s="1222"/>
      <c r="CWB44" s="1222"/>
      <c r="CWC44" s="1222"/>
      <c r="CWD44" s="1222"/>
      <c r="CWE44" s="1222"/>
      <c r="CWF44" s="1222"/>
      <c r="CWG44" s="1222"/>
      <c r="CWH44" s="1222"/>
      <c r="CWI44" s="1222"/>
      <c r="CWJ44" s="1222"/>
      <c r="CWK44" s="1222"/>
      <c r="CWL44" s="1222"/>
      <c r="CWM44" s="1222"/>
      <c r="CWN44" s="1222"/>
      <c r="CWO44" s="1222"/>
      <c r="CWP44" s="1222"/>
      <c r="CWQ44" s="1222"/>
      <c r="CWR44" s="1222"/>
      <c r="CWS44" s="1222"/>
      <c r="CWT44" s="1222"/>
      <c r="CWU44" s="1222"/>
      <c r="CWV44" s="1222"/>
      <c r="CWW44" s="1222"/>
      <c r="CWX44" s="1222"/>
      <c r="CWY44" s="1222"/>
      <c r="CWZ44" s="1222"/>
      <c r="CXA44" s="1222"/>
      <c r="CXB44" s="1222"/>
      <c r="CXC44" s="1222"/>
      <c r="CXD44" s="1222"/>
      <c r="CXE44" s="1222"/>
      <c r="CXF44" s="1222"/>
      <c r="CXG44" s="1222"/>
      <c r="CXH44" s="1222"/>
      <c r="CXI44" s="1222"/>
      <c r="CXJ44" s="1222"/>
      <c r="CXK44" s="1222"/>
      <c r="CXL44" s="1222"/>
      <c r="CXM44" s="1222"/>
      <c r="CXN44" s="1222"/>
      <c r="CXO44" s="1222"/>
      <c r="CXP44" s="1222"/>
      <c r="CXQ44" s="1222"/>
      <c r="CXR44" s="1222"/>
      <c r="CXS44" s="1222"/>
      <c r="CXT44" s="1222"/>
      <c r="CXU44" s="1222"/>
      <c r="CXV44" s="1222"/>
      <c r="CXW44" s="1222"/>
      <c r="CXX44" s="1222"/>
      <c r="CXY44" s="1222"/>
      <c r="CXZ44" s="1222"/>
      <c r="CYA44" s="1222"/>
      <c r="CYB44" s="1222"/>
      <c r="CYC44" s="1222"/>
      <c r="CYD44" s="1222"/>
      <c r="CYE44" s="1222"/>
      <c r="CYF44" s="1222"/>
      <c r="CYG44" s="1222"/>
      <c r="CYH44" s="1222"/>
      <c r="CYI44" s="1222"/>
      <c r="CYJ44" s="1222"/>
      <c r="CYK44" s="1222"/>
      <c r="CYL44" s="1222"/>
      <c r="CYM44" s="1222"/>
      <c r="CYN44" s="1222"/>
      <c r="CYO44" s="1222"/>
      <c r="CYP44" s="1222"/>
      <c r="CYQ44" s="1222"/>
      <c r="CYR44" s="1222"/>
      <c r="CYS44" s="1222"/>
      <c r="CYT44" s="1222"/>
      <c r="CYU44" s="1222"/>
      <c r="CYV44" s="1222"/>
      <c r="CYW44" s="1222"/>
      <c r="CYX44" s="1222"/>
      <c r="CYY44" s="1222"/>
      <c r="CYZ44" s="1222"/>
      <c r="CZA44" s="1222"/>
      <c r="CZB44" s="1222"/>
      <c r="CZC44" s="1222"/>
      <c r="CZD44" s="1222"/>
      <c r="CZE44" s="1222"/>
      <c r="CZF44" s="1222"/>
      <c r="CZG44" s="1222"/>
      <c r="CZH44" s="1222"/>
      <c r="CZI44" s="1222"/>
      <c r="CZJ44" s="1222"/>
      <c r="CZK44" s="1222"/>
      <c r="CZL44" s="1222"/>
      <c r="CZM44" s="1222"/>
      <c r="CZN44" s="1222"/>
      <c r="CZO44" s="1222"/>
      <c r="CZP44" s="1222"/>
      <c r="CZQ44" s="1222"/>
      <c r="CZR44" s="1222"/>
      <c r="CZS44" s="1222"/>
      <c r="CZT44" s="1222"/>
      <c r="CZU44" s="1222"/>
      <c r="CZV44" s="1222"/>
      <c r="CZW44" s="1222"/>
      <c r="CZX44" s="1222"/>
      <c r="CZY44" s="1222"/>
      <c r="CZZ44" s="1222"/>
      <c r="DAA44" s="1222"/>
      <c r="DAB44" s="1222"/>
      <c r="DAC44" s="1222"/>
      <c r="DAD44" s="1222"/>
      <c r="DAE44" s="1222"/>
      <c r="DAF44" s="1222"/>
      <c r="DAG44" s="1222"/>
      <c r="DAH44" s="1222"/>
      <c r="DAI44" s="1222"/>
      <c r="DAJ44" s="1222"/>
      <c r="DAK44" s="1222"/>
      <c r="DAL44" s="1222"/>
      <c r="DAM44" s="1222"/>
      <c r="DAN44" s="1222"/>
      <c r="DAO44" s="1222"/>
      <c r="DAP44" s="1222"/>
      <c r="DAQ44" s="1222"/>
      <c r="DAR44" s="1222"/>
      <c r="DAS44" s="1222"/>
      <c r="DAT44" s="1222"/>
      <c r="DAU44" s="1222"/>
      <c r="DAV44" s="1222"/>
      <c r="DAW44" s="1222"/>
      <c r="DAX44" s="1222"/>
      <c r="DAY44" s="1222"/>
      <c r="DAZ44" s="1222"/>
      <c r="DBA44" s="1222"/>
      <c r="DBB44" s="1222"/>
      <c r="DBC44" s="1222"/>
      <c r="DBD44" s="1222"/>
      <c r="DBE44" s="1222"/>
      <c r="DBF44" s="1222"/>
      <c r="DBG44" s="1222"/>
      <c r="DBH44" s="1222"/>
      <c r="DBI44" s="1222"/>
      <c r="DBJ44" s="1222"/>
      <c r="DBK44" s="1222"/>
      <c r="DBL44" s="1222"/>
      <c r="DBM44" s="1222"/>
      <c r="DBN44" s="1222"/>
      <c r="DBO44" s="1222"/>
      <c r="DBP44" s="1222"/>
      <c r="DBQ44" s="1222"/>
      <c r="DBR44" s="1222"/>
      <c r="DBS44" s="1222"/>
      <c r="DBT44" s="1222"/>
      <c r="DBU44" s="1222"/>
      <c r="DBV44" s="1222"/>
      <c r="DBW44" s="1222"/>
      <c r="DBX44" s="1222"/>
      <c r="DBY44" s="1222"/>
      <c r="DBZ44" s="1222"/>
      <c r="DCA44" s="1222"/>
      <c r="DCB44" s="1222"/>
      <c r="DCC44" s="1222"/>
      <c r="DCD44" s="1222"/>
      <c r="DCE44" s="1222"/>
      <c r="DCF44" s="1222"/>
      <c r="DCG44" s="1222"/>
      <c r="DCH44" s="1222"/>
      <c r="DCI44" s="1222"/>
      <c r="DCJ44" s="1222"/>
      <c r="DCK44" s="1222"/>
      <c r="DCL44" s="1222"/>
      <c r="DCM44" s="1222"/>
      <c r="DCN44" s="1222"/>
      <c r="DCO44" s="1222"/>
      <c r="DCP44" s="1222"/>
      <c r="DCQ44" s="1222"/>
      <c r="DCR44" s="1222"/>
      <c r="DCS44" s="1222"/>
      <c r="DCT44" s="1222"/>
      <c r="DCU44" s="1222"/>
      <c r="DCV44" s="1222"/>
      <c r="DCW44" s="1222"/>
      <c r="DCX44" s="1222"/>
      <c r="DCY44" s="1222"/>
      <c r="DCZ44" s="1222"/>
      <c r="DDA44" s="1222"/>
      <c r="DDB44" s="1222"/>
      <c r="DDC44" s="1222"/>
      <c r="DDD44" s="1222"/>
      <c r="DDE44" s="1222"/>
      <c r="DDF44" s="1222"/>
      <c r="DDG44" s="1222"/>
      <c r="DDH44" s="1222"/>
      <c r="DDI44" s="1222"/>
      <c r="DDJ44" s="1222"/>
      <c r="DDK44" s="1222"/>
      <c r="DDL44" s="1222"/>
      <c r="DDM44" s="1222"/>
      <c r="DDN44" s="1222"/>
      <c r="DDO44" s="1222"/>
      <c r="DDP44" s="1222"/>
      <c r="DDQ44" s="1222"/>
      <c r="DDR44" s="1222"/>
      <c r="DDS44" s="1222"/>
      <c r="DDT44" s="1222"/>
      <c r="DDU44" s="1222"/>
      <c r="DDV44" s="1222"/>
      <c r="DDW44" s="1222"/>
      <c r="DDX44" s="1222"/>
      <c r="DDY44" s="1222"/>
      <c r="DDZ44" s="1222"/>
      <c r="DEA44" s="1222"/>
      <c r="DEB44" s="1222"/>
      <c r="DEC44" s="1222"/>
      <c r="DED44" s="1222"/>
      <c r="DEE44" s="1222"/>
      <c r="DEF44" s="1222"/>
      <c r="DEG44" s="1222"/>
      <c r="DEH44" s="1222"/>
      <c r="DEI44" s="1222"/>
      <c r="DEJ44" s="1222"/>
      <c r="DEK44" s="1222"/>
      <c r="DEL44" s="1222"/>
      <c r="DEM44" s="1222"/>
      <c r="DEN44" s="1222"/>
      <c r="DEO44" s="1222"/>
      <c r="DEP44" s="1222"/>
      <c r="DEQ44" s="1222"/>
      <c r="DER44" s="1222"/>
      <c r="DES44" s="1222"/>
      <c r="DET44" s="1222"/>
      <c r="DEU44" s="1222"/>
      <c r="DEV44" s="1222"/>
      <c r="DEW44" s="1222"/>
      <c r="DEX44" s="1222"/>
      <c r="DEY44" s="1222"/>
      <c r="DEZ44" s="1222"/>
      <c r="DFA44" s="1222"/>
      <c r="DFB44" s="1222"/>
      <c r="DFC44" s="1222"/>
      <c r="DFD44" s="1222"/>
      <c r="DFE44" s="1222"/>
      <c r="DFF44" s="1222"/>
      <c r="DFG44" s="1222"/>
      <c r="DFH44" s="1222"/>
      <c r="DFI44" s="1222"/>
      <c r="DFJ44" s="1222"/>
      <c r="DFK44" s="1222"/>
      <c r="DFL44" s="1222"/>
      <c r="DFM44" s="1222"/>
      <c r="DFN44" s="1222"/>
      <c r="DFO44" s="1222"/>
      <c r="DFP44" s="1222"/>
      <c r="DFQ44" s="1222"/>
      <c r="DFR44" s="1222"/>
      <c r="DFS44" s="1222"/>
      <c r="DFT44" s="1222"/>
      <c r="DFU44" s="1222"/>
      <c r="DFV44" s="1222"/>
      <c r="DFW44" s="1222"/>
      <c r="DFX44" s="1222"/>
      <c r="DFY44" s="1222"/>
      <c r="DFZ44" s="1222"/>
      <c r="DGA44" s="1222"/>
      <c r="DGB44" s="1222"/>
      <c r="DGC44" s="1222"/>
      <c r="DGD44" s="1222"/>
      <c r="DGE44" s="1222"/>
      <c r="DGF44" s="1222"/>
      <c r="DGG44" s="1222"/>
      <c r="DGH44" s="1222"/>
      <c r="DGI44" s="1222"/>
      <c r="DGJ44" s="1222"/>
      <c r="DGK44" s="1222"/>
      <c r="DGL44" s="1222"/>
      <c r="DGM44" s="1222"/>
      <c r="DGN44" s="1222"/>
      <c r="DGO44" s="1222"/>
      <c r="DGP44" s="1222"/>
      <c r="DGQ44" s="1222"/>
      <c r="DGR44" s="1222"/>
      <c r="DGS44" s="1222"/>
      <c r="DGT44" s="1222"/>
      <c r="DGU44" s="1222"/>
      <c r="DGV44" s="1222"/>
      <c r="DGW44" s="1222"/>
      <c r="DGX44" s="1222"/>
      <c r="DGY44" s="1222"/>
      <c r="DGZ44" s="1222"/>
      <c r="DHA44" s="1222"/>
      <c r="DHB44" s="1222"/>
      <c r="DHC44" s="1222"/>
      <c r="DHD44" s="1222"/>
      <c r="DHE44" s="1222"/>
      <c r="DHF44" s="1222"/>
      <c r="DHG44" s="1222"/>
      <c r="DHH44" s="1222"/>
      <c r="DHI44" s="1222"/>
      <c r="DHJ44" s="1222"/>
      <c r="DHK44" s="1222"/>
      <c r="DHL44" s="1222"/>
      <c r="DHM44" s="1222"/>
      <c r="DHN44" s="1222"/>
      <c r="DHO44" s="1222"/>
      <c r="DHP44" s="1222"/>
      <c r="DHQ44" s="1222"/>
      <c r="DHR44" s="1222"/>
      <c r="DHS44" s="1222"/>
      <c r="DHT44" s="1222"/>
      <c r="DHU44" s="1222"/>
      <c r="DHV44" s="1222"/>
      <c r="DHW44" s="1222"/>
      <c r="DHX44" s="1222"/>
      <c r="DHY44" s="1222"/>
      <c r="DHZ44" s="1222"/>
      <c r="DIA44" s="1222"/>
      <c r="DIB44" s="1222"/>
      <c r="DIC44" s="1222"/>
      <c r="DID44" s="1222"/>
      <c r="DIE44" s="1222"/>
      <c r="DIF44" s="1222"/>
      <c r="DIG44" s="1222"/>
      <c r="DIH44" s="1222"/>
      <c r="DII44" s="1222"/>
      <c r="DIJ44" s="1222"/>
      <c r="DIK44" s="1222"/>
      <c r="DIL44" s="1222"/>
      <c r="DIM44" s="1222"/>
      <c r="DIN44" s="1222"/>
      <c r="DIO44" s="1222"/>
      <c r="DIP44" s="1222"/>
      <c r="DIQ44" s="1222"/>
      <c r="DIR44" s="1222"/>
      <c r="DIS44" s="1222"/>
      <c r="DIT44" s="1222"/>
      <c r="DIU44" s="1222"/>
      <c r="DIV44" s="1222"/>
      <c r="DIW44" s="1222"/>
      <c r="DIX44" s="1222"/>
      <c r="DIY44" s="1222"/>
      <c r="DIZ44" s="1222"/>
      <c r="DJA44" s="1222"/>
      <c r="DJB44" s="1222"/>
      <c r="DJC44" s="1222"/>
      <c r="DJD44" s="1222"/>
      <c r="DJE44" s="1222"/>
      <c r="DJF44" s="1222"/>
      <c r="DJG44" s="1222"/>
      <c r="DJH44" s="1222"/>
      <c r="DJI44" s="1222"/>
      <c r="DJJ44" s="1222"/>
      <c r="DJK44" s="1222"/>
      <c r="DJL44" s="1222"/>
      <c r="DJM44" s="1222"/>
      <c r="DJN44" s="1222"/>
      <c r="DJO44" s="1222"/>
      <c r="DJP44" s="1222"/>
      <c r="DJQ44" s="1222"/>
      <c r="DJR44" s="1222"/>
      <c r="DJS44" s="1222"/>
      <c r="DJT44" s="1222"/>
      <c r="DJU44" s="1222"/>
      <c r="DJV44" s="1222"/>
      <c r="DJW44" s="1222"/>
      <c r="DJX44" s="1222"/>
      <c r="DJY44" s="1222"/>
      <c r="DJZ44" s="1222"/>
      <c r="DKA44" s="1222"/>
      <c r="DKB44" s="1222"/>
      <c r="DKC44" s="1222"/>
      <c r="DKD44" s="1222"/>
      <c r="DKE44" s="1222"/>
      <c r="DKF44" s="1222"/>
      <c r="DKG44" s="1222"/>
      <c r="DKH44" s="1222"/>
      <c r="DKI44" s="1222"/>
      <c r="DKJ44" s="1222"/>
      <c r="DKK44" s="1222"/>
      <c r="DKL44" s="1222"/>
      <c r="DKM44" s="1222"/>
      <c r="DKN44" s="1222"/>
      <c r="DKO44" s="1222"/>
      <c r="DKP44" s="1222"/>
      <c r="DKQ44" s="1222"/>
      <c r="DKR44" s="1222"/>
      <c r="DKS44" s="1222"/>
      <c r="DKT44" s="1222"/>
      <c r="DKU44" s="1222"/>
      <c r="DKV44" s="1222"/>
      <c r="DKW44" s="1222"/>
      <c r="DKX44" s="1222"/>
      <c r="DKY44" s="1222"/>
      <c r="DKZ44" s="1222"/>
      <c r="DLA44" s="1222"/>
      <c r="DLB44" s="1222"/>
      <c r="DLC44" s="1222"/>
      <c r="DLD44" s="1222"/>
      <c r="DLE44" s="1222"/>
      <c r="DLF44" s="1222"/>
      <c r="DLG44" s="1222"/>
      <c r="DLH44" s="1222"/>
      <c r="DLI44" s="1222"/>
      <c r="DLJ44" s="1222"/>
      <c r="DLK44" s="1222"/>
      <c r="DLL44" s="1222"/>
      <c r="DLM44" s="1222"/>
      <c r="DLN44" s="1222"/>
      <c r="DLO44" s="1222"/>
      <c r="DLP44" s="1222"/>
      <c r="DLQ44" s="1222"/>
      <c r="DLR44" s="1222"/>
      <c r="DLS44" s="1222"/>
      <c r="DLT44" s="1222"/>
      <c r="DLU44" s="1222"/>
      <c r="DLV44" s="1222"/>
      <c r="DLW44" s="1222"/>
      <c r="DLX44" s="1222"/>
      <c r="DLY44" s="1222"/>
      <c r="DLZ44" s="1222"/>
      <c r="DMA44" s="1222"/>
      <c r="DMB44" s="1222"/>
      <c r="DMC44" s="1222"/>
      <c r="DMD44" s="1222"/>
      <c r="DME44" s="1222"/>
      <c r="DMF44" s="1222"/>
      <c r="DMG44" s="1222"/>
      <c r="DMH44" s="1222"/>
      <c r="DMI44" s="1222"/>
      <c r="DMJ44" s="1222"/>
      <c r="DMK44" s="1222"/>
      <c r="DML44" s="1222"/>
      <c r="DMM44" s="1222"/>
      <c r="DMN44" s="1222"/>
      <c r="DMO44" s="1222"/>
      <c r="DMP44" s="1222"/>
      <c r="DMQ44" s="1222"/>
      <c r="DMR44" s="1222"/>
      <c r="DMS44" s="1222"/>
      <c r="DMT44" s="1222"/>
      <c r="DMU44" s="1222"/>
      <c r="DMV44" s="1222"/>
      <c r="DMW44" s="1222"/>
      <c r="DMX44" s="1222"/>
      <c r="DMY44" s="1222"/>
      <c r="DMZ44" s="1222"/>
      <c r="DNA44" s="1222"/>
      <c r="DNB44" s="1222"/>
      <c r="DNC44" s="1222"/>
      <c r="DND44" s="1222"/>
      <c r="DNE44" s="1222"/>
      <c r="DNF44" s="1222"/>
      <c r="DNG44" s="1222"/>
      <c r="DNH44" s="1222"/>
      <c r="DNI44" s="1222"/>
      <c r="DNJ44" s="1222"/>
      <c r="DNK44" s="1222"/>
      <c r="DNL44" s="1222"/>
      <c r="DNM44" s="1222"/>
      <c r="DNN44" s="1222"/>
      <c r="DNO44" s="1222"/>
      <c r="DNP44" s="1222"/>
      <c r="DNQ44" s="1222"/>
      <c r="DNR44" s="1222"/>
      <c r="DNS44" s="1222"/>
      <c r="DNT44" s="1222"/>
      <c r="DNU44" s="1222"/>
      <c r="DNV44" s="1222"/>
      <c r="DNW44" s="1222"/>
      <c r="DNX44" s="1222"/>
      <c r="DNY44" s="1222"/>
      <c r="DNZ44" s="1222"/>
      <c r="DOA44" s="1222"/>
      <c r="DOB44" s="1222"/>
      <c r="DOC44" s="1222"/>
      <c r="DOD44" s="1222"/>
      <c r="DOE44" s="1222"/>
      <c r="DOF44" s="1222"/>
      <c r="DOG44" s="1222"/>
      <c r="DOH44" s="1222"/>
      <c r="DOI44" s="1222"/>
      <c r="DOJ44" s="1222"/>
      <c r="DOK44" s="1222"/>
      <c r="DOL44" s="1222"/>
      <c r="DOM44" s="1222"/>
      <c r="DON44" s="1222"/>
      <c r="DOO44" s="1222"/>
      <c r="DOP44" s="1222"/>
      <c r="DOQ44" s="1222"/>
      <c r="DOR44" s="1222"/>
      <c r="DOS44" s="1222"/>
      <c r="DOT44" s="1222"/>
      <c r="DOU44" s="1222"/>
      <c r="DOV44" s="1222"/>
      <c r="DOW44" s="1222"/>
      <c r="DOX44" s="1222"/>
      <c r="DOY44" s="1222"/>
      <c r="DOZ44" s="1222"/>
      <c r="DPA44" s="1222"/>
      <c r="DPB44" s="1222"/>
      <c r="DPC44" s="1222"/>
      <c r="DPD44" s="1222"/>
      <c r="DPE44" s="1222"/>
      <c r="DPF44" s="1222"/>
      <c r="DPG44" s="1222"/>
      <c r="DPH44" s="1222"/>
      <c r="DPI44" s="1222"/>
      <c r="DPJ44" s="1222"/>
      <c r="DPK44" s="1222"/>
      <c r="DPL44" s="1222"/>
      <c r="DPM44" s="1222"/>
      <c r="DPN44" s="1222"/>
      <c r="DPO44" s="1222"/>
      <c r="DPP44" s="1222"/>
      <c r="DPQ44" s="1222"/>
      <c r="DPR44" s="1222"/>
      <c r="DPS44" s="1222"/>
      <c r="DPT44" s="1222"/>
      <c r="DPU44" s="1222"/>
      <c r="DPV44" s="1222"/>
      <c r="DPW44" s="1222"/>
      <c r="DPX44" s="1222"/>
      <c r="DPY44" s="1222"/>
      <c r="DPZ44" s="1222"/>
      <c r="DQA44" s="1222"/>
      <c r="DQB44" s="1222"/>
      <c r="DQC44" s="1222"/>
      <c r="DQD44" s="1222"/>
      <c r="DQE44" s="1222"/>
      <c r="DQF44" s="1222"/>
      <c r="DQG44" s="1222"/>
      <c r="DQH44" s="1222"/>
      <c r="DQI44" s="1222"/>
      <c r="DQJ44" s="1222"/>
      <c r="DQK44" s="1222"/>
      <c r="DQL44" s="1222"/>
      <c r="DQM44" s="1222"/>
      <c r="DQN44" s="1222"/>
      <c r="DQO44" s="1222"/>
      <c r="DQP44" s="1222"/>
      <c r="DQQ44" s="1222"/>
      <c r="DQR44" s="1222"/>
      <c r="DQS44" s="1222"/>
      <c r="DQT44" s="1222"/>
      <c r="DQU44" s="1222"/>
      <c r="DQV44" s="1222"/>
      <c r="DQW44" s="1222"/>
      <c r="DQX44" s="1222"/>
      <c r="DQY44" s="1222"/>
      <c r="DQZ44" s="1222"/>
      <c r="DRA44" s="1222"/>
      <c r="DRB44" s="1222"/>
      <c r="DRC44" s="1222"/>
      <c r="DRD44" s="1222"/>
      <c r="DRE44" s="1222"/>
      <c r="DRF44" s="1222"/>
      <c r="DRG44" s="1222"/>
      <c r="DRH44" s="1222"/>
      <c r="DRI44" s="1222"/>
      <c r="DRJ44" s="1222"/>
      <c r="DRK44" s="1222"/>
      <c r="DRL44" s="1222"/>
      <c r="DRM44" s="1222"/>
      <c r="DRN44" s="1222"/>
      <c r="DRO44" s="1222"/>
      <c r="DRP44" s="1222"/>
      <c r="DRQ44" s="1222"/>
      <c r="DRR44" s="1222"/>
      <c r="DRS44" s="1222"/>
      <c r="DRT44" s="1222"/>
      <c r="DRU44" s="1222"/>
      <c r="DRV44" s="1222"/>
      <c r="DRW44" s="1222"/>
      <c r="DRX44" s="1222"/>
      <c r="DRY44" s="1222"/>
      <c r="DRZ44" s="1222"/>
      <c r="DSA44" s="1222"/>
      <c r="DSB44" s="1222"/>
      <c r="DSC44" s="1222"/>
      <c r="DSD44" s="1222"/>
      <c r="DSE44" s="1222"/>
      <c r="DSF44" s="1222"/>
      <c r="DSG44" s="1222"/>
      <c r="DSH44" s="1222"/>
      <c r="DSI44" s="1222"/>
      <c r="DSJ44" s="1222"/>
      <c r="DSK44" s="1222"/>
      <c r="DSL44" s="1222"/>
      <c r="DSM44" s="1222"/>
      <c r="DSN44" s="1222"/>
      <c r="DSO44" s="1222"/>
      <c r="DSP44" s="1222"/>
      <c r="DSQ44" s="1222"/>
      <c r="DSR44" s="1222"/>
      <c r="DSS44" s="1222"/>
      <c r="DST44" s="1222"/>
      <c r="DSU44" s="1222"/>
      <c r="DSV44" s="1222"/>
      <c r="DSW44" s="1222"/>
      <c r="DSX44" s="1222"/>
      <c r="DSY44" s="1222"/>
      <c r="DSZ44" s="1222"/>
      <c r="DTA44" s="1222"/>
      <c r="DTB44" s="1222"/>
      <c r="DTC44" s="1222"/>
      <c r="DTD44" s="1222"/>
      <c r="DTE44" s="1222"/>
      <c r="DTF44" s="1222"/>
      <c r="DTG44" s="1222"/>
      <c r="DTH44" s="1222"/>
      <c r="DTI44" s="1222"/>
      <c r="DTJ44" s="1222"/>
      <c r="DTK44" s="1222"/>
      <c r="DTL44" s="1222"/>
      <c r="DTM44" s="1222"/>
      <c r="DTN44" s="1222"/>
      <c r="DTO44" s="1222"/>
      <c r="DTP44" s="1222"/>
      <c r="DTQ44" s="1222"/>
      <c r="DTR44" s="1222"/>
      <c r="DTS44" s="1222"/>
      <c r="DTT44" s="1222"/>
      <c r="DTU44" s="1222"/>
      <c r="DTV44" s="1222"/>
      <c r="DTW44" s="1222"/>
      <c r="DTX44" s="1222"/>
      <c r="DTY44" s="1222"/>
      <c r="DTZ44" s="1222"/>
      <c r="DUA44" s="1222"/>
      <c r="DUB44" s="1222"/>
      <c r="DUC44" s="1222"/>
      <c r="DUD44" s="1222"/>
      <c r="DUE44" s="1222"/>
      <c r="DUF44" s="1222"/>
      <c r="DUG44" s="1222"/>
      <c r="DUH44" s="1222"/>
      <c r="DUI44" s="1222"/>
      <c r="DUJ44" s="1222"/>
      <c r="DUK44" s="1222"/>
      <c r="DUL44" s="1222"/>
      <c r="DUM44" s="1222"/>
      <c r="DUN44" s="1222"/>
      <c r="DUO44" s="1222"/>
      <c r="DUP44" s="1222"/>
      <c r="DUQ44" s="1222"/>
      <c r="DUR44" s="1222"/>
      <c r="DUS44" s="1222"/>
      <c r="DUT44" s="1222"/>
      <c r="DUU44" s="1222"/>
      <c r="DUV44" s="1222"/>
      <c r="DUW44" s="1222"/>
      <c r="DUX44" s="1222"/>
      <c r="DUY44" s="1222"/>
      <c r="DUZ44" s="1222"/>
      <c r="DVA44" s="1222"/>
      <c r="DVB44" s="1222"/>
      <c r="DVC44" s="1222"/>
      <c r="DVD44" s="1222"/>
      <c r="DVE44" s="1222"/>
      <c r="DVF44" s="1222"/>
      <c r="DVG44" s="1222"/>
      <c r="DVH44" s="1222"/>
      <c r="DVI44" s="1222"/>
      <c r="DVJ44" s="1222"/>
      <c r="DVK44" s="1222"/>
      <c r="DVL44" s="1222"/>
      <c r="DVM44" s="1222"/>
      <c r="DVN44" s="1222"/>
      <c r="DVO44" s="1222"/>
      <c r="DVP44" s="1222"/>
      <c r="DVQ44" s="1222"/>
      <c r="DVR44" s="1222"/>
      <c r="DVS44" s="1222"/>
      <c r="DVT44" s="1222"/>
      <c r="DVU44" s="1222"/>
      <c r="DVV44" s="1222"/>
      <c r="DVW44" s="1222"/>
      <c r="DVX44" s="1222"/>
      <c r="DVY44" s="1222"/>
      <c r="DVZ44" s="1222"/>
      <c r="DWA44" s="1222"/>
      <c r="DWB44" s="1222"/>
      <c r="DWC44" s="1222"/>
      <c r="DWD44" s="1222"/>
      <c r="DWE44" s="1222"/>
      <c r="DWF44" s="1222"/>
      <c r="DWG44" s="1222"/>
      <c r="DWH44" s="1222"/>
      <c r="DWI44" s="1222"/>
      <c r="DWJ44" s="1222"/>
      <c r="DWK44" s="1222"/>
      <c r="DWL44" s="1222"/>
      <c r="DWM44" s="1222"/>
      <c r="DWN44" s="1222"/>
      <c r="DWO44" s="1222"/>
      <c r="DWP44" s="1222"/>
      <c r="DWQ44" s="1222"/>
      <c r="DWR44" s="1222"/>
      <c r="DWS44" s="1222"/>
      <c r="DWT44" s="1222"/>
      <c r="DWU44" s="1222"/>
      <c r="DWV44" s="1222"/>
      <c r="DWW44" s="1222"/>
      <c r="DWX44" s="1222"/>
      <c r="DWY44" s="1222"/>
      <c r="DWZ44" s="1222"/>
      <c r="DXA44" s="1222"/>
      <c r="DXB44" s="1222"/>
      <c r="DXC44" s="1222"/>
      <c r="DXD44" s="1222"/>
      <c r="DXE44" s="1222"/>
      <c r="DXF44" s="1222"/>
      <c r="DXG44" s="1222"/>
      <c r="DXH44" s="1222"/>
      <c r="DXI44" s="1222"/>
      <c r="DXJ44" s="1222"/>
      <c r="DXK44" s="1222"/>
      <c r="DXL44" s="1222"/>
      <c r="DXM44" s="1222"/>
      <c r="DXN44" s="1222"/>
      <c r="DXO44" s="1222"/>
      <c r="DXP44" s="1222"/>
      <c r="DXQ44" s="1222"/>
      <c r="DXR44" s="1222"/>
      <c r="DXS44" s="1222"/>
      <c r="DXT44" s="1222"/>
      <c r="DXU44" s="1222"/>
      <c r="DXV44" s="1222"/>
      <c r="DXW44" s="1222"/>
      <c r="DXX44" s="1222"/>
      <c r="DXY44" s="1222"/>
      <c r="DXZ44" s="1222"/>
      <c r="DYA44" s="1222"/>
      <c r="DYB44" s="1222"/>
      <c r="DYC44" s="1222"/>
      <c r="DYD44" s="1222"/>
      <c r="DYE44" s="1222"/>
      <c r="DYF44" s="1222"/>
      <c r="DYG44" s="1222"/>
      <c r="DYH44" s="1222"/>
      <c r="DYI44" s="1222"/>
      <c r="DYJ44" s="1222"/>
      <c r="DYK44" s="1222"/>
      <c r="DYL44" s="1222"/>
      <c r="DYM44" s="1222"/>
      <c r="DYN44" s="1222"/>
      <c r="DYO44" s="1222"/>
      <c r="DYP44" s="1222"/>
      <c r="DYQ44" s="1222"/>
      <c r="DYR44" s="1222"/>
      <c r="DYS44" s="1222"/>
      <c r="DYT44" s="1222"/>
      <c r="DYU44" s="1222"/>
      <c r="DYV44" s="1222"/>
      <c r="DYW44" s="1222"/>
      <c r="DYX44" s="1222"/>
      <c r="DYY44" s="1222"/>
      <c r="DYZ44" s="1222"/>
      <c r="DZA44" s="1222"/>
      <c r="DZB44" s="1222"/>
      <c r="DZC44" s="1222"/>
      <c r="DZD44" s="1222"/>
      <c r="DZE44" s="1222"/>
      <c r="DZF44" s="1222"/>
      <c r="DZG44" s="1222"/>
      <c r="DZH44" s="1222"/>
      <c r="DZI44" s="1222"/>
      <c r="DZJ44" s="1222"/>
      <c r="DZK44" s="1222"/>
      <c r="DZL44" s="1222"/>
      <c r="DZM44" s="1222"/>
      <c r="DZN44" s="1222"/>
      <c r="DZO44" s="1222"/>
      <c r="DZP44" s="1222"/>
      <c r="DZQ44" s="1222"/>
      <c r="DZR44" s="1222"/>
      <c r="DZS44" s="1222"/>
      <c r="DZT44" s="1222"/>
      <c r="DZU44" s="1222"/>
      <c r="DZV44" s="1222"/>
      <c r="DZW44" s="1222"/>
      <c r="DZX44" s="1222"/>
      <c r="DZY44" s="1222"/>
      <c r="DZZ44" s="1222"/>
      <c r="EAA44" s="1222"/>
      <c r="EAB44" s="1222"/>
      <c r="EAC44" s="1222"/>
      <c r="EAD44" s="1222"/>
      <c r="EAE44" s="1222"/>
      <c r="EAF44" s="1222"/>
      <c r="EAG44" s="1222"/>
      <c r="EAH44" s="1222"/>
      <c r="EAI44" s="1222"/>
      <c r="EAJ44" s="1222"/>
      <c r="EAK44" s="1222"/>
      <c r="EAL44" s="1222"/>
      <c r="EAM44" s="1222"/>
      <c r="EAN44" s="1222"/>
      <c r="EAO44" s="1222"/>
      <c r="EAP44" s="1222"/>
      <c r="EAQ44" s="1222"/>
      <c r="EAR44" s="1222"/>
      <c r="EAS44" s="1222"/>
      <c r="EAT44" s="1222"/>
      <c r="EAU44" s="1222"/>
      <c r="EAV44" s="1222"/>
      <c r="EAW44" s="1222"/>
      <c r="EAX44" s="1222"/>
      <c r="EAY44" s="1222"/>
      <c r="EAZ44" s="1222"/>
      <c r="EBA44" s="1222"/>
      <c r="EBB44" s="1222"/>
      <c r="EBC44" s="1222"/>
      <c r="EBD44" s="1222"/>
      <c r="EBE44" s="1222"/>
      <c r="EBF44" s="1222"/>
      <c r="EBG44" s="1222"/>
      <c r="EBH44" s="1222"/>
      <c r="EBI44" s="1222"/>
      <c r="EBJ44" s="1222"/>
      <c r="EBK44" s="1222"/>
      <c r="EBL44" s="1222"/>
      <c r="EBM44" s="1222"/>
      <c r="EBN44" s="1222"/>
      <c r="EBO44" s="1222"/>
      <c r="EBP44" s="1222"/>
      <c r="EBQ44" s="1222"/>
      <c r="EBR44" s="1222"/>
      <c r="EBS44" s="1222"/>
      <c r="EBT44" s="1222"/>
      <c r="EBU44" s="1222"/>
      <c r="EBV44" s="1222"/>
      <c r="EBW44" s="1222"/>
      <c r="EBX44" s="1222"/>
      <c r="EBY44" s="1222"/>
      <c r="EBZ44" s="1222"/>
      <c r="ECA44" s="1222"/>
      <c r="ECB44" s="1222"/>
      <c r="ECC44" s="1222"/>
      <c r="ECD44" s="1222"/>
      <c r="ECE44" s="1222"/>
      <c r="ECF44" s="1222"/>
      <c r="ECG44" s="1222"/>
      <c r="ECH44" s="1222"/>
      <c r="ECI44" s="1222"/>
      <c r="ECJ44" s="1222"/>
      <c r="ECK44" s="1222"/>
      <c r="ECL44" s="1222"/>
      <c r="ECM44" s="1222"/>
      <c r="ECN44" s="1222"/>
      <c r="ECO44" s="1222"/>
      <c r="ECP44" s="1222"/>
      <c r="ECQ44" s="1222"/>
      <c r="ECR44" s="1222"/>
      <c r="ECS44" s="1222"/>
      <c r="ECT44" s="1222"/>
      <c r="ECU44" s="1222"/>
      <c r="ECV44" s="1222"/>
      <c r="ECW44" s="1222"/>
      <c r="ECX44" s="1222"/>
      <c r="ECY44" s="1222"/>
      <c r="ECZ44" s="1222"/>
      <c r="EDA44" s="1222"/>
      <c r="EDB44" s="1222"/>
      <c r="EDC44" s="1222"/>
      <c r="EDD44" s="1222"/>
      <c r="EDE44" s="1222"/>
      <c r="EDF44" s="1222"/>
      <c r="EDG44" s="1222"/>
      <c r="EDH44" s="1222"/>
      <c r="EDI44" s="1222"/>
      <c r="EDJ44" s="1222"/>
      <c r="EDK44" s="1222"/>
      <c r="EDL44" s="1222"/>
      <c r="EDM44" s="1222"/>
      <c r="EDN44" s="1222"/>
      <c r="EDO44" s="1222"/>
      <c r="EDP44" s="1222"/>
      <c r="EDQ44" s="1222"/>
      <c r="EDR44" s="1222"/>
      <c r="EDS44" s="1222"/>
      <c r="EDT44" s="1222"/>
      <c r="EDU44" s="1222"/>
      <c r="EDV44" s="1222"/>
      <c r="EDW44" s="1222"/>
      <c r="EDX44" s="1222"/>
      <c r="EDY44" s="1222"/>
      <c r="EDZ44" s="1222"/>
      <c r="EEA44" s="1222"/>
      <c r="EEB44" s="1222"/>
      <c r="EEC44" s="1222"/>
      <c r="EED44" s="1222"/>
      <c r="EEE44" s="1222"/>
      <c r="EEF44" s="1222"/>
      <c r="EEG44" s="1222"/>
      <c r="EEH44" s="1222"/>
      <c r="EEI44" s="1222"/>
      <c r="EEJ44" s="1222"/>
      <c r="EEK44" s="1222"/>
      <c r="EEL44" s="1222"/>
      <c r="EEM44" s="1222"/>
      <c r="EEN44" s="1222"/>
      <c r="EEO44" s="1222"/>
      <c r="EEP44" s="1222"/>
      <c r="EEQ44" s="1222"/>
      <c r="EER44" s="1222"/>
      <c r="EES44" s="1222"/>
      <c r="EET44" s="1222"/>
      <c r="EEU44" s="1222"/>
      <c r="EEV44" s="1222"/>
      <c r="EEW44" s="1222"/>
      <c r="EEX44" s="1222"/>
      <c r="EEY44" s="1222"/>
      <c r="EEZ44" s="1222"/>
      <c r="EFA44" s="1222"/>
      <c r="EFB44" s="1222"/>
      <c r="EFC44" s="1222"/>
      <c r="EFD44" s="1222"/>
      <c r="EFE44" s="1222"/>
      <c r="EFF44" s="1222"/>
      <c r="EFG44" s="1222"/>
      <c r="EFH44" s="1222"/>
      <c r="EFI44" s="1222"/>
      <c r="EFJ44" s="1222"/>
      <c r="EFK44" s="1222"/>
      <c r="EFL44" s="1222"/>
      <c r="EFM44" s="1222"/>
      <c r="EFN44" s="1222"/>
      <c r="EFO44" s="1222"/>
      <c r="EFP44" s="1222"/>
      <c r="EFQ44" s="1222"/>
      <c r="EFR44" s="1222"/>
      <c r="EFS44" s="1222"/>
      <c r="EFT44" s="1222"/>
      <c r="EFU44" s="1222"/>
      <c r="EFV44" s="1222"/>
      <c r="EFW44" s="1222"/>
      <c r="EFX44" s="1222"/>
      <c r="EFY44" s="1222"/>
      <c r="EFZ44" s="1222"/>
      <c r="EGA44" s="1222"/>
      <c r="EGB44" s="1222"/>
      <c r="EGC44" s="1222"/>
      <c r="EGD44" s="1222"/>
      <c r="EGE44" s="1222"/>
      <c r="EGF44" s="1222"/>
      <c r="EGG44" s="1222"/>
      <c r="EGH44" s="1222"/>
      <c r="EGI44" s="1222"/>
      <c r="EGJ44" s="1222"/>
      <c r="EGK44" s="1222"/>
      <c r="EGL44" s="1222"/>
      <c r="EGM44" s="1222"/>
      <c r="EGN44" s="1222"/>
      <c r="EGO44" s="1222"/>
      <c r="EGP44" s="1222"/>
      <c r="EGQ44" s="1222"/>
      <c r="EGR44" s="1222"/>
      <c r="EGS44" s="1222"/>
      <c r="EGT44" s="1222"/>
      <c r="EGU44" s="1222"/>
      <c r="EGV44" s="1222"/>
      <c r="EGW44" s="1222"/>
      <c r="EGX44" s="1222"/>
      <c r="EGY44" s="1222"/>
      <c r="EGZ44" s="1222"/>
      <c r="EHA44" s="1222"/>
      <c r="EHB44" s="1222"/>
      <c r="EHC44" s="1222"/>
      <c r="EHD44" s="1222"/>
      <c r="EHE44" s="1222"/>
      <c r="EHF44" s="1222"/>
      <c r="EHG44" s="1222"/>
      <c r="EHH44" s="1222"/>
      <c r="EHI44" s="1222"/>
      <c r="EHJ44" s="1222"/>
      <c r="EHK44" s="1222"/>
      <c r="EHL44" s="1222"/>
      <c r="EHM44" s="1222"/>
      <c r="EHN44" s="1222"/>
      <c r="EHO44" s="1222"/>
      <c r="EHP44" s="1222"/>
      <c r="EHQ44" s="1222"/>
      <c r="EHR44" s="1222"/>
      <c r="EHS44" s="1222"/>
      <c r="EHT44" s="1222"/>
      <c r="EHU44" s="1222"/>
      <c r="EHV44" s="1222"/>
      <c r="EHW44" s="1222"/>
      <c r="EHX44" s="1222"/>
      <c r="EHY44" s="1222"/>
      <c r="EHZ44" s="1222"/>
      <c r="EIA44" s="1222"/>
      <c r="EIB44" s="1222"/>
      <c r="EIC44" s="1222"/>
      <c r="EID44" s="1222"/>
      <c r="EIE44" s="1222"/>
      <c r="EIF44" s="1222"/>
      <c r="EIG44" s="1222"/>
      <c r="EIH44" s="1222"/>
      <c r="EII44" s="1222"/>
      <c r="EIJ44" s="1222"/>
      <c r="EIK44" s="1222"/>
      <c r="EIL44" s="1222"/>
      <c r="EIM44" s="1222"/>
      <c r="EIN44" s="1222"/>
      <c r="EIO44" s="1222"/>
      <c r="EIP44" s="1222"/>
      <c r="EIQ44" s="1222"/>
      <c r="EIR44" s="1222"/>
      <c r="EIS44" s="1222"/>
      <c r="EIT44" s="1222"/>
      <c r="EIU44" s="1222"/>
      <c r="EIV44" s="1222"/>
      <c r="EIW44" s="1222"/>
      <c r="EIX44" s="1222"/>
      <c r="EIY44" s="1222"/>
      <c r="EIZ44" s="1222"/>
      <c r="EJA44" s="1222"/>
      <c r="EJB44" s="1222"/>
      <c r="EJC44" s="1222"/>
      <c r="EJD44" s="1222"/>
      <c r="EJE44" s="1222"/>
      <c r="EJF44" s="1222"/>
      <c r="EJG44" s="1222"/>
      <c r="EJH44" s="1222"/>
      <c r="EJI44" s="1222"/>
      <c r="EJJ44" s="1222"/>
      <c r="EJK44" s="1222"/>
      <c r="EJL44" s="1222"/>
      <c r="EJM44" s="1222"/>
      <c r="EJN44" s="1222"/>
      <c r="EJO44" s="1222"/>
      <c r="EJP44" s="1222"/>
      <c r="EJQ44" s="1222"/>
      <c r="EJR44" s="1222"/>
      <c r="EJS44" s="1222"/>
      <c r="EJT44" s="1222"/>
      <c r="EJU44" s="1222"/>
      <c r="EJV44" s="1222"/>
      <c r="EJW44" s="1222"/>
      <c r="EJX44" s="1222"/>
      <c r="EJY44" s="1222"/>
      <c r="EJZ44" s="1222"/>
      <c r="EKA44" s="1222"/>
      <c r="EKB44" s="1222"/>
      <c r="EKC44" s="1222"/>
      <c r="EKD44" s="1222"/>
      <c r="EKE44" s="1222"/>
      <c r="EKF44" s="1222"/>
      <c r="EKG44" s="1222"/>
      <c r="EKH44" s="1222"/>
      <c r="EKI44" s="1222"/>
      <c r="EKJ44" s="1222"/>
      <c r="EKK44" s="1222"/>
      <c r="EKL44" s="1222"/>
      <c r="EKM44" s="1222"/>
      <c r="EKN44" s="1222"/>
      <c r="EKO44" s="1222"/>
      <c r="EKP44" s="1222"/>
      <c r="EKQ44" s="1222"/>
      <c r="EKR44" s="1222"/>
      <c r="EKS44" s="1222"/>
      <c r="EKT44" s="1222"/>
      <c r="EKU44" s="1222"/>
      <c r="EKV44" s="1222"/>
      <c r="EKW44" s="1222"/>
      <c r="EKX44" s="1222"/>
      <c r="EKY44" s="1222"/>
      <c r="EKZ44" s="1222"/>
      <c r="ELA44" s="1222"/>
      <c r="ELB44" s="1222"/>
      <c r="ELC44" s="1222"/>
      <c r="ELD44" s="1222"/>
      <c r="ELE44" s="1222"/>
      <c r="ELF44" s="1222"/>
      <c r="ELG44" s="1222"/>
      <c r="ELH44" s="1222"/>
      <c r="ELI44" s="1222"/>
      <c r="ELJ44" s="1222"/>
      <c r="ELK44" s="1222"/>
      <c r="ELL44" s="1222"/>
      <c r="ELM44" s="1222"/>
      <c r="ELN44" s="1222"/>
      <c r="ELO44" s="1222"/>
      <c r="ELP44" s="1222"/>
      <c r="ELQ44" s="1222"/>
      <c r="ELR44" s="1222"/>
      <c r="ELS44" s="1222"/>
      <c r="ELT44" s="1222"/>
      <c r="ELU44" s="1222"/>
      <c r="ELV44" s="1222"/>
      <c r="ELW44" s="1222"/>
      <c r="ELX44" s="1222"/>
      <c r="ELY44" s="1222"/>
      <c r="ELZ44" s="1222"/>
      <c r="EMA44" s="1222"/>
      <c r="EMB44" s="1222"/>
      <c r="EMC44" s="1222"/>
      <c r="EMD44" s="1222"/>
      <c r="EME44" s="1222"/>
      <c r="EMF44" s="1222"/>
      <c r="EMG44" s="1222"/>
      <c r="EMH44" s="1222"/>
      <c r="EMI44" s="1222"/>
      <c r="EMJ44" s="1222"/>
      <c r="EMK44" s="1222"/>
      <c r="EML44" s="1222"/>
      <c r="EMM44" s="1222"/>
      <c r="EMN44" s="1222"/>
      <c r="EMO44" s="1222"/>
      <c r="EMP44" s="1222"/>
      <c r="EMQ44" s="1222"/>
      <c r="EMR44" s="1222"/>
      <c r="EMS44" s="1222"/>
      <c r="EMT44" s="1222"/>
      <c r="EMU44" s="1222"/>
      <c r="EMV44" s="1222"/>
      <c r="EMW44" s="1222"/>
      <c r="EMX44" s="1222"/>
      <c r="EMY44" s="1222"/>
      <c r="EMZ44" s="1222"/>
      <c r="ENA44" s="1222"/>
      <c r="ENB44" s="1222"/>
      <c r="ENC44" s="1222"/>
      <c r="END44" s="1222"/>
      <c r="ENE44" s="1222"/>
      <c r="ENF44" s="1222"/>
      <c r="ENG44" s="1222"/>
      <c r="ENH44" s="1222"/>
      <c r="ENI44" s="1222"/>
      <c r="ENJ44" s="1222"/>
      <c r="ENK44" s="1222"/>
      <c r="ENL44" s="1222"/>
      <c r="ENM44" s="1222"/>
      <c r="ENN44" s="1222"/>
      <c r="ENO44" s="1222"/>
      <c r="ENP44" s="1222"/>
      <c r="ENQ44" s="1222"/>
      <c r="ENR44" s="1222"/>
      <c r="ENS44" s="1222"/>
      <c r="ENT44" s="1222"/>
      <c r="ENU44" s="1222"/>
      <c r="ENV44" s="1222"/>
      <c r="ENW44" s="1222"/>
      <c r="ENX44" s="1222"/>
      <c r="ENY44" s="1222"/>
      <c r="ENZ44" s="1222"/>
      <c r="EOA44" s="1222"/>
      <c r="EOB44" s="1222"/>
      <c r="EOC44" s="1222"/>
      <c r="EOD44" s="1222"/>
      <c r="EOE44" s="1222"/>
      <c r="EOF44" s="1222"/>
      <c r="EOG44" s="1222"/>
      <c r="EOH44" s="1222"/>
      <c r="EOI44" s="1222"/>
      <c r="EOJ44" s="1222"/>
      <c r="EOK44" s="1222"/>
      <c r="EOL44" s="1222"/>
      <c r="EOM44" s="1222"/>
      <c r="EON44" s="1222"/>
      <c r="EOO44" s="1222"/>
      <c r="EOP44" s="1222"/>
      <c r="EOQ44" s="1222"/>
      <c r="EOR44" s="1222"/>
      <c r="EOS44" s="1222"/>
      <c r="EOT44" s="1222"/>
      <c r="EOU44" s="1222"/>
      <c r="EOV44" s="1222"/>
      <c r="EOW44" s="1222"/>
      <c r="EOX44" s="1222"/>
      <c r="EOY44" s="1222"/>
      <c r="EOZ44" s="1222"/>
      <c r="EPA44" s="1222"/>
      <c r="EPB44" s="1222"/>
      <c r="EPC44" s="1222"/>
      <c r="EPD44" s="1222"/>
      <c r="EPE44" s="1222"/>
      <c r="EPF44" s="1222"/>
      <c r="EPG44" s="1222"/>
      <c r="EPH44" s="1222"/>
      <c r="EPI44" s="1222"/>
      <c r="EPJ44" s="1222"/>
      <c r="EPK44" s="1222"/>
      <c r="EPL44" s="1222"/>
      <c r="EPM44" s="1222"/>
      <c r="EPN44" s="1222"/>
      <c r="EPO44" s="1222"/>
      <c r="EPP44" s="1222"/>
      <c r="EPQ44" s="1222"/>
      <c r="EPR44" s="1222"/>
      <c r="EPS44" s="1222"/>
      <c r="EPT44" s="1222"/>
      <c r="EPU44" s="1222"/>
      <c r="EPV44" s="1222"/>
      <c r="EPW44" s="1222"/>
      <c r="EPX44" s="1222"/>
      <c r="EPY44" s="1222"/>
      <c r="EPZ44" s="1222"/>
      <c r="EQA44" s="1222"/>
      <c r="EQB44" s="1222"/>
      <c r="EQC44" s="1222"/>
      <c r="EQD44" s="1222"/>
      <c r="EQE44" s="1222"/>
      <c r="EQF44" s="1222"/>
      <c r="EQG44" s="1222"/>
      <c r="EQH44" s="1222"/>
      <c r="EQI44" s="1222"/>
      <c r="EQJ44" s="1222"/>
      <c r="EQK44" s="1222"/>
      <c r="EQL44" s="1222"/>
      <c r="EQM44" s="1222"/>
      <c r="EQN44" s="1222"/>
      <c r="EQO44" s="1222"/>
      <c r="EQP44" s="1222"/>
      <c r="EQQ44" s="1222"/>
      <c r="EQR44" s="1222"/>
      <c r="EQS44" s="1222"/>
      <c r="EQT44" s="1222"/>
      <c r="EQU44" s="1222"/>
      <c r="EQV44" s="1222"/>
      <c r="EQW44" s="1222"/>
      <c r="EQX44" s="1222"/>
      <c r="EQY44" s="1222"/>
      <c r="EQZ44" s="1222"/>
      <c r="ERA44" s="1222"/>
      <c r="ERB44" s="1222"/>
      <c r="ERC44" s="1222"/>
      <c r="ERD44" s="1222"/>
      <c r="ERE44" s="1222"/>
      <c r="ERF44" s="1222"/>
      <c r="ERG44" s="1222"/>
      <c r="ERH44" s="1222"/>
      <c r="ERI44" s="1222"/>
      <c r="ERJ44" s="1222"/>
      <c r="ERK44" s="1222"/>
      <c r="ERL44" s="1222"/>
      <c r="ERM44" s="1222"/>
      <c r="ERN44" s="1222"/>
      <c r="ERO44" s="1222"/>
      <c r="ERP44" s="1222"/>
      <c r="ERQ44" s="1222"/>
      <c r="ERR44" s="1222"/>
      <c r="ERS44" s="1222"/>
      <c r="ERT44" s="1222"/>
      <c r="ERU44" s="1222"/>
      <c r="ERV44" s="1222"/>
      <c r="ERW44" s="1222"/>
      <c r="ERX44" s="1222"/>
      <c r="ERY44" s="1222"/>
      <c r="ERZ44" s="1222"/>
      <c r="ESA44" s="1222"/>
      <c r="ESB44" s="1222"/>
      <c r="ESC44" s="1222"/>
      <c r="ESD44" s="1222"/>
      <c r="ESE44" s="1222"/>
      <c r="ESF44" s="1222"/>
      <c r="ESG44" s="1222"/>
      <c r="ESH44" s="1222"/>
      <c r="ESI44" s="1222"/>
      <c r="ESJ44" s="1222"/>
      <c r="ESK44" s="1222"/>
      <c r="ESL44" s="1222"/>
      <c r="ESM44" s="1222"/>
      <c r="ESN44" s="1222"/>
      <c r="ESO44" s="1222"/>
      <c r="ESP44" s="1222"/>
      <c r="ESQ44" s="1222"/>
      <c r="ESR44" s="1222"/>
      <c r="ESS44" s="1222"/>
      <c r="EST44" s="1222"/>
      <c r="ESU44" s="1222"/>
      <c r="ESV44" s="1222"/>
      <c r="ESW44" s="1222"/>
      <c r="ESX44" s="1222"/>
      <c r="ESY44" s="1222"/>
      <c r="ESZ44" s="1222"/>
      <c r="ETA44" s="1222"/>
      <c r="ETB44" s="1222"/>
      <c r="ETC44" s="1222"/>
      <c r="ETD44" s="1222"/>
      <c r="ETE44" s="1222"/>
      <c r="ETF44" s="1222"/>
      <c r="ETG44" s="1222"/>
      <c r="ETH44" s="1222"/>
      <c r="ETI44" s="1222"/>
      <c r="ETJ44" s="1222"/>
      <c r="ETK44" s="1222"/>
      <c r="ETL44" s="1222"/>
      <c r="ETM44" s="1222"/>
      <c r="ETN44" s="1222"/>
      <c r="ETO44" s="1222"/>
      <c r="ETP44" s="1222"/>
      <c r="ETQ44" s="1222"/>
      <c r="ETR44" s="1222"/>
      <c r="ETS44" s="1222"/>
      <c r="ETT44" s="1222"/>
      <c r="ETU44" s="1222"/>
      <c r="ETV44" s="1222"/>
      <c r="ETW44" s="1222"/>
      <c r="ETX44" s="1222"/>
      <c r="ETY44" s="1222"/>
      <c r="ETZ44" s="1222"/>
      <c r="EUA44" s="1222"/>
      <c r="EUB44" s="1222"/>
      <c r="EUC44" s="1222"/>
      <c r="EUD44" s="1222"/>
      <c r="EUE44" s="1222"/>
      <c r="EUF44" s="1222"/>
      <c r="EUG44" s="1222"/>
      <c r="EUH44" s="1222"/>
      <c r="EUI44" s="1222"/>
      <c r="EUJ44" s="1222"/>
      <c r="EUK44" s="1222"/>
      <c r="EUL44" s="1222"/>
      <c r="EUM44" s="1222"/>
      <c r="EUN44" s="1222"/>
      <c r="EUO44" s="1222"/>
      <c r="EUP44" s="1222"/>
      <c r="EUQ44" s="1222"/>
      <c r="EUR44" s="1222"/>
      <c r="EUS44" s="1222"/>
      <c r="EUT44" s="1222"/>
      <c r="EUU44" s="1222"/>
      <c r="EUV44" s="1222"/>
      <c r="EUW44" s="1222"/>
      <c r="EUX44" s="1222"/>
      <c r="EUY44" s="1222"/>
      <c r="EUZ44" s="1222"/>
      <c r="EVA44" s="1222"/>
      <c r="EVB44" s="1222"/>
      <c r="EVC44" s="1222"/>
      <c r="EVD44" s="1222"/>
      <c r="EVE44" s="1222"/>
      <c r="EVF44" s="1222"/>
      <c r="EVG44" s="1222"/>
      <c r="EVH44" s="1222"/>
      <c r="EVI44" s="1222"/>
      <c r="EVJ44" s="1222"/>
      <c r="EVK44" s="1222"/>
      <c r="EVL44" s="1222"/>
      <c r="EVM44" s="1222"/>
      <c r="EVN44" s="1222"/>
      <c r="EVO44" s="1222"/>
      <c r="EVP44" s="1222"/>
      <c r="EVQ44" s="1222"/>
      <c r="EVR44" s="1222"/>
      <c r="EVS44" s="1222"/>
      <c r="EVT44" s="1222"/>
      <c r="EVU44" s="1222"/>
      <c r="EVV44" s="1222"/>
      <c r="EVW44" s="1222"/>
      <c r="EVX44" s="1222"/>
      <c r="EVY44" s="1222"/>
      <c r="EVZ44" s="1222"/>
      <c r="EWA44" s="1222"/>
      <c r="EWB44" s="1222"/>
      <c r="EWC44" s="1222"/>
      <c r="EWD44" s="1222"/>
      <c r="EWE44" s="1222"/>
      <c r="EWF44" s="1222"/>
      <c r="EWG44" s="1222"/>
      <c r="EWH44" s="1222"/>
      <c r="EWI44" s="1222"/>
      <c r="EWJ44" s="1222"/>
      <c r="EWK44" s="1222"/>
      <c r="EWL44" s="1222"/>
      <c r="EWM44" s="1222"/>
      <c r="EWN44" s="1222"/>
      <c r="EWO44" s="1222"/>
      <c r="EWP44" s="1222"/>
      <c r="EWQ44" s="1222"/>
      <c r="EWR44" s="1222"/>
      <c r="EWS44" s="1222"/>
      <c r="EWT44" s="1222"/>
      <c r="EWU44" s="1222"/>
      <c r="EWV44" s="1222"/>
      <c r="EWW44" s="1222"/>
      <c r="EWX44" s="1222"/>
      <c r="EWY44" s="1222"/>
      <c r="EWZ44" s="1222"/>
      <c r="EXA44" s="1222"/>
      <c r="EXB44" s="1222"/>
      <c r="EXC44" s="1222"/>
      <c r="EXD44" s="1222"/>
      <c r="EXE44" s="1222"/>
      <c r="EXF44" s="1222"/>
      <c r="EXG44" s="1222"/>
      <c r="EXH44" s="1222"/>
      <c r="EXI44" s="1222"/>
      <c r="EXJ44" s="1222"/>
      <c r="EXK44" s="1222"/>
      <c r="EXL44" s="1222"/>
      <c r="EXM44" s="1222"/>
      <c r="EXN44" s="1222"/>
      <c r="EXO44" s="1222"/>
      <c r="EXP44" s="1222"/>
      <c r="EXQ44" s="1222"/>
      <c r="EXR44" s="1222"/>
      <c r="EXS44" s="1222"/>
      <c r="EXT44" s="1222"/>
      <c r="EXU44" s="1222"/>
      <c r="EXV44" s="1222"/>
      <c r="EXW44" s="1222"/>
      <c r="EXX44" s="1222"/>
      <c r="EXY44" s="1222"/>
      <c r="EXZ44" s="1222"/>
      <c r="EYA44" s="1222"/>
      <c r="EYB44" s="1222"/>
      <c r="EYC44" s="1222"/>
      <c r="EYD44" s="1222"/>
      <c r="EYE44" s="1222"/>
      <c r="EYF44" s="1222"/>
      <c r="EYG44" s="1222"/>
      <c r="EYH44" s="1222"/>
      <c r="EYI44" s="1222"/>
      <c r="EYJ44" s="1222"/>
      <c r="EYK44" s="1222"/>
      <c r="EYL44" s="1222"/>
      <c r="EYM44" s="1222"/>
      <c r="EYN44" s="1222"/>
      <c r="EYO44" s="1222"/>
      <c r="EYP44" s="1222"/>
      <c r="EYQ44" s="1222"/>
      <c r="EYR44" s="1222"/>
      <c r="EYS44" s="1222"/>
      <c r="EYT44" s="1222"/>
      <c r="EYU44" s="1222"/>
      <c r="EYV44" s="1222"/>
      <c r="EYW44" s="1222"/>
      <c r="EYX44" s="1222"/>
      <c r="EYY44" s="1222"/>
      <c r="EYZ44" s="1222"/>
      <c r="EZA44" s="1222"/>
      <c r="EZB44" s="1222"/>
      <c r="EZC44" s="1222"/>
      <c r="EZD44" s="1222"/>
      <c r="EZE44" s="1222"/>
      <c r="EZF44" s="1222"/>
      <c r="EZG44" s="1222"/>
      <c r="EZH44" s="1222"/>
      <c r="EZI44" s="1222"/>
      <c r="EZJ44" s="1222"/>
      <c r="EZK44" s="1222"/>
      <c r="EZL44" s="1222"/>
      <c r="EZM44" s="1222"/>
      <c r="EZN44" s="1222"/>
      <c r="EZO44" s="1222"/>
      <c r="EZP44" s="1222"/>
      <c r="EZQ44" s="1222"/>
      <c r="EZR44" s="1222"/>
      <c r="EZS44" s="1222"/>
      <c r="EZT44" s="1222"/>
      <c r="EZU44" s="1222"/>
      <c r="EZV44" s="1222"/>
      <c r="EZW44" s="1222"/>
      <c r="EZX44" s="1222"/>
      <c r="EZY44" s="1222"/>
      <c r="EZZ44" s="1222"/>
      <c r="FAA44" s="1222"/>
      <c r="FAB44" s="1222"/>
      <c r="FAC44" s="1222"/>
      <c r="FAD44" s="1222"/>
      <c r="FAE44" s="1222"/>
      <c r="FAF44" s="1222"/>
      <c r="FAG44" s="1222"/>
      <c r="FAH44" s="1222"/>
      <c r="FAI44" s="1222"/>
      <c r="FAJ44" s="1222"/>
      <c r="FAK44" s="1222"/>
      <c r="FAL44" s="1222"/>
      <c r="FAM44" s="1222"/>
      <c r="FAN44" s="1222"/>
      <c r="FAO44" s="1222"/>
      <c r="FAP44" s="1222"/>
      <c r="FAQ44" s="1222"/>
      <c r="FAR44" s="1222"/>
      <c r="FAS44" s="1222"/>
      <c r="FAT44" s="1222"/>
      <c r="FAU44" s="1222"/>
      <c r="FAV44" s="1222"/>
      <c r="FAW44" s="1222"/>
      <c r="FAX44" s="1222"/>
      <c r="FAY44" s="1222"/>
      <c r="FAZ44" s="1222"/>
      <c r="FBA44" s="1222"/>
      <c r="FBB44" s="1222"/>
      <c r="FBC44" s="1222"/>
      <c r="FBD44" s="1222"/>
      <c r="FBE44" s="1222"/>
      <c r="FBF44" s="1222"/>
      <c r="FBG44" s="1222"/>
      <c r="FBH44" s="1222"/>
      <c r="FBI44" s="1222"/>
      <c r="FBJ44" s="1222"/>
      <c r="FBK44" s="1222"/>
      <c r="FBL44" s="1222"/>
      <c r="FBM44" s="1222"/>
      <c r="FBN44" s="1222"/>
      <c r="FBO44" s="1222"/>
      <c r="FBP44" s="1222"/>
      <c r="FBQ44" s="1222"/>
      <c r="FBR44" s="1222"/>
      <c r="FBS44" s="1222"/>
      <c r="FBT44" s="1222"/>
      <c r="FBU44" s="1222"/>
      <c r="FBV44" s="1222"/>
      <c r="FBW44" s="1222"/>
      <c r="FBX44" s="1222"/>
      <c r="FBY44" s="1222"/>
      <c r="FBZ44" s="1222"/>
      <c r="FCA44" s="1222"/>
      <c r="FCB44" s="1222"/>
      <c r="FCC44" s="1222"/>
      <c r="FCD44" s="1222"/>
      <c r="FCE44" s="1222"/>
      <c r="FCF44" s="1222"/>
      <c r="FCG44" s="1222"/>
      <c r="FCH44" s="1222"/>
      <c r="FCI44" s="1222"/>
      <c r="FCJ44" s="1222"/>
      <c r="FCK44" s="1222"/>
      <c r="FCL44" s="1222"/>
      <c r="FCM44" s="1222"/>
      <c r="FCN44" s="1222"/>
      <c r="FCO44" s="1222"/>
      <c r="FCP44" s="1222"/>
      <c r="FCQ44" s="1222"/>
      <c r="FCR44" s="1222"/>
      <c r="FCS44" s="1222"/>
      <c r="FCT44" s="1222"/>
      <c r="FCU44" s="1222"/>
      <c r="FCV44" s="1222"/>
      <c r="FCW44" s="1222"/>
      <c r="FCX44" s="1222"/>
      <c r="FCY44" s="1222"/>
      <c r="FCZ44" s="1222"/>
      <c r="FDA44" s="1222"/>
      <c r="FDB44" s="1222"/>
      <c r="FDC44" s="1222"/>
      <c r="FDD44" s="1222"/>
      <c r="FDE44" s="1222"/>
      <c r="FDF44" s="1222"/>
      <c r="FDG44" s="1222"/>
      <c r="FDH44" s="1222"/>
      <c r="FDI44" s="1222"/>
      <c r="FDJ44" s="1222"/>
      <c r="FDK44" s="1222"/>
      <c r="FDL44" s="1222"/>
      <c r="FDM44" s="1222"/>
      <c r="FDN44" s="1222"/>
      <c r="FDO44" s="1222"/>
      <c r="FDP44" s="1222"/>
      <c r="FDQ44" s="1222"/>
      <c r="FDR44" s="1222"/>
      <c r="FDS44" s="1222"/>
      <c r="FDT44" s="1222"/>
      <c r="FDU44" s="1222"/>
      <c r="FDV44" s="1222"/>
      <c r="FDW44" s="1222"/>
      <c r="FDX44" s="1222"/>
      <c r="FDY44" s="1222"/>
      <c r="FDZ44" s="1222"/>
      <c r="FEA44" s="1222"/>
      <c r="FEB44" s="1222"/>
      <c r="FEC44" s="1222"/>
      <c r="FED44" s="1222"/>
      <c r="FEE44" s="1222"/>
      <c r="FEF44" s="1222"/>
      <c r="FEG44" s="1222"/>
      <c r="FEH44" s="1222"/>
      <c r="FEI44" s="1222"/>
      <c r="FEJ44" s="1222"/>
      <c r="FEK44" s="1222"/>
      <c r="FEL44" s="1222"/>
      <c r="FEM44" s="1222"/>
      <c r="FEN44" s="1222"/>
      <c r="FEO44" s="1222"/>
      <c r="FEP44" s="1222"/>
      <c r="FEQ44" s="1222"/>
      <c r="FER44" s="1222"/>
      <c r="FES44" s="1222"/>
      <c r="FET44" s="1222"/>
      <c r="FEU44" s="1222"/>
      <c r="FEV44" s="1222"/>
      <c r="FEW44" s="1222"/>
      <c r="FEX44" s="1222"/>
      <c r="FEY44" s="1222"/>
      <c r="FEZ44" s="1222"/>
      <c r="FFA44" s="1222"/>
      <c r="FFB44" s="1222"/>
      <c r="FFC44" s="1222"/>
      <c r="FFD44" s="1222"/>
      <c r="FFE44" s="1222"/>
      <c r="FFF44" s="1222"/>
      <c r="FFG44" s="1222"/>
      <c r="FFH44" s="1222"/>
      <c r="FFI44" s="1222"/>
      <c r="FFJ44" s="1222"/>
      <c r="FFK44" s="1222"/>
      <c r="FFL44" s="1222"/>
      <c r="FFM44" s="1222"/>
      <c r="FFN44" s="1222"/>
      <c r="FFO44" s="1222"/>
      <c r="FFP44" s="1222"/>
      <c r="FFQ44" s="1222"/>
      <c r="FFR44" s="1222"/>
      <c r="FFS44" s="1222"/>
      <c r="FFT44" s="1222"/>
      <c r="FFU44" s="1222"/>
      <c r="FFV44" s="1222"/>
      <c r="FFW44" s="1222"/>
      <c r="FFX44" s="1222"/>
      <c r="FFY44" s="1222"/>
      <c r="FFZ44" s="1222"/>
      <c r="FGA44" s="1222"/>
      <c r="FGB44" s="1222"/>
      <c r="FGC44" s="1222"/>
      <c r="FGD44" s="1222"/>
      <c r="FGE44" s="1222"/>
      <c r="FGF44" s="1222"/>
      <c r="FGG44" s="1222"/>
      <c r="FGH44" s="1222"/>
      <c r="FGI44" s="1222"/>
      <c r="FGJ44" s="1222"/>
      <c r="FGK44" s="1222"/>
      <c r="FGL44" s="1222"/>
      <c r="FGM44" s="1222"/>
      <c r="FGN44" s="1222"/>
      <c r="FGO44" s="1222"/>
      <c r="FGP44" s="1222"/>
      <c r="FGQ44" s="1222"/>
      <c r="FGR44" s="1222"/>
      <c r="FGS44" s="1222"/>
      <c r="FGT44" s="1222"/>
      <c r="FGU44" s="1222"/>
      <c r="FGV44" s="1222"/>
      <c r="FGW44" s="1222"/>
      <c r="FGX44" s="1222"/>
      <c r="FGY44" s="1222"/>
      <c r="FGZ44" s="1222"/>
      <c r="FHA44" s="1222"/>
      <c r="FHB44" s="1222"/>
      <c r="FHC44" s="1222"/>
      <c r="FHD44" s="1222"/>
      <c r="FHE44" s="1222"/>
      <c r="FHF44" s="1222"/>
      <c r="FHG44" s="1222"/>
      <c r="FHH44" s="1222"/>
      <c r="FHI44" s="1222"/>
      <c r="FHJ44" s="1222"/>
      <c r="FHK44" s="1222"/>
      <c r="FHL44" s="1222"/>
      <c r="FHM44" s="1222"/>
      <c r="FHN44" s="1222"/>
      <c r="FHO44" s="1222"/>
      <c r="FHP44" s="1222"/>
      <c r="FHQ44" s="1222"/>
      <c r="FHR44" s="1222"/>
      <c r="FHS44" s="1222"/>
      <c r="FHT44" s="1222"/>
      <c r="FHU44" s="1222"/>
      <c r="FHV44" s="1222"/>
      <c r="FHW44" s="1222"/>
      <c r="FHX44" s="1222"/>
      <c r="FHY44" s="1222"/>
      <c r="FHZ44" s="1222"/>
      <c r="FIA44" s="1222"/>
      <c r="FIB44" s="1222"/>
      <c r="FIC44" s="1222"/>
      <c r="FID44" s="1222"/>
      <c r="FIE44" s="1222"/>
      <c r="FIF44" s="1222"/>
      <c r="FIG44" s="1222"/>
      <c r="FIH44" s="1222"/>
      <c r="FII44" s="1222"/>
      <c r="FIJ44" s="1222"/>
      <c r="FIK44" s="1222"/>
      <c r="FIL44" s="1222"/>
      <c r="FIM44" s="1222"/>
      <c r="FIN44" s="1222"/>
      <c r="FIO44" s="1222"/>
      <c r="FIP44" s="1222"/>
      <c r="FIQ44" s="1222"/>
      <c r="FIR44" s="1222"/>
      <c r="FIS44" s="1222"/>
      <c r="FIT44" s="1222"/>
      <c r="FIU44" s="1222"/>
      <c r="FIV44" s="1222"/>
      <c r="FIW44" s="1222"/>
      <c r="FIX44" s="1222"/>
      <c r="FIY44" s="1222"/>
      <c r="FIZ44" s="1222"/>
      <c r="FJA44" s="1222"/>
      <c r="FJB44" s="1222"/>
      <c r="FJC44" s="1222"/>
      <c r="FJD44" s="1222"/>
      <c r="FJE44" s="1222"/>
      <c r="FJF44" s="1222"/>
      <c r="FJG44" s="1222"/>
      <c r="FJH44" s="1222"/>
      <c r="FJI44" s="1222"/>
      <c r="FJJ44" s="1222"/>
      <c r="FJK44" s="1222"/>
      <c r="FJL44" s="1222"/>
      <c r="FJM44" s="1222"/>
      <c r="FJN44" s="1222"/>
      <c r="FJO44" s="1222"/>
      <c r="FJP44" s="1222"/>
      <c r="FJQ44" s="1222"/>
      <c r="FJR44" s="1222"/>
      <c r="FJS44" s="1222"/>
      <c r="FJT44" s="1222"/>
      <c r="FJU44" s="1222"/>
      <c r="FJV44" s="1222"/>
      <c r="FJW44" s="1222"/>
      <c r="FJX44" s="1222"/>
      <c r="FJY44" s="1222"/>
      <c r="FJZ44" s="1222"/>
      <c r="FKA44" s="1222"/>
      <c r="FKB44" s="1222"/>
      <c r="FKC44" s="1222"/>
      <c r="FKD44" s="1222"/>
      <c r="FKE44" s="1222"/>
      <c r="FKF44" s="1222"/>
      <c r="FKG44" s="1222"/>
      <c r="FKH44" s="1222"/>
      <c r="FKI44" s="1222"/>
      <c r="FKJ44" s="1222"/>
      <c r="FKK44" s="1222"/>
      <c r="FKL44" s="1222"/>
      <c r="FKM44" s="1222"/>
      <c r="FKN44" s="1222"/>
      <c r="FKO44" s="1222"/>
      <c r="FKP44" s="1222"/>
      <c r="FKQ44" s="1222"/>
      <c r="FKR44" s="1222"/>
      <c r="FKS44" s="1222"/>
      <c r="FKT44" s="1222"/>
      <c r="FKU44" s="1222"/>
      <c r="FKV44" s="1222"/>
      <c r="FKW44" s="1222"/>
      <c r="FKX44" s="1222"/>
      <c r="FKY44" s="1222"/>
      <c r="FKZ44" s="1222"/>
      <c r="FLA44" s="1222"/>
      <c r="FLB44" s="1222"/>
      <c r="FLC44" s="1222"/>
      <c r="FLD44" s="1222"/>
      <c r="FLE44" s="1222"/>
      <c r="FLF44" s="1222"/>
      <c r="FLG44" s="1222"/>
      <c r="FLH44" s="1222"/>
      <c r="FLI44" s="1222"/>
      <c r="FLJ44" s="1222"/>
      <c r="FLK44" s="1222"/>
      <c r="FLL44" s="1222"/>
      <c r="FLM44" s="1222"/>
      <c r="FLN44" s="1222"/>
      <c r="FLO44" s="1222"/>
      <c r="FLP44" s="1222"/>
      <c r="FLQ44" s="1222"/>
      <c r="FLR44" s="1222"/>
      <c r="FLS44" s="1222"/>
      <c r="FLT44" s="1222"/>
      <c r="FLU44" s="1222"/>
      <c r="FLV44" s="1222"/>
      <c r="FLW44" s="1222"/>
      <c r="FLX44" s="1222"/>
      <c r="FLY44" s="1222"/>
      <c r="FLZ44" s="1222"/>
      <c r="FMA44" s="1222"/>
      <c r="FMB44" s="1222"/>
      <c r="FMC44" s="1222"/>
      <c r="FMD44" s="1222"/>
      <c r="FME44" s="1222"/>
      <c r="FMF44" s="1222"/>
      <c r="FMG44" s="1222"/>
      <c r="FMH44" s="1222"/>
      <c r="FMI44" s="1222"/>
      <c r="FMJ44" s="1222"/>
      <c r="FMK44" s="1222"/>
      <c r="FML44" s="1222"/>
      <c r="FMM44" s="1222"/>
      <c r="FMN44" s="1222"/>
      <c r="FMO44" s="1222"/>
      <c r="FMP44" s="1222"/>
      <c r="FMQ44" s="1222"/>
      <c r="FMR44" s="1222"/>
      <c r="FMS44" s="1222"/>
      <c r="FMT44" s="1222"/>
      <c r="FMU44" s="1222"/>
      <c r="FMV44" s="1222"/>
      <c r="FMW44" s="1222"/>
      <c r="FMX44" s="1222"/>
      <c r="FMY44" s="1222"/>
      <c r="FMZ44" s="1222"/>
      <c r="FNA44" s="1222"/>
      <c r="FNB44" s="1222"/>
      <c r="FNC44" s="1222"/>
      <c r="FND44" s="1222"/>
      <c r="FNE44" s="1222"/>
      <c r="FNF44" s="1222"/>
      <c r="FNG44" s="1222"/>
      <c r="FNH44" s="1222"/>
      <c r="FNI44" s="1222"/>
      <c r="FNJ44" s="1222"/>
      <c r="FNK44" s="1222"/>
      <c r="FNL44" s="1222"/>
      <c r="FNM44" s="1222"/>
      <c r="FNN44" s="1222"/>
      <c r="FNO44" s="1222"/>
      <c r="FNP44" s="1222"/>
      <c r="FNQ44" s="1222"/>
      <c r="FNR44" s="1222"/>
      <c r="FNS44" s="1222"/>
      <c r="FNT44" s="1222"/>
      <c r="FNU44" s="1222"/>
      <c r="FNV44" s="1222"/>
      <c r="FNW44" s="1222"/>
      <c r="FNX44" s="1222"/>
      <c r="FNY44" s="1222"/>
      <c r="FNZ44" s="1222"/>
      <c r="FOA44" s="1222"/>
      <c r="FOB44" s="1222"/>
      <c r="FOC44" s="1222"/>
      <c r="FOD44" s="1222"/>
      <c r="FOE44" s="1222"/>
      <c r="FOF44" s="1222"/>
      <c r="FOG44" s="1222"/>
      <c r="FOH44" s="1222"/>
      <c r="FOI44" s="1222"/>
      <c r="FOJ44" s="1222"/>
      <c r="FOK44" s="1222"/>
      <c r="FOL44" s="1222"/>
      <c r="FOM44" s="1222"/>
      <c r="FON44" s="1222"/>
      <c r="FOO44" s="1222"/>
      <c r="FOP44" s="1222"/>
      <c r="FOQ44" s="1222"/>
      <c r="FOR44" s="1222"/>
      <c r="FOS44" s="1222"/>
      <c r="FOT44" s="1222"/>
      <c r="FOU44" s="1222"/>
      <c r="FOV44" s="1222"/>
      <c r="FOW44" s="1222"/>
      <c r="FOX44" s="1222"/>
      <c r="FOY44" s="1222"/>
      <c r="FOZ44" s="1222"/>
      <c r="FPA44" s="1222"/>
      <c r="FPB44" s="1222"/>
      <c r="FPC44" s="1222"/>
      <c r="FPD44" s="1222"/>
      <c r="FPE44" s="1222"/>
      <c r="FPF44" s="1222"/>
      <c r="FPG44" s="1222"/>
      <c r="FPH44" s="1222"/>
      <c r="FPI44" s="1222"/>
      <c r="FPJ44" s="1222"/>
      <c r="FPK44" s="1222"/>
      <c r="FPL44" s="1222"/>
      <c r="FPM44" s="1222"/>
      <c r="FPN44" s="1222"/>
      <c r="FPO44" s="1222"/>
      <c r="FPP44" s="1222"/>
      <c r="FPQ44" s="1222"/>
      <c r="FPR44" s="1222"/>
      <c r="FPS44" s="1222"/>
      <c r="FPT44" s="1222"/>
      <c r="FPU44" s="1222"/>
      <c r="FPV44" s="1222"/>
      <c r="FPW44" s="1222"/>
      <c r="FPX44" s="1222"/>
      <c r="FPY44" s="1222"/>
      <c r="FPZ44" s="1222"/>
      <c r="FQA44" s="1222"/>
      <c r="FQB44" s="1222"/>
      <c r="FQC44" s="1222"/>
      <c r="FQD44" s="1222"/>
      <c r="FQE44" s="1222"/>
      <c r="FQF44" s="1222"/>
      <c r="FQG44" s="1222"/>
      <c r="FQH44" s="1222"/>
      <c r="FQI44" s="1222"/>
      <c r="FQJ44" s="1222"/>
      <c r="FQK44" s="1222"/>
      <c r="FQL44" s="1222"/>
      <c r="FQM44" s="1222"/>
      <c r="FQN44" s="1222"/>
      <c r="FQO44" s="1222"/>
      <c r="FQP44" s="1222"/>
      <c r="FQQ44" s="1222"/>
      <c r="FQR44" s="1222"/>
      <c r="FQS44" s="1222"/>
      <c r="FQT44" s="1222"/>
      <c r="FQU44" s="1222"/>
      <c r="FQV44" s="1222"/>
      <c r="FQW44" s="1222"/>
      <c r="FQX44" s="1222"/>
      <c r="FQY44" s="1222"/>
      <c r="FQZ44" s="1222"/>
      <c r="FRA44" s="1222"/>
      <c r="FRB44" s="1222"/>
      <c r="FRC44" s="1222"/>
      <c r="FRD44" s="1222"/>
      <c r="FRE44" s="1222"/>
      <c r="FRF44" s="1222"/>
      <c r="FRG44" s="1222"/>
      <c r="FRH44" s="1222"/>
      <c r="FRI44" s="1222"/>
      <c r="FRJ44" s="1222"/>
      <c r="FRK44" s="1222"/>
      <c r="FRL44" s="1222"/>
      <c r="FRM44" s="1222"/>
      <c r="FRN44" s="1222"/>
      <c r="FRO44" s="1222"/>
      <c r="FRP44" s="1222"/>
      <c r="FRQ44" s="1222"/>
      <c r="FRR44" s="1222"/>
      <c r="FRS44" s="1222"/>
      <c r="FRT44" s="1222"/>
      <c r="FRU44" s="1222"/>
      <c r="FRV44" s="1222"/>
      <c r="FRW44" s="1222"/>
      <c r="FRX44" s="1222"/>
      <c r="FRY44" s="1222"/>
      <c r="FRZ44" s="1222"/>
      <c r="FSA44" s="1222"/>
      <c r="FSB44" s="1222"/>
      <c r="FSC44" s="1222"/>
      <c r="FSD44" s="1222"/>
      <c r="FSE44" s="1222"/>
      <c r="FSF44" s="1222"/>
      <c r="FSG44" s="1222"/>
      <c r="FSH44" s="1222"/>
      <c r="FSI44" s="1222"/>
      <c r="FSJ44" s="1222"/>
      <c r="FSK44" s="1222"/>
      <c r="FSL44" s="1222"/>
      <c r="FSM44" s="1222"/>
      <c r="FSN44" s="1222"/>
      <c r="FSO44" s="1222"/>
      <c r="FSP44" s="1222"/>
      <c r="FSQ44" s="1222"/>
      <c r="FSR44" s="1222"/>
      <c r="FSS44" s="1222"/>
      <c r="FST44" s="1222"/>
      <c r="FSU44" s="1222"/>
      <c r="FSV44" s="1222"/>
      <c r="FSW44" s="1222"/>
      <c r="FSX44" s="1222"/>
      <c r="FSY44" s="1222"/>
      <c r="FSZ44" s="1222"/>
      <c r="FTA44" s="1222"/>
      <c r="FTB44" s="1222"/>
      <c r="FTC44" s="1222"/>
      <c r="FTD44" s="1222"/>
      <c r="FTE44" s="1222"/>
      <c r="FTF44" s="1222"/>
      <c r="FTG44" s="1222"/>
      <c r="FTH44" s="1222"/>
      <c r="FTI44" s="1222"/>
      <c r="FTJ44" s="1222"/>
      <c r="FTK44" s="1222"/>
      <c r="FTL44" s="1222"/>
      <c r="FTM44" s="1222"/>
      <c r="FTN44" s="1222"/>
      <c r="FTO44" s="1222"/>
      <c r="FTP44" s="1222"/>
      <c r="FTQ44" s="1222"/>
      <c r="FTR44" s="1222"/>
      <c r="FTS44" s="1222"/>
      <c r="FTT44" s="1222"/>
      <c r="FTU44" s="1222"/>
      <c r="FTV44" s="1222"/>
      <c r="FTW44" s="1222"/>
      <c r="FTX44" s="1222"/>
      <c r="FTY44" s="1222"/>
      <c r="FTZ44" s="1222"/>
      <c r="FUA44" s="1222"/>
      <c r="FUB44" s="1222"/>
      <c r="FUC44" s="1222"/>
      <c r="FUD44" s="1222"/>
      <c r="FUE44" s="1222"/>
      <c r="FUF44" s="1222"/>
      <c r="FUG44" s="1222"/>
      <c r="FUH44" s="1222"/>
      <c r="FUI44" s="1222"/>
      <c r="FUJ44" s="1222"/>
      <c r="FUK44" s="1222"/>
      <c r="FUL44" s="1222"/>
      <c r="FUM44" s="1222"/>
      <c r="FUN44" s="1222"/>
      <c r="FUO44" s="1222"/>
      <c r="FUP44" s="1222"/>
      <c r="FUQ44" s="1222"/>
      <c r="FUR44" s="1222"/>
      <c r="FUS44" s="1222"/>
      <c r="FUT44" s="1222"/>
      <c r="FUU44" s="1222"/>
      <c r="FUV44" s="1222"/>
      <c r="FUW44" s="1222"/>
      <c r="FUX44" s="1222"/>
      <c r="FUY44" s="1222"/>
      <c r="FUZ44" s="1222"/>
      <c r="FVA44" s="1222"/>
      <c r="FVB44" s="1222"/>
      <c r="FVC44" s="1222"/>
      <c r="FVD44" s="1222"/>
      <c r="FVE44" s="1222"/>
      <c r="FVF44" s="1222"/>
      <c r="FVG44" s="1222"/>
      <c r="FVH44" s="1222"/>
      <c r="FVI44" s="1222"/>
      <c r="FVJ44" s="1222"/>
      <c r="FVK44" s="1222"/>
      <c r="FVL44" s="1222"/>
      <c r="FVM44" s="1222"/>
      <c r="FVN44" s="1222"/>
      <c r="FVO44" s="1222"/>
      <c r="FVP44" s="1222"/>
      <c r="FVQ44" s="1222"/>
      <c r="FVR44" s="1222"/>
      <c r="FVS44" s="1222"/>
      <c r="FVT44" s="1222"/>
      <c r="FVU44" s="1222"/>
      <c r="FVV44" s="1222"/>
      <c r="FVW44" s="1222"/>
      <c r="FVX44" s="1222"/>
      <c r="FVY44" s="1222"/>
      <c r="FVZ44" s="1222"/>
      <c r="FWA44" s="1222"/>
      <c r="FWB44" s="1222"/>
      <c r="FWC44" s="1222"/>
      <c r="FWD44" s="1222"/>
      <c r="FWE44" s="1222"/>
      <c r="FWF44" s="1222"/>
      <c r="FWG44" s="1222"/>
      <c r="FWH44" s="1222"/>
      <c r="FWI44" s="1222"/>
      <c r="FWJ44" s="1222"/>
      <c r="FWK44" s="1222"/>
      <c r="FWL44" s="1222"/>
      <c r="FWM44" s="1222"/>
      <c r="FWN44" s="1222"/>
      <c r="FWO44" s="1222"/>
      <c r="FWP44" s="1222"/>
      <c r="FWQ44" s="1222"/>
      <c r="FWR44" s="1222"/>
      <c r="FWS44" s="1222"/>
      <c r="FWT44" s="1222"/>
      <c r="FWU44" s="1222"/>
      <c r="FWV44" s="1222"/>
      <c r="FWW44" s="1222"/>
      <c r="FWX44" s="1222"/>
      <c r="FWY44" s="1222"/>
      <c r="FWZ44" s="1222"/>
      <c r="FXA44" s="1222"/>
      <c r="FXB44" s="1222"/>
      <c r="FXC44" s="1222"/>
      <c r="FXD44" s="1222"/>
      <c r="FXE44" s="1222"/>
      <c r="FXF44" s="1222"/>
      <c r="FXG44" s="1222"/>
      <c r="FXH44" s="1222"/>
      <c r="FXI44" s="1222"/>
      <c r="FXJ44" s="1222"/>
      <c r="FXK44" s="1222"/>
      <c r="FXL44" s="1222"/>
      <c r="FXM44" s="1222"/>
      <c r="FXN44" s="1222"/>
      <c r="FXO44" s="1222"/>
      <c r="FXP44" s="1222"/>
      <c r="FXQ44" s="1222"/>
      <c r="FXR44" s="1222"/>
      <c r="FXS44" s="1222"/>
      <c r="FXT44" s="1222"/>
      <c r="FXU44" s="1222"/>
      <c r="FXV44" s="1222"/>
      <c r="FXW44" s="1222"/>
      <c r="FXX44" s="1222"/>
      <c r="FXY44" s="1222"/>
      <c r="FXZ44" s="1222"/>
      <c r="FYA44" s="1222"/>
      <c r="FYB44" s="1222"/>
      <c r="FYC44" s="1222"/>
      <c r="FYD44" s="1222"/>
      <c r="FYE44" s="1222"/>
      <c r="FYF44" s="1222"/>
      <c r="FYG44" s="1222"/>
      <c r="FYH44" s="1222"/>
      <c r="FYI44" s="1222"/>
      <c r="FYJ44" s="1222"/>
      <c r="FYK44" s="1222"/>
      <c r="FYL44" s="1222"/>
      <c r="FYM44" s="1222"/>
      <c r="FYN44" s="1222"/>
      <c r="FYO44" s="1222"/>
      <c r="FYP44" s="1222"/>
      <c r="FYQ44" s="1222"/>
      <c r="FYR44" s="1222"/>
      <c r="FYS44" s="1222"/>
      <c r="FYT44" s="1222"/>
      <c r="FYU44" s="1222"/>
      <c r="FYV44" s="1222"/>
      <c r="FYW44" s="1222"/>
      <c r="FYX44" s="1222"/>
      <c r="FYY44" s="1222"/>
      <c r="FYZ44" s="1222"/>
      <c r="FZA44" s="1222"/>
      <c r="FZB44" s="1222"/>
      <c r="FZC44" s="1222"/>
      <c r="FZD44" s="1222"/>
      <c r="FZE44" s="1222"/>
      <c r="FZF44" s="1222"/>
      <c r="FZG44" s="1222"/>
      <c r="FZH44" s="1222"/>
      <c r="FZI44" s="1222"/>
      <c r="FZJ44" s="1222"/>
      <c r="FZK44" s="1222"/>
      <c r="FZL44" s="1222"/>
      <c r="FZM44" s="1222"/>
      <c r="FZN44" s="1222"/>
      <c r="FZO44" s="1222"/>
      <c r="FZP44" s="1222"/>
      <c r="FZQ44" s="1222"/>
      <c r="FZR44" s="1222"/>
      <c r="FZS44" s="1222"/>
      <c r="FZT44" s="1222"/>
      <c r="FZU44" s="1222"/>
      <c r="FZV44" s="1222"/>
      <c r="FZW44" s="1222"/>
      <c r="FZX44" s="1222"/>
      <c r="FZY44" s="1222"/>
      <c r="FZZ44" s="1222"/>
      <c r="GAA44" s="1222"/>
      <c r="GAB44" s="1222"/>
      <c r="GAC44" s="1222"/>
      <c r="GAD44" s="1222"/>
      <c r="GAE44" s="1222"/>
      <c r="GAF44" s="1222"/>
      <c r="GAG44" s="1222"/>
      <c r="GAH44" s="1222"/>
      <c r="GAI44" s="1222"/>
      <c r="GAJ44" s="1222"/>
      <c r="GAK44" s="1222"/>
      <c r="GAL44" s="1222"/>
      <c r="GAM44" s="1222"/>
      <c r="GAN44" s="1222"/>
      <c r="GAO44" s="1222"/>
      <c r="GAP44" s="1222"/>
      <c r="GAQ44" s="1222"/>
      <c r="GAR44" s="1222"/>
      <c r="GAS44" s="1222"/>
      <c r="GAT44" s="1222"/>
      <c r="GAU44" s="1222"/>
      <c r="GAV44" s="1222"/>
      <c r="GAW44" s="1222"/>
      <c r="GAX44" s="1222"/>
      <c r="GAY44" s="1222"/>
      <c r="GAZ44" s="1222"/>
      <c r="GBA44" s="1222"/>
      <c r="GBB44" s="1222"/>
      <c r="GBC44" s="1222"/>
      <c r="GBD44" s="1222"/>
      <c r="GBE44" s="1222"/>
      <c r="GBF44" s="1222"/>
      <c r="GBG44" s="1222"/>
      <c r="GBH44" s="1222"/>
      <c r="GBI44" s="1222"/>
      <c r="GBJ44" s="1222"/>
      <c r="GBK44" s="1222"/>
      <c r="GBL44" s="1222"/>
      <c r="GBM44" s="1222"/>
      <c r="GBN44" s="1222"/>
      <c r="GBO44" s="1222"/>
      <c r="GBP44" s="1222"/>
      <c r="GBQ44" s="1222"/>
      <c r="GBR44" s="1222"/>
      <c r="GBS44" s="1222"/>
      <c r="GBT44" s="1222"/>
      <c r="GBU44" s="1222"/>
      <c r="GBV44" s="1222"/>
      <c r="GBW44" s="1222"/>
      <c r="GBX44" s="1222"/>
      <c r="GBY44" s="1222"/>
      <c r="GBZ44" s="1222"/>
      <c r="GCA44" s="1222"/>
      <c r="GCB44" s="1222"/>
      <c r="GCC44" s="1222"/>
      <c r="GCD44" s="1222"/>
      <c r="GCE44" s="1222"/>
      <c r="GCF44" s="1222"/>
      <c r="GCG44" s="1222"/>
      <c r="GCH44" s="1222"/>
      <c r="GCI44" s="1222"/>
      <c r="GCJ44" s="1222"/>
      <c r="GCK44" s="1222"/>
      <c r="GCL44" s="1222"/>
      <c r="GCM44" s="1222"/>
      <c r="GCN44" s="1222"/>
      <c r="GCO44" s="1222"/>
      <c r="GCP44" s="1222"/>
      <c r="GCQ44" s="1222"/>
      <c r="GCR44" s="1222"/>
      <c r="GCS44" s="1222"/>
      <c r="GCT44" s="1222"/>
      <c r="GCU44" s="1222"/>
      <c r="GCV44" s="1222"/>
      <c r="GCW44" s="1222"/>
      <c r="GCX44" s="1222"/>
      <c r="GCY44" s="1222"/>
      <c r="GCZ44" s="1222"/>
      <c r="GDA44" s="1222"/>
      <c r="GDB44" s="1222"/>
      <c r="GDC44" s="1222"/>
      <c r="GDD44" s="1222"/>
      <c r="GDE44" s="1222"/>
      <c r="GDF44" s="1222"/>
      <c r="GDG44" s="1222"/>
      <c r="GDH44" s="1222"/>
      <c r="GDI44" s="1222"/>
      <c r="GDJ44" s="1222"/>
      <c r="GDK44" s="1222"/>
      <c r="GDL44" s="1222"/>
      <c r="GDM44" s="1222"/>
      <c r="GDN44" s="1222"/>
      <c r="GDO44" s="1222"/>
      <c r="GDP44" s="1222"/>
      <c r="GDQ44" s="1222"/>
      <c r="GDR44" s="1222"/>
      <c r="GDS44" s="1222"/>
      <c r="GDT44" s="1222"/>
      <c r="GDU44" s="1222"/>
      <c r="GDV44" s="1222"/>
      <c r="GDW44" s="1222"/>
      <c r="GDX44" s="1222"/>
      <c r="GDY44" s="1222"/>
      <c r="GDZ44" s="1222"/>
      <c r="GEA44" s="1222"/>
      <c r="GEB44" s="1222"/>
      <c r="GEC44" s="1222"/>
      <c r="GED44" s="1222"/>
      <c r="GEE44" s="1222"/>
      <c r="GEF44" s="1222"/>
      <c r="GEG44" s="1222"/>
      <c r="GEH44" s="1222"/>
      <c r="GEI44" s="1222"/>
      <c r="GEJ44" s="1222"/>
      <c r="GEK44" s="1222"/>
      <c r="GEL44" s="1222"/>
      <c r="GEM44" s="1222"/>
      <c r="GEN44" s="1222"/>
      <c r="GEO44" s="1222"/>
      <c r="GEP44" s="1222"/>
      <c r="GEQ44" s="1222"/>
      <c r="GER44" s="1222"/>
      <c r="GES44" s="1222"/>
      <c r="GET44" s="1222"/>
      <c r="GEU44" s="1222"/>
      <c r="GEV44" s="1222"/>
      <c r="GEW44" s="1222"/>
      <c r="GEX44" s="1222"/>
      <c r="GEY44" s="1222"/>
      <c r="GEZ44" s="1222"/>
      <c r="GFA44" s="1222"/>
      <c r="GFB44" s="1222"/>
      <c r="GFC44" s="1222"/>
      <c r="GFD44" s="1222"/>
      <c r="GFE44" s="1222"/>
      <c r="GFF44" s="1222"/>
      <c r="GFG44" s="1222"/>
      <c r="GFH44" s="1222"/>
      <c r="GFI44" s="1222"/>
      <c r="GFJ44" s="1222"/>
      <c r="GFK44" s="1222"/>
      <c r="GFL44" s="1222"/>
      <c r="GFM44" s="1222"/>
      <c r="GFN44" s="1222"/>
      <c r="GFO44" s="1222"/>
      <c r="GFP44" s="1222"/>
      <c r="GFQ44" s="1222"/>
      <c r="GFR44" s="1222"/>
      <c r="GFS44" s="1222"/>
      <c r="GFT44" s="1222"/>
      <c r="GFU44" s="1222"/>
      <c r="GFV44" s="1222"/>
      <c r="GFW44" s="1222"/>
      <c r="GFX44" s="1222"/>
      <c r="GFY44" s="1222"/>
      <c r="GFZ44" s="1222"/>
      <c r="GGA44" s="1222"/>
      <c r="GGB44" s="1222"/>
      <c r="GGC44" s="1222"/>
      <c r="GGD44" s="1222"/>
      <c r="GGE44" s="1222"/>
      <c r="GGF44" s="1222"/>
      <c r="GGG44" s="1222"/>
      <c r="GGH44" s="1222"/>
      <c r="GGI44" s="1222"/>
      <c r="GGJ44" s="1222"/>
      <c r="GGK44" s="1222"/>
      <c r="GGL44" s="1222"/>
      <c r="GGM44" s="1222"/>
      <c r="GGN44" s="1222"/>
      <c r="GGO44" s="1222"/>
      <c r="GGP44" s="1222"/>
      <c r="GGQ44" s="1222"/>
      <c r="GGR44" s="1222"/>
      <c r="GGS44" s="1222"/>
      <c r="GGT44" s="1222"/>
      <c r="GGU44" s="1222"/>
      <c r="GGV44" s="1222"/>
      <c r="GGW44" s="1222"/>
      <c r="GGX44" s="1222"/>
      <c r="GGY44" s="1222"/>
      <c r="GGZ44" s="1222"/>
      <c r="GHA44" s="1222"/>
      <c r="GHB44" s="1222"/>
      <c r="GHC44" s="1222"/>
      <c r="GHD44" s="1222"/>
      <c r="GHE44" s="1222"/>
      <c r="GHF44" s="1222"/>
      <c r="GHG44" s="1222"/>
      <c r="GHH44" s="1222"/>
      <c r="GHI44" s="1222"/>
      <c r="GHJ44" s="1222"/>
      <c r="GHK44" s="1222"/>
      <c r="GHL44" s="1222"/>
      <c r="GHM44" s="1222"/>
      <c r="GHN44" s="1222"/>
      <c r="GHO44" s="1222"/>
      <c r="GHP44" s="1222"/>
      <c r="GHQ44" s="1222"/>
      <c r="GHR44" s="1222"/>
      <c r="GHS44" s="1222"/>
      <c r="GHT44" s="1222"/>
      <c r="GHU44" s="1222"/>
      <c r="GHV44" s="1222"/>
      <c r="GHW44" s="1222"/>
      <c r="GHX44" s="1222"/>
      <c r="GHY44" s="1222"/>
      <c r="GHZ44" s="1222"/>
      <c r="GIA44" s="1222"/>
      <c r="GIB44" s="1222"/>
      <c r="GIC44" s="1222"/>
      <c r="GID44" s="1222"/>
      <c r="GIE44" s="1222"/>
      <c r="GIF44" s="1222"/>
      <c r="GIG44" s="1222"/>
      <c r="GIH44" s="1222"/>
      <c r="GII44" s="1222"/>
      <c r="GIJ44" s="1222"/>
      <c r="GIK44" s="1222"/>
      <c r="GIL44" s="1222"/>
      <c r="GIM44" s="1222"/>
      <c r="GIN44" s="1222"/>
      <c r="GIO44" s="1222"/>
      <c r="GIP44" s="1222"/>
      <c r="GIQ44" s="1222"/>
      <c r="GIR44" s="1222"/>
      <c r="GIS44" s="1222"/>
      <c r="GIT44" s="1222"/>
      <c r="GIU44" s="1222"/>
      <c r="GIV44" s="1222"/>
      <c r="GIW44" s="1222"/>
      <c r="GIX44" s="1222"/>
      <c r="GIY44" s="1222"/>
      <c r="GIZ44" s="1222"/>
      <c r="GJA44" s="1222"/>
      <c r="GJB44" s="1222"/>
      <c r="GJC44" s="1222"/>
      <c r="GJD44" s="1222"/>
      <c r="GJE44" s="1222"/>
      <c r="GJF44" s="1222"/>
      <c r="GJG44" s="1222"/>
      <c r="GJH44" s="1222"/>
      <c r="GJI44" s="1222"/>
      <c r="GJJ44" s="1222"/>
      <c r="GJK44" s="1222"/>
      <c r="GJL44" s="1222"/>
      <c r="GJM44" s="1222"/>
      <c r="GJN44" s="1222"/>
      <c r="GJO44" s="1222"/>
      <c r="GJP44" s="1222"/>
      <c r="GJQ44" s="1222"/>
      <c r="GJR44" s="1222"/>
      <c r="GJS44" s="1222"/>
      <c r="GJT44" s="1222"/>
      <c r="GJU44" s="1222"/>
      <c r="GJV44" s="1222"/>
      <c r="GJW44" s="1222"/>
      <c r="GJX44" s="1222"/>
      <c r="GJY44" s="1222"/>
      <c r="GJZ44" s="1222"/>
      <c r="GKA44" s="1222"/>
      <c r="GKB44" s="1222"/>
      <c r="GKC44" s="1222"/>
      <c r="GKD44" s="1222"/>
      <c r="GKE44" s="1222"/>
      <c r="GKF44" s="1222"/>
      <c r="GKG44" s="1222"/>
      <c r="GKH44" s="1222"/>
      <c r="GKI44" s="1222"/>
      <c r="GKJ44" s="1222"/>
      <c r="GKK44" s="1222"/>
      <c r="GKL44" s="1222"/>
      <c r="GKM44" s="1222"/>
      <c r="GKN44" s="1222"/>
      <c r="GKO44" s="1222"/>
      <c r="GKP44" s="1222"/>
      <c r="GKQ44" s="1222"/>
      <c r="GKR44" s="1222"/>
      <c r="GKS44" s="1222"/>
      <c r="GKT44" s="1222"/>
      <c r="GKU44" s="1222"/>
      <c r="GKV44" s="1222"/>
      <c r="GKW44" s="1222"/>
      <c r="GKX44" s="1222"/>
      <c r="GKY44" s="1222"/>
      <c r="GKZ44" s="1222"/>
      <c r="GLA44" s="1222"/>
      <c r="GLB44" s="1222"/>
      <c r="GLC44" s="1222"/>
      <c r="GLD44" s="1222"/>
      <c r="GLE44" s="1222"/>
      <c r="GLF44" s="1222"/>
      <c r="GLG44" s="1222"/>
      <c r="GLH44" s="1222"/>
      <c r="GLI44" s="1222"/>
      <c r="GLJ44" s="1222"/>
      <c r="GLK44" s="1222"/>
      <c r="GLL44" s="1222"/>
      <c r="GLM44" s="1222"/>
      <c r="GLN44" s="1222"/>
      <c r="GLO44" s="1222"/>
      <c r="GLP44" s="1222"/>
      <c r="GLQ44" s="1222"/>
      <c r="GLR44" s="1222"/>
      <c r="GLS44" s="1222"/>
      <c r="GLT44" s="1222"/>
      <c r="GLU44" s="1222"/>
      <c r="GLV44" s="1222"/>
      <c r="GLW44" s="1222"/>
      <c r="GLX44" s="1222"/>
      <c r="GLY44" s="1222"/>
      <c r="GLZ44" s="1222"/>
      <c r="GMA44" s="1222"/>
      <c r="GMB44" s="1222"/>
      <c r="GMC44" s="1222"/>
      <c r="GMD44" s="1222"/>
      <c r="GME44" s="1222"/>
      <c r="GMF44" s="1222"/>
      <c r="GMG44" s="1222"/>
      <c r="GMH44" s="1222"/>
      <c r="GMI44" s="1222"/>
      <c r="GMJ44" s="1222"/>
      <c r="GMK44" s="1222"/>
      <c r="GML44" s="1222"/>
      <c r="GMM44" s="1222"/>
      <c r="GMN44" s="1222"/>
      <c r="GMO44" s="1222"/>
      <c r="GMP44" s="1222"/>
      <c r="GMQ44" s="1222"/>
      <c r="GMR44" s="1222"/>
      <c r="GMS44" s="1222"/>
      <c r="GMT44" s="1222"/>
      <c r="GMU44" s="1222"/>
      <c r="GMV44" s="1222"/>
      <c r="GMW44" s="1222"/>
      <c r="GMX44" s="1222"/>
      <c r="GMY44" s="1222"/>
      <c r="GMZ44" s="1222"/>
      <c r="GNA44" s="1222"/>
      <c r="GNB44" s="1222"/>
      <c r="GNC44" s="1222"/>
      <c r="GND44" s="1222"/>
      <c r="GNE44" s="1222"/>
      <c r="GNF44" s="1222"/>
      <c r="GNG44" s="1222"/>
      <c r="GNH44" s="1222"/>
      <c r="GNI44" s="1222"/>
      <c r="GNJ44" s="1222"/>
      <c r="GNK44" s="1222"/>
      <c r="GNL44" s="1222"/>
      <c r="GNM44" s="1222"/>
      <c r="GNN44" s="1222"/>
      <c r="GNO44" s="1222"/>
      <c r="GNP44" s="1222"/>
      <c r="GNQ44" s="1222"/>
      <c r="GNR44" s="1222"/>
      <c r="GNS44" s="1222"/>
      <c r="GNT44" s="1222"/>
      <c r="GNU44" s="1222"/>
      <c r="GNV44" s="1222"/>
      <c r="GNW44" s="1222"/>
      <c r="GNX44" s="1222"/>
      <c r="GNY44" s="1222"/>
      <c r="GNZ44" s="1222"/>
      <c r="GOA44" s="1222"/>
      <c r="GOB44" s="1222"/>
      <c r="GOC44" s="1222"/>
      <c r="GOD44" s="1222"/>
      <c r="GOE44" s="1222"/>
      <c r="GOF44" s="1222"/>
      <c r="GOG44" s="1222"/>
      <c r="GOH44" s="1222"/>
      <c r="GOI44" s="1222"/>
      <c r="GOJ44" s="1222"/>
      <c r="GOK44" s="1222"/>
      <c r="GOL44" s="1222"/>
      <c r="GOM44" s="1222"/>
      <c r="GON44" s="1222"/>
      <c r="GOO44" s="1222"/>
      <c r="GOP44" s="1222"/>
      <c r="GOQ44" s="1222"/>
      <c r="GOR44" s="1222"/>
      <c r="GOS44" s="1222"/>
      <c r="GOT44" s="1222"/>
      <c r="GOU44" s="1222"/>
      <c r="GOV44" s="1222"/>
      <c r="GOW44" s="1222"/>
      <c r="GOX44" s="1222"/>
      <c r="GOY44" s="1222"/>
      <c r="GOZ44" s="1222"/>
      <c r="GPA44" s="1222"/>
      <c r="GPB44" s="1222"/>
      <c r="GPC44" s="1222"/>
      <c r="GPD44" s="1222"/>
      <c r="GPE44" s="1222"/>
      <c r="GPF44" s="1222"/>
      <c r="GPG44" s="1222"/>
      <c r="GPH44" s="1222"/>
      <c r="GPI44" s="1222"/>
      <c r="GPJ44" s="1222"/>
      <c r="GPK44" s="1222"/>
      <c r="GPL44" s="1222"/>
      <c r="GPM44" s="1222"/>
      <c r="GPN44" s="1222"/>
      <c r="GPO44" s="1222"/>
      <c r="GPP44" s="1222"/>
      <c r="GPQ44" s="1222"/>
      <c r="GPR44" s="1222"/>
      <c r="GPS44" s="1222"/>
      <c r="GPT44" s="1222"/>
      <c r="GPU44" s="1222"/>
      <c r="GPV44" s="1222"/>
      <c r="GPW44" s="1222"/>
      <c r="GPX44" s="1222"/>
      <c r="GPY44" s="1222"/>
      <c r="GPZ44" s="1222"/>
      <c r="GQA44" s="1222"/>
      <c r="GQB44" s="1222"/>
      <c r="GQC44" s="1222"/>
      <c r="GQD44" s="1222"/>
      <c r="GQE44" s="1222"/>
      <c r="GQF44" s="1222"/>
      <c r="GQG44" s="1222"/>
      <c r="GQH44" s="1222"/>
      <c r="GQI44" s="1222"/>
      <c r="GQJ44" s="1222"/>
      <c r="GQK44" s="1222"/>
      <c r="GQL44" s="1222"/>
      <c r="GQM44" s="1222"/>
      <c r="GQN44" s="1222"/>
      <c r="GQO44" s="1222"/>
      <c r="GQP44" s="1222"/>
      <c r="GQQ44" s="1222"/>
      <c r="GQR44" s="1222"/>
      <c r="GQS44" s="1222"/>
      <c r="GQT44" s="1222"/>
      <c r="GQU44" s="1222"/>
      <c r="GQV44" s="1222"/>
      <c r="GQW44" s="1222"/>
      <c r="GQX44" s="1222"/>
      <c r="GQY44" s="1222"/>
      <c r="GQZ44" s="1222"/>
      <c r="GRA44" s="1222"/>
      <c r="GRB44" s="1222"/>
      <c r="GRC44" s="1222"/>
      <c r="GRD44" s="1222"/>
      <c r="GRE44" s="1222"/>
      <c r="GRF44" s="1222"/>
      <c r="GRG44" s="1222"/>
      <c r="GRH44" s="1222"/>
      <c r="GRI44" s="1222"/>
      <c r="GRJ44" s="1222"/>
      <c r="GRK44" s="1222"/>
      <c r="GRL44" s="1222"/>
      <c r="GRM44" s="1222"/>
      <c r="GRN44" s="1222"/>
      <c r="GRO44" s="1222"/>
      <c r="GRP44" s="1222"/>
      <c r="GRQ44" s="1222"/>
      <c r="GRR44" s="1222"/>
      <c r="GRS44" s="1222"/>
      <c r="GRT44" s="1222"/>
      <c r="GRU44" s="1222"/>
      <c r="GRV44" s="1222"/>
      <c r="GRW44" s="1222"/>
      <c r="GRX44" s="1222"/>
      <c r="GRY44" s="1222"/>
      <c r="GRZ44" s="1222"/>
      <c r="GSA44" s="1222"/>
      <c r="GSB44" s="1222"/>
      <c r="GSC44" s="1222"/>
      <c r="GSD44" s="1222"/>
      <c r="GSE44" s="1222"/>
      <c r="GSF44" s="1222"/>
      <c r="GSG44" s="1222"/>
      <c r="GSH44" s="1222"/>
      <c r="GSI44" s="1222"/>
      <c r="GSJ44" s="1222"/>
      <c r="GSK44" s="1222"/>
      <c r="GSL44" s="1222"/>
      <c r="GSM44" s="1222"/>
      <c r="GSN44" s="1222"/>
      <c r="GSO44" s="1222"/>
      <c r="GSP44" s="1222"/>
      <c r="GSQ44" s="1222"/>
      <c r="GSR44" s="1222"/>
      <c r="GSS44" s="1222"/>
      <c r="GST44" s="1222"/>
      <c r="GSU44" s="1222"/>
      <c r="GSV44" s="1222"/>
      <c r="GSW44" s="1222"/>
      <c r="GSX44" s="1222"/>
      <c r="GSY44" s="1222"/>
      <c r="GSZ44" s="1222"/>
      <c r="GTA44" s="1222"/>
      <c r="GTB44" s="1222"/>
      <c r="GTC44" s="1222"/>
      <c r="GTD44" s="1222"/>
      <c r="GTE44" s="1222"/>
      <c r="GTF44" s="1222"/>
      <c r="GTG44" s="1222"/>
      <c r="GTH44" s="1222"/>
      <c r="GTI44" s="1222"/>
      <c r="GTJ44" s="1222"/>
      <c r="GTK44" s="1222"/>
      <c r="GTL44" s="1222"/>
      <c r="GTM44" s="1222"/>
      <c r="GTN44" s="1222"/>
      <c r="GTO44" s="1222"/>
      <c r="GTP44" s="1222"/>
      <c r="GTQ44" s="1222"/>
      <c r="GTR44" s="1222"/>
      <c r="GTS44" s="1222"/>
      <c r="GTT44" s="1222"/>
      <c r="GTU44" s="1222"/>
      <c r="GTV44" s="1222"/>
      <c r="GTW44" s="1222"/>
      <c r="GTX44" s="1222"/>
      <c r="GTY44" s="1222"/>
      <c r="GTZ44" s="1222"/>
      <c r="GUA44" s="1222"/>
      <c r="GUB44" s="1222"/>
      <c r="GUC44" s="1222"/>
      <c r="GUD44" s="1222"/>
      <c r="GUE44" s="1222"/>
      <c r="GUF44" s="1222"/>
      <c r="GUG44" s="1222"/>
      <c r="GUH44" s="1222"/>
      <c r="GUI44" s="1222"/>
      <c r="GUJ44" s="1222"/>
      <c r="GUK44" s="1222"/>
      <c r="GUL44" s="1222"/>
      <c r="GUM44" s="1222"/>
      <c r="GUN44" s="1222"/>
      <c r="GUO44" s="1222"/>
      <c r="GUP44" s="1222"/>
      <c r="GUQ44" s="1222"/>
      <c r="GUR44" s="1222"/>
      <c r="GUS44" s="1222"/>
      <c r="GUT44" s="1222"/>
      <c r="GUU44" s="1222"/>
      <c r="GUV44" s="1222"/>
      <c r="GUW44" s="1222"/>
      <c r="GUX44" s="1222"/>
      <c r="GUY44" s="1222"/>
      <c r="GUZ44" s="1222"/>
      <c r="GVA44" s="1222"/>
      <c r="GVB44" s="1222"/>
      <c r="GVC44" s="1222"/>
      <c r="GVD44" s="1222"/>
      <c r="GVE44" s="1222"/>
      <c r="GVF44" s="1222"/>
      <c r="GVG44" s="1222"/>
      <c r="GVH44" s="1222"/>
      <c r="GVI44" s="1222"/>
      <c r="GVJ44" s="1222"/>
      <c r="GVK44" s="1222"/>
      <c r="GVL44" s="1222"/>
      <c r="GVM44" s="1222"/>
      <c r="GVN44" s="1222"/>
      <c r="GVO44" s="1222"/>
      <c r="GVP44" s="1222"/>
      <c r="GVQ44" s="1222"/>
      <c r="GVR44" s="1222"/>
      <c r="GVS44" s="1222"/>
      <c r="GVT44" s="1222"/>
      <c r="GVU44" s="1222"/>
      <c r="GVV44" s="1222"/>
      <c r="GVW44" s="1222"/>
      <c r="GVX44" s="1222"/>
      <c r="GVY44" s="1222"/>
      <c r="GVZ44" s="1222"/>
      <c r="GWA44" s="1222"/>
      <c r="GWB44" s="1222"/>
      <c r="GWC44" s="1222"/>
      <c r="GWD44" s="1222"/>
      <c r="GWE44" s="1222"/>
      <c r="GWF44" s="1222"/>
      <c r="GWG44" s="1222"/>
      <c r="GWH44" s="1222"/>
      <c r="GWI44" s="1222"/>
      <c r="GWJ44" s="1222"/>
      <c r="GWK44" s="1222"/>
      <c r="GWL44" s="1222"/>
      <c r="GWM44" s="1222"/>
      <c r="GWN44" s="1222"/>
      <c r="GWO44" s="1222"/>
      <c r="GWP44" s="1222"/>
      <c r="GWQ44" s="1222"/>
      <c r="GWR44" s="1222"/>
      <c r="GWS44" s="1222"/>
      <c r="GWT44" s="1222"/>
      <c r="GWU44" s="1222"/>
      <c r="GWV44" s="1222"/>
      <c r="GWW44" s="1222"/>
      <c r="GWX44" s="1222"/>
      <c r="GWY44" s="1222"/>
      <c r="GWZ44" s="1222"/>
      <c r="GXA44" s="1222"/>
      <c r="GXB44" s="1222"/>
      <c r="GXC44" s="1222"/>
      <c r="GXD44" s="1222"/>
      <c r="GXE44" s="1222"/>
      <c r="GXF44" s="1222"/>
      <c r="GXG44" s="1222"/>
      <c r="GXH44" s="1222"/>
      <c r="GXI44" s="1222"/>
      <c r="GXJ44" s="1222"/>
      <c r="GXK44" s="1222"/>
      <c r="GXL44" s="1222"/>
      <c r="GXM44" s="1222"/>
      <c r="GXN44" s="1222"/>
      <c r="GXO44" s="1222"/>
      <c r="GXP44" s="1222"/>
      <c r="GXQ44" s="1222"/>
      <c r="GXR44" s="1222"/>
      <c r="GXS44" s="1222"/>
      <c r="GXT44" s="1222"/>
      <c r="GXU44" s="1222"/>
      <c r="GXV44" s="1222"/>
      <c r="GXW44" s="1222"/>
      <c r="GXX44" s="1222"/>
      <c r="GXY44" s="1222"/>
      <c r="GXZ44" s="1222"/>
      <c r="GYA44" s="1222"/>
      <c r="GYB44" s="1222"/>
      <c r="GYC44" s="1222"/>
      <c r="GYD44" s="1222"/>
      <c r="GYE44" s="1222"/>
      <c r="GYF44" s="1222"/>
      <c r="GYG44" s="1222"/>
      <c r="GYH44" s="1222"/>
      <c r="GYI44" s="1222"/>
      <c r="GYJ44" s="1222"/>
      <c r="GYK44" s="1222"/>
      <c r="GYL44" s="1222"/>
      <c r="GYM44" s="1222"/>
      <c r="GYN44" s="1222"/>
      <c r="GYO44" s="1222"/>
      <c r="GYP44" s="1222"/>
      <c r="GYQ44" s="1222"/>
      <c r="GYR44" s="1222"/>
      <c r="GYS44" s="1222"/>
      <c r="GYT44" s="1222"/>
      <c r="GYU44" s="1222"/>
      <c r="GYV44" s="1222"/>
      <c r="GYW44" s="1222"/>
      <c r="GYX44" s="1222"/>
      <c r="GYY44" s="1222"/>
      <c r="GYZ44" s="1222"/>
      <c r="GZA44" s="1222"/>
      <c r="GZB44" s="1222"/>
      <c r="GZC44" s="1222"/>
      <c r="GZD44" s="1222"/>
      <c r="GZE44" s="1222"/>
      <c r="GZF44" s="1222"/>
      <c r="GZG44" s="1222"/>
      <c r="GZH44" s="1222"/>
      <c r="GZI44" s="1222"/>
      <c r="GZJ44" s="1222"/>
      <c r="GZK44" s="1222"/>
      <c r="GZL44" s="1222"/>
      <c r="GZM44" s="1222"/>
      <c r="GZN44" s="1222"/>
      <c r="GZO44" s="1222"/>
      <c r="GZP44" s="1222"/>
      <c r="GZQ44" s="1222"/>
      <c r="GZR44" s="1222"/>
      <c r="GZS44" s="1222"/>
      <c r="GZT44" s="1222"/>
      <c r="GZU44" s="1222"/>
      <c r="GZV44" s="1222"/>
      <c r="GZW44" s="1222"/>
      <c r="GZX44" s="1222"/>
      <c r="GZY44" s="1222"/>
      <c r="GZZ44" s="1222"/>
      <c r="HAA44" s="1222"/>
      <c r="HAB44" s="1222"/>
      <c r="HAC44" s="1222"/>
      <c r="HAD44" s="1222"/>
      <c r="HAE44" s="1222"/>
      <c r="HAF44" s="1222"/>
      <c r="HAG44" s="1222"/>
      <c r="HAH44" s="1222"/>
      <c r="HAI44" s="1222"/>
      <c r="HAJ44" s="1222"/>
      <c r="HAK44" s="1222"/>
      <c r="HAL44" s="1222"/>
      <c r="HAM44" s="1222"/>
      <c r="HAN44" s="1222"/>
      <c r="HAO44" s="1222"/>
      <c r="HAP44" s="1222"/>
      <c r="HAQ44" s="1222"/>
      <c r="HAR44" s="1222"/>
      <c r="HAS44" s="1222"/>
      <c r="HAT44" s="1222"/>
      <c r="HAU44" s="1222"/>
      <c r="HAV44" s="1222"/>
      <c r="HAW44" s="1222"/>
      <c r="HAX44" s="1222"/>
      <c r="HAY44" s="1222"/>
      <c r="HAZ44" s="1222"/>
      <c r="HBA44" s="1222"/>
      <c r="HBB44" s="1222"/>
      <c r="HBC44" s="1222"/>
      <c r="HBD44" s="1222"/>
      <c r="HBE44" s="1222"/>
      <c r="HBF44" s="1222"/>
      <c r="HBG44" s="1222"/>
      <c r="HBH44" s="1222"/>
      <c r="HBI44" s="1222"/>
      <c r="HBJ44" s="1222"/>
      <c r="HBK44" s="1222"/>
      <c r="HBL44" s="1222"/>
      <c r="HBM44" s="1222"/>
      <c r="HBN44" s="1222"/>
      <c r="HBO44" s="1222"/>
      <c r="HBP44" s="1222"/>
      <c r="HBQ44" s="1222"/>
      <c r="HBR44" s="1222"/>
      <c r="HBS44" s="1222"/>
      <c r="HBT44" s="1222"/>
      <c r="HBU44" s="1222"/>
      <c r="HBV44" s="1222"/>
      <c r="HBW44" s="1222"/>
      <c r="HBX44" s="1222"/>
      <c r="HBY44" s="1222"/>
      <c r="HBZ44" s="1222"/>
      <c r="HCA44" s="1222"/>
      <c r="HCB44" s="1222"/>
      <c r="HCC44" s="1222"/>
      <c r="HCD44" s="1222"/>
      <c r="HCE44" s="1222"/>
      <c r="HCF44" s="1222"/>
      <c r="HCG44" s="1222"/>
      <c r="HCH44" s="1222"/>
      <c r="HCI44" s="1222"/>
      <c r="HCJ44" s="1222"/>
      <c r="HCK44" s="1222"/>
      <c r="HCL44" s="1222"/>
      <c r="HCM44" s="1222"/>
      <c r="HCN44" s="1222"/>
      <c r="HCO44" s="1222"/>
      <c r="HCP44" s="1222"/>
      <c r="HCQ44" s="1222"/>
      <c r="HCR44" s="1222"/>
      <c r="HCS44" s="1222"/>
      <c r="HCT44" s="1222"/>
      <c r="HCU44" s="1222"/>
      <c r="HCV44" s="1222"/>
      <c r="HCW44" s="1222"/>
      <c r="HCX44" s="1222"/>
      <c r="HCY44" s="1222"/>
      <c r="HCZ44" s="1222"/>
      <c r="HDA44" s="1222"/>
      <c r="HDB44" s="1222"/>
      <c r="HDC44" s="1222"/>
      <c r="HDD44" s="1222"/>
      <c r="HDE44" s="1222"/>
      <c r="HDF44" s="1222"/>
      <c r="HDG44" s="1222"/>
      <c r="HDH44" s="1222"/>
      <c r="HDI44" s="1222"/>
      <c r="HDJ44" s="1222"/>
      <c r="HDK44" s="1222"/>
      <c r="HDL44" s="1222"/>
      <c r="HDM44" s="1222"/>
      <c r="HDN44" s="1222"/>
      <c r="HDO44" s="1222"/>
      <c r="HDP44" s="1222"/>
      <c r="HDQ44" s="1222"/>
      <c r="HDR44" s="1222"/>
      <c r="HDS44" s="1222"/>
      <c r="HDT44" s="1222"/>
      <c r="HDU44" s="1222"/>
      <c r="HDV44" s="1222"/>
      <c r="HDW44" s="1222"/>
      <c r="HDX44" s="1222"/>
      <c r="HDY44" s="1222"/>
      <c r="HDZ44" s="1222"/>
      <c r="HEA44" s="1222"/>
      <c r="HEB44" s="1222"/>
      <c r="HEC44" s="1222"/>
      <c r="HED44" s="1222"/>
      <c r="HEE44" s="1222"/>
      <c r="HEF44" s="1222"/>
      <c r="HEG44" s="1222"/>
      <c r="HEH44" s="1222"/>
      <c r="HEI44" s="1222"/>
      <c r="HEJ44" s="1222"/>
      <c r="HEK44" s="1222"/>
      <c r="HEL44" s="1222"/>
      <c r="HEM44" s="1222"/>
      <c r="HEN44" s="1222"/>
      <c r="HEO44" s="1222"/>
      <c r="HEP44" s="1222"/>
      <c r="HEQ44" s="1222"/>
      <c r="HER44" s="1222"/>
      <c r="HES44" s="1222"/>
      <c r="HET44" s="1222"/>
      <c r="HEU44" s="1222"/>
      <c r="HEV44" s="1222"/>
      <c r="HEW44" s="1222"/>
      <c r="HEX44" s="1222"/>
      <c r="HEY44" s="1222"/>
      <c r="HEZ44" s="1222"/>
      <c r="HFA44" s="1222"/>
      <c r="HFB44" s="1222"/>
      <c r="HFC44" s="1222"/>
      <c r="HFD44" s="1222"/>
      <c r="HFE44" s="1222"/>
      <c r="HFF44" s="1222"/>
      <c r="HFG44" s="1222"/>
      <c r="HFH44" s="1222"/>
      <c r="HFI44" s="1222"/>
      <c r="HFJ44" s="1222"/>
      <c r="HFK44" s="1222"/>
      <c r="HFL44" s="1222"/>
      <c r="HFM44" s="1222"/>
      <c r="HFN44" s="1222"/>
      <c r="HFO44" s="1222"/>
      <c r="HFP44" s="1222"/>
      <c r="HFQ44" s="1222"/>
      <c r="HFR44" s="1222"/>
      <c r="HFS44" s="1222"/>
      <c r="HFT44" s="1222"/>
      <c r="HFU44" s="1222"/>
      <c r="HFV44" s="1222"/>
      <c r="HFW44" s="1222"/>
      <c r="HFX44" s="1222"/>
      <c r="HFY44" s="1222"/>
      <c r="HFZ44" s="1222"/>
      <c r="HGA44" s="1222"/>
      <c r="HGB44" s="1222"/>
      <c r="HGC44" s="1222"/>
      <c r="HGD44" s="1222"/>
      <c r="HGE44" s="1222"/>
      <c r="HGF44" s="1222"/>
      <c r="HGG44" s="1222"/>
      <c r="HGH44" s="1222"/>
      <c r="HGI44" s="1222"/>
      <c r="HGJ44" s="1222"/>
      <c r="HGK44" s="1222"/>
      <c r="HGL44" s="1222"/>
      <c r="HGM44" s="1222"/>
      <c r="HGN44" s="1222"/>
      <c r="HGO44" s="1222"/>
      <c r="HGP44" s="1222"/>
      <c r="HGQ44" s="1222"/>
      <c r="HGR44" s="1222"/>
      <c r="HGS44" s="1222"/>
      <c r="HGT44" s="1222"/>
      <c r="HGU44" s="1222"/>
      <c r="HGV44" s="1222"/>
      <c r="HGW44" s="1222"/>
      <c r="HGX44" s="1222"/>
      <c r="HGY44" s="1222"/>
      <c r="HGZ44" s="1222"/>
      <c r="HHA44" s="1222"/>
      <c r="HHB44" s="1222"/>
      <c r="HHC44" s="1222"/>
      <c r="HHD44" s="1222"/>
      <c r="HHE44" s="1222"/>
      <c r="HHF44" s="1222"/>
      <c r="HHG44" s="1222"/>
      <c r="HHH44" s="1222"/>
      <c r="HHI44" s="1222"/>
      <c r="HHJ44" s="1222"/>
      <c r="HHK44" s="1222"/>
      <c r="HHL44" s="1222"/>
      <c r="HHM44" s="1222"/>
      <c r="HHN44" s="1222"/>
      <c r="HHO44" s="1222"/>
      <c r="HHP44" s="1222"/>
      <c r="HHQ44" s="1222"/>
      <c r="HHR44" s="1222"/>
      <c r="HHS44" s="1222"/>
      <c r="HHT44" s="1222"/>
      <c r="HHU44" s="1222"/>
      <c r="HHV44" s="1222"/>
      <c r="HHW44" s="1222"/>
      <c r="HHX44" s="1222"/>
      <c r="HHY44" s="1222"/>
      <c r="HHZ44" s="1222"/>
      <c r="HIA44" s="1222"/>
      <c r="HIB44" s="1222"/>
      <c r="HIC44" s="1222"/>
      <c r="HID44" s="1222"/>
      <c r="HIE44" s="1222"/>
      <c r="HIF44" s="1222"/>
      <c r="HIG44" s="1222"/>
      <c r="HIH44" s="1222"/>
      <c r="HII44" s="1222"/>
      <c r="HIJ44" s="1222"/>
      <c r="HIK44" s="1222"/>
      <c r="HIL44" s="1222"/>
      <c r="HIM44" s="1222"/>
      <c r="HIN44" s="1222"/>
      <c r="HIO44" s="1222"/>
      <c r="HIP44" s="1222"/>
      <c r="HIQ44" s="1222"/>
      <c r="HIR44" s="1222"/>
      <c r="HIS44" s="1222"/>
      <c r="HIT44" s="1222"/>
      <c r="HIU44" s="1222"/>
      <c r="HIV44" s="1222"/>
      <c r="HIW44" s="1222"/>
      <c r="HIX44" s="1222"/>
      <c r="HIY44" s="1222"/>
      <c r="HIZ44" s="1222"/>
      <c r="HJA44" s="1222"/>
      <c r="HJB44" s="1222"/>
      <c r="HJC44" s="1222"/>
      <c r="HJD44" s="1222"/>
      <c r="HJE44" s="1222"/>
      <c r="HJF44" s="1222"/>
      <c r="HJG44" s="1222"/>
      <c r="HJH44" s="1222"/>
      <c r="HJI44" s="1222"/>
      <c r="HJJ44" s="1222"/>
      <c r="HJK44" s="1222"/>
      <c r="HJL44" s="1222"/>
      <c r="HJM44" s="1222"/>
      <c r="HJN44" s="1222"/>
      <c r="HJO44" s="1222"/>
      <c r="HJP44" s="1222"/>
      <c r="HJQ44" s="1222"/>
      <c r="HJR44" s="1222"/>
      <c r="HJS44" s="1222"/>
      <c r="HJT44" s="1222"/>
      <c r="HJU44" s="1222"/>
      <c r="HJV44" s="1222"/>
      <c r="HJW44" s="1222"/>
      <c r="HJX44" s="1222"/>
      <c r="HJY44" s="1222"/>
      <c r="HJZ44" s="1222"/>
      <c r="HKA44" s="1222"/>
      <c r="HKB44" s="1222"/>
      <c r="HKC44" s="1222"/>
      <c r="HKD44" s="1222"/>
      <c r="HKE44" s="1222"/>
      <c r="HKF44" s="1222"/>
      <c r="HKG44" s="1222"/>
      <c r="HKH44" s="1222"/>
      <c r="HKI44" s="1222"/>
      <c r="HKJ44" s="1222"/>
      <c r="HKK44" s="1222"/>
      <c r="HKL44" s="1222"/>
      <c r="HKM44" s="1222"/>
      <c r="HKN44" s="1222"/>
      <c r="HKO44" s="1222"/>
      <c r="HKP44" s="1222"/>
      <c r="HKQ44" s="1222"/>
      <c r="HKR44" s="1222"/>
      <c r="HKS44" s="1222"/>
      <c r="HKT44" s="1222"/>
      <c r="HKU44" s="1222"/>
      <c r="HKV44" s="1222"/>
      <c r="HKW44" s="1222"/>
      <c r="HKX44" s="1222"/>
      <c r="HKY44" s="1222"/>
      <c r="HKZ44" s="1222"/>
      <c r="HLA44" s="1222"/>
      <c r="HLB44" s="1222"/>
      <c r="HLC44" s="1222"/>
      <c r="HLD44" s="1222"/>
      <c r="HLE44" s="1222"/>
      <c r="HLF44" s="1222"/>
      <c r="HLG44" s="1222"/>
      <c r="HLH44" s="1222"/>
      <c r="HLI44" s="1222"/>
      <c r="HLJ44" s="1222"/>
      <c r="HLK44" s="1222"/>
      <c r="HLL44" s="1222"/>
      <c r="HLM44" s="1222"/>
      <c r="HLN44" s="1222"/>
      <c r="HLO44" s="1222"/>
      <c r="HLP44" s="1222"/>
      <c r="HLQ44" s="1222"/>
      <c r="HLR44" s="1222"/>
      <c r="HLS44" s="1222"/>
      <c r="HLT44" s="1222"/>
      <c r="HLU44" s="1222"/>
      <c r="HLV44" s="1222"/>
      <c r="HLW44" s="1222"/>
      <c r="HLX44" s="1222"/>
      <c r="HLY44" s="1222"/>
      <c r="HLZ44" s="1222"/>
      <c r="HMA44" s="1222"/>
      <c r="HMB44" s="1222"/>
      <c r="HMC44" s="1222"/>
      <c r="HMD44" s="1222"/>
      <c r="HME44" s="1222"/>
      <c r="HMF44" s="1222"/>
      <c r="HMG44" s="1222"/>
      <c r="HMH44" s="1222"/>
      <c r="HMI44" s="1222"/>
      <c r="HMJ44" s="1222"/>
      <c r="HMK44" s="1222"/>
      <c r="HML44" s="1222"/>
      <c r="HMM44" s="1222"/>
      <c r="HMN44" s="1222"/>
      <c r="HMO44" s="1222"/>
      <c r="HMP44" s="1222"/>
      <c r="HMQ44" s="1222"/>
      <c r="HMR44" s="1222"/>
      <c r="HMS44" s="1222"/>
      <c r="HMT44" s="1222"/>
      <c r="HMU44" s="1222"/>
      <c r="HMV44" s="1222"/>
      <c r="HMW44" s="1222"/>
      <c r="HMX44" s="1222"/>
      <c r="HMY44" s="1222"/>
      <c r="HMZ44" s="1222"/>
      <c r="HNA44" s="1222"/>
      <c r="HNB44" s="1222"/>
      <c r="HNC44" s="1222"/>
      <c r="HND44" s="1222"/>
      <c r="HNE44" s="1222"/>
      <c r="HNF44" s="1222"/>
      <c r="HNG44" s="1222"/>
      <c r="HNH44" s="1222"/>
      <c r="HNI44" s="1222"/>
      <c r="HNJ44" s="1222"/>
      <c r="HNK44" s="1222"/>
      <c r="HNL44" s="1222"/>
      <c r="HNM44" s="1222"/>
      <c r="HNN44" s="1222"/>
      <c r="HNO44" s="1222"/>
      <c r="HNP44" s="1222"/>
      <c r="HNQ44" s="1222"/>
      <c r="HNR44" s="1222"/>
      <c r="HNS44" s="1222"/>
      <c r="HNT44" s="1222"/>
      <c r="HNU44" s="1222"/>
      <c r="HNV44" s="1222"/>
      <c r="HNW44" s="1222"/>
      <c r="HNX44" s="1222"/>
      <c r="HNY44" s="1222"/>
      <c r="HNZ44" s="1222"/>
      <c r="HOA44" s="1222"/>
      <c r="HOB44" s="1222"/>
      <c r="HOC44" s="1222"/>
      <c r="HOD44" s="1222"/>
      <c r="HOE44" s="1222"/>
      <c r="HOF44" s="1222"/>
      <c r="HOG44" s="1222"/>
      <c r="HOH44" s="1222"/>
      <c r="HOI44" s="1222"/>
      <c r="HOJ44" s="1222"/>
      <c r="HOK44" s="1222"/>
      <c r="HOL44" s="1222"/>
      <c r="HOM44" s="1222"/>
      <c r="HON44" s="1222"/>
      <c r="HOO44" s="1222"/>
      <c r="HOP44" s="1222"/>
      <c r="HOQ44" s="1222"/>
      <c r="HOR44" s="1222"/>
      <c r="HOS44" s="1222"/>
      <c r="HOT44" s="1222"/>
      <c r="HOU44" s="1222"/>
      <c r="HOV44" s="1222"/>
      <c r="HOW44" s="1222"/>
      <c r="HOX44" s="1222"/>
      <c r="HOY44" s="1222"/>
      <c r="HOZ44" s="1222"/>
      <c r="HPA44" s="1222"/>
      <c r="HPB44" s="1222"/>
      <c r="HPC44" s="1222"/>
      <c r="HPD44" s="1222"/>
      <c r="HPE44" s="1222"/>
      <c r="HPF44" s="1222"/>
      <c r="HPG44" s="1222"/>
      <c r="HPH44" s="1222"/>
      <c r="HPI44" s="1222"/>
      <c r="HPJ44" s="1222"/>
      <c r="HPK44" s="1222"/>
      <c r="HPL44" s="1222"/>
      <c r="HPM44" s="1222"/>
      <c r="HPN44" s="1222"/>
      <c r="HPO44" s="1222"/>
      <c r="HPP44" s="1222"/>
      <c r="HPQ44" s="1222"/>
      <c r="HPR44" s="1222"/>
      <c r="HPS44" s="1222"/>
      <c r="HPT44" s="1222"/>
      <c r="HPU44" s="1222"/>
      <c r="HPV44" s="1222"/>
      <c r="HPW44" s="1222"/>
      <c r="HPX44" s="1222"/>
      <c r="HPY44" s="1222"/>
      <c r="HPZ44" s="1222"/>
      <c r="HQA44" s="1222"/>
      <c r="HQB44" s="1222"/>
      <c r="HQC44" s="1222"/>
      <c r="HQD44" s="1222"/>
      <c r="HQE44" s="1222"/>
      <c r="HQF44" s="1222"/>
      <c r="HQG44" s="1222"/>
      <c r="HQH44" s="1222"/>
      <c r="HQI44" s="1222"/>
      <c r="HQJ44" s="1222"/>
      <c r="HQK44" s="1222"/>
      <c r="HQL44" s="1222"/>
      <c r="HQM44" s="1222"/>
      <c r="HQN44" s="1222"/>
      <c r="HQO44" s="1222"/>
      <c r="HQP44" s="1222"/>
      <c r="HQQ44" s="1222"/>
      <c r="HQR44" s="1222"/>
      <c r="HQS44" s="1222"/>
      <c r="HQT44" s="1222"/>
      <c r="HQU44" s="1222"/>
      <c r="HQV44" s="1222"/>
      <c r="HQW44" s="1222"/>
      <c r="HQX44" s="1222"/>
      <c r="HQY44" s="1222"/>
      <c r="HQZ44" s="1222"/>
      <c r="HRA44" s="1222"/>
      <c r="HRB44" s="1222"/>
      <c r="HRC44" s="1222"/>
      <c r="HRD44" s="1222"/>
      <c r="HRE44" s="1222"/>
      <c r="HRF44" s="1222"/>
      <c r="HRG44" s="1222"/>
      <c r="HRH44" s="1222"/>
      <c r="HRI44" s="1222"/>
      <c r="HRJ44" s="1222"/>
      <c r="HRK44" s="1222"/>
      <c r="HRL44" s="1222"/>
      <c r="HRM44" s="1222"/>
      <c r="HRN44" s="1222"/>
      <c r="HRO44" s="1222"/>
      <c r="HRP44" s="1222"/>
      <c r="HRQ44" s="1222"/>
      <c r="HRR44" s="1222"/>
      <c r="HRS44" s="1222"/>
      <c r="HRT44" s="1222"/>
      <c r="HRU44" s="1222"/>
      <c r="HRV44" s="1222"/>
      <c r="HRW44" s="1222"/>
      <c r="HRX44" s="1222"/>
      <c r="HRY44" s="1222"/>
      <c r="HRZ44" s="1222"/>
      <c r="HSA44" s="1222"/>
      <c r="HSB44" s="1222"/>
      <c r="HSC44" s="1222"/>
      <c r="HSD44" s="1222"/>
      <c r="HSE44" s="1222"/>
      <c r="HSF44" s="1222"/>
      <c r="HSG44" s="1222"/>
      <c r="HSH44" s="1222"/>
      <c r="HSI44" s="1222"/>
      <c r="HSJ44" s="1222"/>
      <c r="HSK44" s="1222"/>
      <c r="HSL44" s="1222"/>
      <c r="HSM44" s="1222"/>
      <c r="HSN44" s="1222"/>
      <c r="HSO44" s="1222"/>
      <c r="HSP44" s="1222"/>
      <c r="HSQ44" s="1222"/>
      <c r="HSR44" s="1222"/>
      <c r="HSS44" s="1222"/>
      <c r="HST44" s="1222"/>
      <c r="HSU44" s="1222"/>
      <c r="HSV44" s="1222"/>
      <c r="HSW44" s="1222"/>
      <c r="HSX44" s="1222"/>
      <c r="HSY44" s="1222"/>
      <c r="HSZ44" s="1222"/>
      <c r="HTA44" s="1222"/>
      <c r="HTB44" s="1222"/>
      <c r="HTC44" s="1222"/>
      <c r="HTD44" s="1222"/>
      <c r="HTE44" s="1222"/>
      <c r="HTF44" s="1222"/>
      <c r="HTG44" s="1222"/>
      <c r="HTH44" s="1222"/>
      <c r="HTI44" s="1222"/>
      <c r="HTJ44" s="1222"/>
      <c r="HTK44" s="1222"/>
      <c r="HTL44" s="1222"/>
      <c r="HTM44" s="1222"/>
      <c r="HTN44" s="1222"/>
      <c r="HTO44" s="1222"/>
      <c r="HTP44" s="1222"/>
      <c r="HTQ44" s="1222"/>
      <c r="HTR44" s="1222"/>
      <c r="HTS44" s="1222"/>
      <c r="HTT44" s="1222"/>
      <c r="HTU44" s="1222"/>
      <c r="HTV44" s="1222"/>
      <c r="HTW44" s="1222"/>
      <c r="HTX44" s="1222"/>
      <c r="HTY44" s="1222"/>
      <c r="HTZ44" s="1222"/>
      <c r="HUA44" s="1222"/>
      <c r="HUB44" s="1222"/>
      <c r="HUC44" s="1222"/>
      <c r="HUD44" s="1222"/>
      <c r="HUE44" s="1222"/>
      <c r="HUF44" s="1222"/>
      <c r="HUG44" s="1222"/>
      <c r="HUH44" s="1222"/>
      <c r="HUI44" s="1222"/>
      <c r="HUJ44" s="1222"/>
      <c r="HUK44" s="1222"/>
      <c r="HUL44" s="1222"/>
      <c r="HUM44" s="1222"/>
      <c r="HUN44" s="1222"/>
      <c r="HUO44" s="1222"/>
      <c r="HUP44" s="1222"/>
      <c r="HUQ44" s="1222"/>
      <c r="HUR44" s="1222"/>
      <c r="HUS44" s="1222"/>
      <c r="HUT44" s="1222"/>
      <c r="HUU44" s="1222"/>
      <c r="HUV44" s="1222"/>
      <c r="HUW44" s="1222"/>
      <c r="HUX44" s="1222"/>
      <c r="HUY44" s="1222"/>
      <c r="HUZ44" s="1222"/>
      <c r="HVA44" s="1222"/>
      <c r="HVB44" s="1222"/>
      <c r="HVC44" s="1222"/>
      <c r="HVD44" s="1222"/>
      <c r="HVE44" s="1222"/>
      <c r="HVF44" s="1222"/>
      <c r="HVG44" s="1222"/>
      <c r="HVH44" s="1222"/>
      <c r="HVI44" s="1222"/>
      <c r="HVJ44" s="1222"/>
      <c r="HVK44" s="1222"/>
      <c r="HVL44" s="1222"/>
      <c r="HVM44" s="1222"/>
      <c r="HVN44" s="1222"/>
      <c r="HVO44" s="1222"/>
      <c r="HVP44" s="1222"/>
      <c r="HVQ44" s="1222"/>
      <c r="HVR44" s="1222"/>
      <c r="HVS44" s="1222"/>
      <c r="HVT44" s="1222"/>
      <c r="HVU44" s="1222"/>
      <c r="HVV44" s="1222"/>
      <c r="HVW44" s="1222"/>
      <c r="HVX44" s="1222"/>
      <c r="HVY44" s="1222"/>
      <c r="HVZ44" s="1222"/>
      <c r="HWA44" s="1222"/>
      <c r="HWB44" s="1222"/>
      <c r="HWC44" s="1222"/>
      <c r="HWD44" s="1222"/>
      <c r="HWE44" s="1222"/>
      <c r="HWF44" s="1222"/>
      <c r="HWG44" s="1222"/>
      <c r="HWH44" s="1222"/>
      <c r="HWI44" s="1222"/>
      <c r="HWJ44" s="1222"/>
      <c r="HWK44" s="1222"/>
      <c r="HWL44" s="1222"/>
      <c r="HWM44" s="1222"/>
      <c r="HWN44" s="1222"/>
      <c r="HWO44" s="1222"/>
      <c r="HWP44" s="1222"/>
      <c r="HWQ44" s="1222"/>
      <c r="HWR44" s="1222"/>
      <c r="HWS44" s="1222"/>
      <c r="HWT44" s="1222"/>
      <c r="HWU44" s="1222"/>
      <c r="HWV44" s="1222"/>
      <c r="HWW44" s="1222"/>
      <c r="HWX44" s="1222"/>
      <c r="HWY44" s="1222"/>
      <c r="HWZ44" s="1222"/>
      <c r="HXA44" s="1222"/>
      <c r="HXB44" s="1222"/>
      <c r="HXC44" s="1222"/>
      <c r="HXD44" s="1222"/>
      <c r="HXE44" s="1222"/>
      <c r="HXF44" s="1222"/>
      <c r="HXG44" s="1222"/>
      <c r="HXH44" s="1222"/>
      <c r="HXI44" s="1222"/>
      <c r="HXJ44" s="1222"/>
      <c r="HXK44" s="1222"/>
      <c r="HXL44" s="1222"/>
      <c r="HXM44" s="1222"/>
      <c r="HXN44" s="1222"/>
      <c r="HXO44" s="1222"/>
      <c r="HXP44" s="1222"/>
      <c r="HXQ44" s="1222"/>
      <c r="HXR44" s="1222"/>
      <c r="HXS44" s="1222"/>
      <c r="HXT44" s="1222"/>
      <c r="HXU44" s="1222"/>
      <c r="HXV44" s="1222"/>
      <c r="HXW44" s="1222"/>
      <c r="HXX44" s="1222"/>
      <c r="HXY44" s="1222"/>
      <c r="HXZ44" s="1222"/>
      <c r="HYA44" s="1222"/>
      <c r="HYB44" s="1222"/>
      <c r="HYC44" s="1222"/>
      <c r="HYD44" s="1222"/>
      <c r="HYE44" s="1222"/>
      <c r="HYF44" s="1222"/>
      <c r="HYG44" s="1222"/>
      <c r="HYH44" s="1222"/>
      <c r="HYI44" s="1222"/>
      <c r="HYJ44" s="1222"/>
      <c r="HYK44" s="1222"/>
      <c r="HYL44" s="1222"/>
      <c r="HYM44" s="1222"/>
      <c r="HYN44" s="1222"/>
      <c r="HYO44" s="1222"/>
      <c r="HYP44" s="1222"/>
      <c r="HYQ44" s="1222"/>
      <c r="HYR44" s="1222"/>
      <c r="HYS44" s="1222"/>
      <c r="HYT44" s="1222"/>
      <c r="HYU44" s="1222"/>
      <c r="HYV44" s="1222"/>
      <c r="HYW44" s="1222"/>
      <c r="HYX44" s="1222"/>
      <c r="HYY44" s="1222"/>
      <c r="HYZ44" s="1222"/>
      <c r="HZA44" s="1222"/>
      <c r="HZB44" s="1222"/>
      <c r="HZC44" s="1222"/>
      <c r="HZD44" s="1222"/>
      <c r="HZE44" s="1222"/>
      <c r="HZF44" s="1222"/>
      <c r="HZG44" s="1222"/>
      <c r="HZH44" s="1222"/>
      <c r="HZI44" s="1222"/>
      <c r="HZJ44" s="1222"/>
      <c r="HZK44" s="1222"/>
      <c r="HZL44" s="1222"/>
      <c r="HZM44" s="1222"/>
      <c r="HZN44" s="1222"/>
      <c r="HZO44" s="1222"/>
      <c r="HZP44" s="1222"/>
      <c r="HZQ44" s="1222"/>
      <c r="HZR44" s="1222"/>
      <c r="HZS44" s="1222"/>
      <c r="HZT44" s="1222"/>
      <c r="HZU44" s="1222"/>
      <c r="HZV44" s="1222"/>
      <c r="HZW44" s="1222"/>
      <c r="HZX44" s="1222"/>
      <c r="HZY44" s="1222"/>
      <c r="HZZ44" s="1222"/>
      <c r="IAA44" s="1222"/>
      <c r="IAB44" s="1222"/>
      <c r="IAC44" s="1222"/>
      <c r="IAD44" s="1222"/>
      <c r="IAE44" s="1222"/>
      <c r="IAF44" s="1222"/>
      <c r="IAG44" s="1222"/>
      <c r="IAH44" s="1222"/>
      <c r="IAI44" s="1222"/>
      <c r="IAJ44" s="1222"/>
      <c r="IAK44" s="1222"/>
      <c r="IAL44" s="1222"/>
      <c r="IAM44" s="1222"/>
      <c r="IAN44" s="1222"/>
      <c r="IAO44" s="1222"/>
      <c r="IAP44" s="1222"/>
      <c r="IAQ44" s="1222"/>
      <c r="IAR44" s="1222"/>
      <c r="IAS44" s="1222"/>
      <c r="IAT44" s="1222"/>
      <c r="IAU44" s="1222"/>
      <c r="IAV44" s="1222"/>
      <c r="IAW44" s="1222"/>
      <c r="IAX44" s="1222"/>
      <c r="IAY44" s="1222"/>
      <c r="IAZ44" s="1222"/>
      <c r="IBA44" s="1222"/>
      <c r="IBB44" s="1222"/>
      <c r="IBC44" s="1222"/>
      <c r="IBD44" s="1222"/>
      <c r="IBE44" s="1222"/>
      <c r="IBF44" s="1222"/>
      <c r="IBG44" s="1222"/>
      <c r="IBH44" s="1222"/>
      <c r="IBI44" s="1222"/>
      <c r="IBJ44" s="1222"/>
      <c r="IBK44" s="1222"/>
      <c r="IBL44" s="1222"/>
      <c r="IBM44" s="1222"/>
      <c r="IBN44" s="1222"/>
      <c r="IBO44" s="1222"/>
      <c r="IBP44" s="1222"/>
      <c r="IBQ44" s="1222"/>
      <c r="IBR44" s="1222"/>
      <c r="IBS44" s="1222"/>
      <c r="IBT44" s="1222"/>
      <c r="IBU44" s="1222"/>
      <c r="IBV44" s="1222"/>
      <c r="IBW44" s="1222"/>
      <c r="IBX44" s="1222"/>
      <c r="IBY44" s="1222"/>
      <c r="IBZ44" s="1222"/>
      <c r="ICA44" s="1222"/>
      <c r="ICB44" s="1222"/>
      <c r="ICC44" s="1222"/>
      <c r="ICD44" s="1222"/>
      <c r="ICE44" s="1222"/>
      <c r="ICF44" s="1222"/>
      <c r="ICG44" s="1222"/>
      <c r="ICH44" s="1222"/>
      <c r="ICI44" s="1222"/>
      <c r="ICJ44" s="1222"/>
      <c r="ICK44" s="1222"/>
      <c r="ICL44" s="1222"/>
      <c r="ICM44" s="1222"/>
      <c r="ICN44" s="1222"/>
      <c r="ICO44" s="1222"/>
      <c r="ICP44" s="1222"/>
      <c r="ICQ44" s="1222"/>
      <c r="ICR44" s="1222"/>
      <c r="ICS44" s="1222"/>
      <c r="ICT44" s="1222"/>
      <c r="ICU44" s="1222"/>
      <c r="ICV44" s="1222"/>
      <c r="ICW44" s="1222"/>
      <c r="ICX44" s="1222"/>
      <c r="ICY44" s="1222"/>
      <c r="ICZ44" s="1222"/>
      <c r="IDA44" s="1222"/>
      <c r="IDB44" s="1222"/>
      <c r="IDC44" s="1222"/>
      <c r="IDD44" s="1222"/>
      <c r="IDE44" s="1222"/>
      <c r="IDF44" s="1222"/>
      <c r="IDG44" s="1222"/>
      <c r="IDH44" s="1222"/>
      <c r="IDI44" s="1222"/>
      <c r="IDJ44" s="1222"/>
      <c r="IDK44" s="1222"/>
      <c r="IDL44" s="1222"/>
      <c r="IDM44" s="1222"/>
      <c r="IDN44" s="1222"/>
      <c r="IDO44" s="1222"/>
      <c r="IDP44" s="1222"/>
      <c r="IDQ44" s="1222"/>
      <c r="IDR44" s="1222"/>
      <c r="IDS44" s="1222"/>
      <c r="IDT44" s="1222"/>
      <c r="IDU44" s="1222"/>
      <c r="IDV44" s="1222"/>
      <c r="IDW44" s="1222"/>
      <c r="IDX44" s="1222"/>
      <c r="IDY44" s="1222"/>
      <c r="IDZ44" s="1222"/>
      <c r="IEA44" s="1222"/>
      <c r="IEB44" s="1222"/>
      <c r="IEC44" s="1222"/>
      <c r="IED44" s="1222"/>
      <c r="IEE44" s="1222"/>
      <c r="IEF44" s="1222"/>
      <c r="IEG44" s="1222"/>
      <c r="IEH44" s="1222"/>
      <c r="IEI44" s="1222"/>
      <c r="IEJ44" s="1222"/>
      <c r="IEK44" s="1222"/>
      <c r="IEL44" s="1222"/>
      <c r="IEM44" s="1222"/>
      <c r="IEN44" s="1222"/>
      <c r="IEO44" s="1222"/>
      <c r="IEP44" s="1222"/>
      <c r="IEQ44" s="1222"/>
      <c r="IER44" s="1222"/>
      <c r="IES44" s="1222"/>
      <c r="IET44" s="1222"/>
      <c r="IEU44" s="1222"/>
      <c r="IEV44" s="1222"/>
      <c r="IEW44" s="1222"/>
      <c r="IEX44" s="1222"/>
      <c r="IEY44" s="1222"/>
      <c r="IEZ44" s="1222"/>
      <c r="IFA44" s="1222"/>
      <c r="IFB44" s="1222"/>
      <c r="IFC44" s="1222"/>
      <c r="IFD44" s="1222"/>
      <c r="IFE44" s="1222"/>
      <c r="IFF44" s="1222"/>
      <c r="IFG44" s="1222"/>
      <c r="IFH44" s="1222"/>
      <c r="IFI44" s="1222"/>
      <c r="IFJ44" s="1222"/>
      <c r="IFK44" s="1222"/>
      <c r="IFL44" s="1222"/>
      <c r="IFM44" s="1222"/>
      <c r="IFN44" s="1222"/>
      <c r="IFO44" s="1222"/>
      <c r="IFP44" s="1222"/>
      <c r="IFQ44" s="1222"/>
      <c r="IFR44" s="1222"/>
      <c r="IFS44" s="1222"/>
      <c r="IFT44" s="1222"/>
      <c r="IFU44" s="1222"/>
      <c r="IFV44" s="1222"/>
      <c r="IFW44" s="1222"/>
      <c r="IFX44" s="1222"/>
      <c r="IFY44" s="1222"/>
      <c r="IFZ44" s="1222"/>
      <c r="IGA44" s="1222"/>
      <c r="IGB44" s="1222"/>
      <c r="IGC44" s="1222"/>
      <c r="IGD44" s="1222"/>
      <c r="IGE44" s="1222"/>
      <c r="IGF44" s="1222"/>
      <c r="IGG44" s="1222"/>
      <c r="IGH44" s="1222"/>
      <c r="IGI44" s="1222"/>
      <c r="IGJ44" s="1222"/>
      <c r="IGK44" s="1222"/>
      <c r="IGL44" s="1222"/>
      <c r="IGM44" s="1222"/>
      <c r="IGN44" s="1222"/>
      <c r="IGO44" s="1222"/>
      <c r="IGP44" s="1222"/>
      <c r="IGQ44" s="1222"/>
      <c r="IGR44" s="1222"/>
      <c r="IGS44" s="1222"/>
      <c r="IGT44" s="1222"/>
      <c r="IGU44" s="1222"/>
      <c r="IGV44" s="1222"/>
      <c r="IGW44" s="1222"/>
      <c r="IGX44" s="1222"/>
      <c r="IGY44" s="1222"/>
      <c r="IGZ44" s="1222"/>
      <c r="IHA44" s="1222"/>
      <c r="IHB44" s="1222"/>
      <c r="IHC44" s="1222"/>
      <c r="IHD44" s="1222"/>
      <c r="IHE44" s="1222"/>
      <c r="IHF44" s="1222"/>
      <c r="IHG44" s="1222"/>
      <c r="IHH44" s="1222"/>
      <c r="IHI44" s="1222"/>
      <c r="IHJ44" s="1222"/>
      <c r="IHK44" s="1222"/>
      <c r="IHL44" s="1222"/>
      <c r="IHM44" s="1222"/>
      <c r="IHN44" s="1222"/>
      <c r="IHO44" s="1222"/>
      <c r="IHP44" s="1222"/>
      <c r="IHQ44" s="1222"/>
      <c r="IHR44" s="1222"/>
      <c r="IHS44" s="1222"/>
      <c r="IHT44" s="1222"/>
      <c r="IHU44" s="1222"/>
      <c r="IHV44" s="1222"/>
      <c r="IHW44" s="1222"/>
      <c r="IHX44" s="1222"/>
      <c r="IHY44" s="1222"/>
      <c r="IHZ44" s="1222"/>
      <c r="IIA44" s="1222"/>
      <c r="IIB44" s="1222"/>
      <c r="IIC44" s="1222"/>
      <c r="IID44" s="1222"/>
      <c r="IIE44" s="1222"/>
      <c r="IIF44" s="1222"/>
      <c r="IIG44" s="1222"/>
      <c r="IIH44" s="1222"/>
      <c r="III44" s="1222"/>
      <c r="IIJ44" s="1222"/>
      <c r="IIK44" s="1222"/>
      <c r="IIL44" s="1222"/>
      <c r="IIM44" s="1222"/>
      <c r="IIN44" s="1222"/>
      <c r="IIO44" s="1222"/>
      <c r="IIP44" s="1222"/>
      <c r="IIQ44" s="1222"/>
      <c r="IIR44" s="1222"/>
      <c r="IIS44" s="1222"/>
      <c r="IIT44" s="1222"/>
      <c r="IIU44" s="1222"/>
      <c r="IIV44" s="1222"/>
      <c r="IIW44" s="1222"/>
      <c r="IIX44" s="1222"/>
      <c r="IIY44" s="1222"/>
      <c r="IIZ44" s="1222"/>
      <c r="IJA44" s="1222"/>
      <c r="IJB44" s="1222"/>
      <c r="IJC44" s="1222"/>
      <c r="IJD44" s="1222"/>
      <c r="IJE44" s="1222"/>
      <c r="IJF44" s="1222"/>
      <c r="IJG44" s="1222"/>
      <c r="IJH44" s="1222"/>
      <c r="IJI44" s="1222"/>
      <c r="IJJ44" s="1222"/>
      <c r="IJK44" s="1222"/>
      <c r="IJL44" s="1222"/>
      <c r="IJM44" s="1222"/>
      <c r="IJN44" s="1222"/>
      <c r="IJO44" s="1222"/>
      <c r="IJP44" s="1222"/>
      <c r="IJQ44" s="1222"/>
      <c r="IJR44" s="1222"/>
      <c r="IJS44" s="1222"/>
      <c r="IJT44" s="1222"/>
      <c r="IJU44" s="1222"/>
      <c r="IJV44" s="1222"/>
      <c r="IJW44" s="1222"/>
      <c r="IJX44" s="1222"/>
      <c r="IJY44" s="1222"/>
      <c r="IJZ44" s="1222"/>
      <c r="IKA44" s="1222"/>
      <c r="IKB44" s="1222"/>
      <c r="IKC44" s="1222"/>
      <c r="IKD44" s="1222"/>
      <c r="IKE44" s="1222"/>
      <c r="IKF44" s="1222"/>
      <c r="IKG44" s="1222"/>
      <c r="IKH44" s="1222"/>
      <c r="IKI44" s="1222"/>
      <c r="IKJ44" s="1222"/>
      <c r="IKK44" s="1222"/>
      <c r="IKL44" s="1222"/>
      <c r="IKM44" s="1222"/>
      <c r="IKN44" s="1222"/>
      <c r="IKO44" s="1222"/>
      <c r="IKP44" s="1222"/>
      <c r="IKQ44" s="1222"/>
      <c r="IKR44" s="1222"/>
      <c r="IKS44" s="1222"/>
      <c r="IKT44" s="1222"/>
      <c r="IKU44" s="1222"/>
      <c r="IKV44" s="1222"/>
      <c r="IKW44" s="1222"/>
      <c r="IKX44" s="1222"/>
      <c r="IKY44" s="1222"/>
      <c r="IKZ44" s="1222"/>
      <c r="ILA44" s="1222"/>
      <c r="ILB44" s="1222"/>
      <c r="ILC44" s="1222"/>
      <c r="ILD44" s="1222"/>
      <c r="ILE44" s="1222"/>
      <c r="ILF44" s="1222"/>
      <c r="ILG44" s="1222"/>
      <c r="ILH44" s="1222"/>
      <c r="ILI44" s="1222"/>
      <c r="ILJ44" s="1222"/>
      <c r="ILK44" s="1222"/>
      <c r="ILL44" s="1222"/>
      <c r="ILM44" s="1222"/>
      <c r="ILN44" s="1222"/>
      <c r="ILO44" s="1222"/>
      <c r="ILP44" s="1222"/>
      <c r="ILQ44" s="1222"/>
      <c r="ILR44" s="1222"/>
      <c r="ILS44" s="1222"/>
      <c r="ILT44" s="1222"/>
      <c r="ILU44" s="1222"/>
      <c r="ILV44" s="1222"/>
      <c r="ILW44" s="1222"/>
      <c r="ILX44" s="1222"/>
      <c r="ILY44" s="1222"/>
      <c r="ILZ44" s="1222"/>
      <c r="IMA44" s="1222"/>
      <c r="IMB44" s="1222"/>
      <c r="IMC44" s="1222"/>
      <c r="IMD44" s="1222"/>
      <c r="IME44" s="1222"/>
      <c r="IMF44" s="1222"/>
      <c r="IMG44" s="1222"/>
      <c r="IMH44" s="1222"/>
      <c r="IMI44" s="1222"/>
      <c r="IMJ44" s="1222"/>
      <c r="IMK44" s="1222"/>
      <c r="IML44" s="1222"/>
      <c r="IMM44" s="1222"/>
      <c r="IMN44" s="1222"/>
      <c r="IMO44" s="1222"/>
      <c r="IMP44" s="1222"/>
      <c r="IMQ44" s="1222"/>
      <c r="IMR44" s="1222"/>
      <c r="IMS44" s="1222"/>
      <c r="IMT44" s="1222"/>
      <c r="IMU44" s="1222"/>
      <c r="IMV44" s="1222"/>
      <c r="IMW44" s="1222"/>
      <c r="IMX44" s="1222"/>
      <c r="IMY44" s="1222"/>
      <c r="IMZ44" s="1222"/>
      <c r="INA44" s="1222"/>
      <c r="INB44" s="1222"/>
      <c r="INC44" s="1222"/>
      <c r="IND44" s="1222"/>
      <c r="INE44" s="1222"/>
      <c r="INF44" s="1222"/>
      <c r="ING44" s="1222"/>
      <c r="INH44" s="1222"/>
      <c r="INI44" s="1222"/>
      <c r="INJ44" s="1222"/>
      <c r="INK44" s="1222"/>
      <c r="INL44" s="1222"/>
      <c r="INM44" s="1222"/>
      <c r="INN44" s="1222"/>
      <c r="INO44" s="1222"/>
      <c r="INP44" s="1222"/>
      <c r="INQ44" s="1222"/>
      <c r="INR44" s="1222"/>
      <c r="INS44" s="1222"/>
      <c r="INT44" s="1222"/>
      <c r="INU44" s="1222"/>
      <c r="INV44" s="1222"/>
      <c r="INW44" s="1222"/>
      <c r="INX44" s="1222"/>
      <c r="INY44" s="1222"/>
      <c r="INZ44" s="1222"/>
      <c r="IOA44" s="1222"/>
      <c r="IOB44" s="1222"/>
      <c r="IOC44" s="1222"/>
      <c r="IOD44" s="1222"/>
      <c r="IOE44" s="1222"/>
      <c r="IOF44" s="1222"/>
      <c r="IOG44" s="1222"/>
      <c r="IOH44" s="1222"/>
      <c r="IOI44" s="1222"/>
      <c r="IOJ44" s="1222"/>
      <c r="IOK44" s="1222"/>
      <c r="IOL44" s="1222"/>
      <c r="IOM44" s="1222"/>
      <c r="ION44" s="1222"/>
      <c r="IOO44" s="1222"/>
      <c r="IOP44" s="1222"/>
      <c r="IOQ44" s="1222"/>
      <c r="IOR44" s="1222"/>
      <c r="IOS44" s="1222"/>
      <c r="IOT44" s="1222"/>
      <c r="IOU44" s="1222"/>
      <c r="IOV44" s="1222"/>
      <c r="IOW44" s="1222"/>
      <c r="IOX44" s="1222"/>
      <c r="IOY44" s="1222"/>
      <c r="IOZ44" s="1222"/>
      <c r="IPA44" s="1222"/>
      <c r="IPB44" s="1222"/>
      <c r="IPC44" s="1222"/>
      <c r="IPD44" s="1222"/>
      <c r="IPE44" s="1222"/>
      <c r="IPF44" s="1222"/>
      <c r="IPG44" s="1222"/>
      <c r="IPH44" s="1222"/>
      <c r="IPI44" s="1222"/>
      <c r="IPJ44" s="1222"/>
      <c r="IPK44" s="1222"/>
      <c r="IPL44" s="1222"/>
      <c r="IPM44" s="1222"/>
      <c r="IPN44" s="1222"/>
      <c r="IPO44" s="1222"/>
      <c r="IPP44" s="1222"/>
      <c r="IPQ44" s="1222"/>
      <c r="IPR44" s="1222"/>
      <c r="IPS44" s="1222"/>
      <c r="IPT44" s="1222"/>
      <c r="IPU44" s="1222"/>
      <c r="IPV44" s="1222"/>
      <c r="IPW44" s="1222"/>
      <c r="IPX44" s="1222"/>
      <c r="IPY44" s="1222"/>
      <c r="IPZ44" s="1222"/>
      <c r="IQA44" s="1222"/>
      <c r="IQB44" s="1222"/>
      <c r="IQC44" s="1222"/>
      <c r="IQD44" s="1222"/>
      <c r="IQE44" s="1222"/>
      <c r="IQF44" s="1222"/>
      <c r="IQG44" s="1222"/>
      <c r="IQH44" s="1222"/>
      <c r="IQI44" s="1222"/>
      <c r="IQJ44" s="1222"/>
      <c r="IQK44" s="1222"/>
      <c r="IQL44" s="1222"/>
      <c r="IQM44" s="1222"/>
      <c r="IQN44" s="1222"/>
      <c r="IQO44" s="1222"/>
      <c r="IQP44" s="1222"/>
      <c r="IQQ44" s="1222"/>
      <c r="IQR44" s="1222"/>
      <c r="IQS44" s="1222"/>
      <c r="IQT44" s="1222"/>
      <c r="IQU44" s="1222"/>
      <c r="IQV44" s="1222"/>
      <c r="IQW44" s="1222"/>
      <c r="IQX44" s="1222"/>
      <c r="IQY44" s="1222"/>
      <c r="IQZ44" s="1222"/>
      <c r="IRA44" s="1222"/>
      <c r="IRB44" s="1222"/>
      <c r="IRC44" s="1222"/>
      <c r="IRD44" s="1222"/>
      <c r="IRE44" s="1222"/>
      <c r="IRF44" s="1222"/>
      <c r="IRG44" s="1222"/>
      <c r="IRH44" s="1222"/>
      <c r="IRI44" s="1222"/>
      <c r="IRJ44" s="1222"/>
      <c r="IRK44" s="1222"/>
      <c r="IRL44" s="1222"/>
      <c r="IRM44" s="1222"/>
      <c r="IRN44" s="1222"/>
      <c r="IRO44" s="1222"/>
      <c r="IRP44" s="1222"/>
      <c r="IRQ44" s="1222"/>
      <c r="IRR44" s="1222"/>
      <c r="IRS44" s="1222"/>
      <c r="IRT44" s="1222"/>
      <c r="IRU44" s="1222"/>
      <c r="IRV44" s="1222"/>
      <c r="IRW44" s="1222"/>
      <c r="IRX44" s="1222"/>
      <c r="IRY44" s="1222"/>
      <c r="IRZ44" s="1222"/>
      <c r="ISA44" s="1222"/>
      <c r="ISB44" s="1222"/>
      <c r="ISC44" s="1222"/>
      <c r="ISD44" s="1222"/>
      <c r="ISE44" s="1222"/>
      <c r="ISF44" s="1222"/>
      <c r="ISG44" s="1222"/>
      <c r="ISH44" s="1222"/>
      <c r="ISI44" s="1222"/>
      <c r="ISJ44" s="1222"/>
      <c r="ISK44" s="1222"/>
      <c r="ISL44" s="1222"/>
      <c r="ISM44" s="1222"/>
      <c r="ISN44" s="1222"/>
      <c r="ISO44" s="1222"/>
      <c r="ISP44" s="1222"/>
      <c r="ISQ44" s="1222"/>
      <c r="ISR44" s="1222"/>
      <c r="ISS44" s="1222"/>
      <c r="IST44" s="1222"/>
      <c r="ISU44" s="1222"/>
      <c r="ISV44" s="1222"/>
      <c r="ISW44" s="1222"/>
      <c r="ISX44" s="1222"/>
      <c r="ISY44" s="1222"/>
      <c r="ISZ44" s="1222"/>
      <c r="ITA44" s="1222"/>
      <c r="ITB44" s="1222"/>
      <c r="ITC44" s="1222"/>
      <c r="ITD44" s="1222"/>
      <c r="ITE44" s="1222"/>
      <c r="ITF44" s="1222"/>
      <c r="ITG44" s="1222"/>
      <c r="ITH44" s="1222"/>
      <c r="ITI44" s="1222"/>
      <c r="ITJ44" s="1222"/>
      <c r="ITK44" s="1222"/>
      <c r="ITL44" s="1222"/>
      <c r="ITM44" s="1222"/>
      <c r="ITN44" s="1222"/>
      <c r="ITO44" s="1222"/>
      <c r="ITP44" s="1222"/>
      <c r="ITQ44" s="1222"/>
      <c r="ITR44" s="1222"/>
      <c r="ITS44" s="1222"/>
      <c r="ITT44" s="1222"/>
      <c r="ITU44" s="1222"/>
      <c r="ITV44" s="1222"/>
      <c r="ITW44" s="1222"/>
      <c r="ITX44" s="1222"/>
      <c r="ITY44" s="1222"/>
      <c r="ITZ44" s="1222"/>
      <c r="IUA44" s="1222"/>
      <c r="IUB44" s="1222"/>
      <c r="IUC44" s="1222"/>
      <c r="IUD44" s="1222"/>
      <c r="IUE44" s="1222"/>
      <c r="IUF44" s="1222"/>
      <c r="IUG44" s="1222"/>
      <c r="IUH44" s="1222"/>
      <c r="IUI44" s="1222"/>
      <c r="IUJ44" s="1222"/>
      <c r="IUK44" s="1222"/>
      <c r="IUL44" s="1222"/>
      <c r="IUM44" s="1222"/>
      <c r="IUN44" s="1222"/>
      <c r="IUO44" s="1222"/>
      <c r="IUP44" s="1222"/>
      <c r="IUQ44" s="1222"/>
      <c r="IUR44" s="1222"/>
      <c r="IUS44" s="1222"/>
      <c r="IUT44" s="1222"/>
      <c r="IUU44" s="1222"/>
      <c r="IUV44" s="1222"/>
      <c r="IUW44" s="1222"/>
      <c r="IUX44" s="1222"/>
      <c r="IUY44" s="1222"/>
      <c r="IUZ44" s="1222"/>
      <c r="IVA44" s="1222"/>
      <c r="IVB44" s="1222"/>
      <c r="IVC44" s="1222"/>
      <c r="IVD44" s="1222"/>
      <c r="IVE44" s="1222"/>
      <c r="IVF44" s="1222"/>
      <c r="IVG44" s="1222"/>
      <c r="IVH44" s="1222"/>
      <c r="IVI44" s="1222"/>
      <c r="IVJ44" s="1222"/>
      <c r="IVK44" s="1222"/>
      <c r="IVL44" s="1222"/>
      <c r="IVM44" s="1222"/>
      <c r="IVN44" s="1222"/>
      <c r="IVO44" s="1222"/>
      <c r="IVP44" s="1222"/>
      <c r="IVQ44" s="1222"/>
      <c r="IVR44" s="1222"/>
      <c r="IVS44" s="1222"/>
      <c r="IVT44" s="1222"/>
      <c r="IVU44" s="1222"/>
      <c r="IVV44" s="1222"/>
      <c r="IVW44" s="1222"/>
      <c r="IVX44" s="1222"/>
      <c r="IVY44" s="1222"/>
      <c r="IVZ44" s="1222"/>
      <c r="IWA44" s="1222"/>
      <c r="IWB44" s="1222"/>
      <c r="IWC44" s="1222"/>
      <c r="IWD44" s="1222"/>
      <c r="IWE44" s="1222"/>
      <c r="IWF44" s="1222"/>
      <c r="IWG44" s="1222"/>
      <c r="IWH44" s="1222"/>
      <c r="IWI44" s="1222"/>
      <c r="IWJ44" s="1222"/>
      <c r="IWK44" s="1222"/>
      <c r="IWL44" s="1222"/>
      <c r="IWM44" s="1222"/>
      <c r="IWN44" s="1222"/>
      <c r="IWO44" s="1222"/>
      <c r="IWP44" s="1222"/>
      <c r="IWQ44" s="1222"/>
      <c r="IWR44" s="1222"/>
      <c r="IWS44" s="1222"/>
      <c r="IWT44" s="1222"/>
      <c r="IWU44" s="1222"/>
      <c r="IWV44" s="1222"/>
      <c r="IWW44" s="1222"/>
      <c r="IWX44" s="1222"/>
      <c r="IWY44" s="1222"/>
      <c r="IWZ44" s="1222"/>
      <c r="IXA44" s="1222"/>
      <c r="IXB44" s="1222"/>
      <c r="IXC44" s="1222"/>
      <c r="IXD44" s="1222"/>
      <c r="IXE44" s="1222"/>
      <c r="IXF44" s="1222"/>
      <c r="IXG44" s="1222"/>
      <c r="IXH44" s="1222"/>
      <c r="IXI44" s="1222"/>
      <c r="IXJ44" s="1222"/>
      <c r="IXK44" s="1222"/>
      <c r="IXL44" s="1222"/>
      <c r="IXM44" s="1222"/>
      <c r="IXN44" s="1222"/>
      <c r="IXO44" s="1222"/>
      <c r="IXP44" s="1222"/>
      <c r="IXQ44" s="1222"/>
      <c r="IXR44" s="1222"/>
      <c r="IXS44" s="1222"/>
      <c r="IXT44" s="1222"/>
      <c r="IXU44" s="1222"/>
      <c r="IXV44" s="1222"/>
      <c r="IXW44" s="1222"/>
      <c r="IXX44" s="1222"/>
      <c r="IXY44" s="1222"/>
      <c r="IXZ44" s="1222"/>
      <c r="IYA44" s="1222"/>
      <c r="IYB44" s="1222"/>
      <c r="IYC44" s="1222"/>
      <c r="IYD44" s="1222"/>
      <c r="IYE44" s="1222"/>
      <c r="IYF44" s="1222"/>
      <c r="IYG44" s="1222"/>
      <c r="IYH44" s="1222"/>
      <c r="IYI44" s="1222"/>
      <c r="IYJ44" s="1222"/>
      <c r="IYK44" s="1222"/>
      <c r="IYL44" s="1222"/>
      <c r="IYM44" s="1222"/>
      <c r="IYN44" s="1222"/>
      <c r="IYO44" s="1222"/>
      <c r="IYP44" s="1222"/>
      <c r="IYQ44" s="1222"/>
      <c r="IYR44" s="1222"/>
      <c r="IYS44" s="1222"/>
      <c r="IYT44" s="1222"/>
      <c r="IYU44" s="1222"/>
      <c r="IYV44" s="1222"/>
      <c r="IYW44" s="1222"/>
      <c r="IYX44" s="1222"/>
      <c r="IYY44" s="1222"/>
      <c r="IYZ44" s="1222"/>
      <c r="IZA44" s="1222"/>
      <c r="IZB44" s="1222"/>
      <c r="IZC44" s="1222"/>
      <c r="IZD44" s="1222"/>
      <c r="IZE44" s="1222"/>
      <c r="IZF44" s="1222"/>
      <c r="IZG44" s="1222"/>
      <c r="IZH44" s="1222"/>
      <c r="IZI44" s="1222"/>
      <c r="IZJ44" s="1222"/>
      <c r="IZK44" s="1222"/>
      <c r="IZL44" s="1222"/>
      <c r="IZM44" s="1222"/>
      <c r="IZN44" s="1222"/>
      <c r="IZO44" s="1222"/>
      <c r="IZP44" s="1222"/>
      <c r="IZQ44" s="1222"/>
      <c r="IZR44" s="1222"/>
      <c r="IZS44" s="1222"/>
      <c r="IZT44" s="1222"/>
      <c r="IZU44" s="1222"/>
      <c r="IZV44" s="1222"/>
      <c r="IZW44" s="1222"/>
      <c r="IZX44" s="1222"/>
      <c r="IZY44" s="1222"/>
      <c r="IZZ44" s="1222"/>
      <c r="JAA44" s="1222"/>
      <c r="JAB44" s="1222"/>
      <c r="JAC44" s="1222"/>
      <c r="JAD44" s="1222"/>
      <c r="JAE44" s="1222"/>
      <c r="JAF44" s="1222"/>
      <c r="JAG44" s="1222"/>
      <c r="JAH44" s="1222"/>
      <c r="JAI44" s="1222"/>
      <c r="JAJ44" s="1222"/>
      <c r="JAK44" s="1222"/>
      <c r="JAL44" s="1222"/>
      <c r="JAM44" s="1222"/>
      <c r="JAN44" s="1222"/>
      <c r="JAO44" s="1222"/>
      <c r="JAP44" s="1222"/>
      <c r="JAQ44" s="1222"/>
      <c r="JAR44" s="1222"/>
      <c r="JAS44" s="1222"/>
      <c r="JAT44" s="1222"/>
      <c r="JAU44" s="1222"/>
      <c r="JAV44" s="1222"/>
      <c r="JAW44" s="1222"/>
      <c r="JAX44" s="1222"/>
      <c r="JAY44" s="1222"/>
      <c r="JAZ44" s="1222"/>
      <c r="JBA44" s="1222"/>
      <c r="JBB44" s="1222"/>
      <c r="JBC44" s="1222"/>
      <c r="JBD44" s="1222"/>
      <c r="JBE44" s="1222"/>
      <c r="JBF44" s="1222"/>
      <c r="JBG44" s="1222"/>
      <c r="JBH44" s="1222"/>
      <c r="JBI44" s="1222"/>
      <c r="JBJ44" s="1222"/>
      <c r="JBK44" s="1222"/>
      <c r="JBL44" s="1222"/>
      <c r="JBM44" s="1222"/>
      <c r="JBN44" s="1222"/>
      <c r="JBO44" s="1222"/>
      <c r="JBP44" s="1222"/>
      <c r="JBQ44" s="1222"/>
      <c r="JBR44" s="1222"/>
      <c r="JBS44" s="1222"/>
      <c r="JBT44" s="1222"/>
      <c r="JBU44" s="1222"/>
      <c r="JBV44" s="1222"/>
      <c r="JBW44" s="1222"/>
      <c r="JBX44" s="1222"/>
      <c r="JBY44" s="1222"/>
      <c r="JBZ44" s="1222"/>
      <c r="JCA44" s="1222"/>
      <c r="JCB44" s="1222"/>
      <c r="JCC44" s="1222"/>
      <c r="JCD44" s="1222"/>
      <c r="JCE44" s="1222"/>
      <c r="JCF44" s="1222"/>
      <c r="JCG44" s="1222"/>
      <c r="JCH44" s="1222"/>
      <c r="JCI44" s="1222"/>
      <c r="JCJ44" s="1222"/>
      <c r="JCK44" s="1222"/>
      <c r="JCL44" s="1222"/>
      <c r="JCM44" s="1222"/>
      <c r="JCN44" s="1222"/>
      <c r="JCO44" s="1222"/>
      <c r="JCP44" s="1222"/>
      <c r="JCQ44" s="1222"/>
      <c r="JCR44" s="1222"/>
      <c r="JCS44" s="1222"/>
      <c r="JCT44" s="1222"/>
      <c r="JCU44" s="1222"/>
      <c r="JCV44" s="1222"/>
      <c r="JCW44" s="1222"/>
      <c r="JCX44" s="1222"/>
      <c r="JCY44" s="1222"/>
      <c r="JCZ44" s="1222"/>
      <c r="JDA44" s="1222"/>
      <c r="JDB44" s="1222"/>
      <c r="JDC44" s="1222"/>
      <c r="JDD44" s="1222"/>
      <c r="JDE44" s="1222"/>
      <c r="JDF44" s="1222"/>
      <c r="JDG44" s="1222"/>
      <c r="JDH44" s="1222"/>
      <c r="JDI44" s="1222"/>
      <c r="JDJ44" s="1222"/>
      <c r="JDK44" s="1222"/>
      <c r="JDL44" s="1222"/>
      <c r="JDM44" s="1222"/>
      <c r="JDN44" s="1222"/>
      <c r="JDO44" s="1222"/>
      <c r="JDP44" s="1222"/>
      <c r="JDQ44" s="1222"/>
      <c r="JDR44" s="1222"/>
      <c r="JDS44" s="1222"/>
      <c r="JDT44" s="1222"/>
      <c r="JDU44" s="1222"/>
      <c r="JDV44" s="1222"/>
      <c r="JDW44" s="1222"/>
      <c r="JDX44" s="1222"/>
      <c r="JDY44" s="1222"/>
      <c r="JDZ44" s="1222"/>
      <c r="JEA44" s="1222"/>
      <c r="JEB44" s="1222"/>
      <c r="JEC44" s="1222"/>
      <c r="JED44" s="1222"/>
      <c r="JEE44" s="1222"/>
      <c r="JEF44" s="1222"/>
      <c r="JEG44" s="1222"/>
      <c r="JEH44" s="1222"/>
      <c r="JEI44" s="1222"/>
      <c r="JEJ44" s="1222"/>
      <c r="JEK44" s="1222"/>
      <c r="JEL44" s="1222"/>
      <c r="JEM44" s="1222"/>
      <c r="JEN44" s="1222"/>
      <c r="JEO44" s="1222"/>
      <c r="JEP44" s="1222"/>
      <c r="JEQ44" s="1222"/>
      <c r="JER44" s="1222"/>
      <c r="JES44" s="1222"/>
      <c r="JET44" s="1222"/>
      <c r="JEU44" s="1222"/>
      <c r="JEV44" s="1222"/>
      <c r="JEW44" s="1222"/>
      <c r="JEX44" s="1222"/>
      <c r="JEY44" s="1222"/>
      <c r="JEZ44" s="1222"/>
      <c r="JFA44" s="1222"/>
      <c r="JFB44" s="1222"/>
      <c r="JFC44" s="1222"/>
      <c r="JFD44" s="1222"/>
      <c r="JFE44" s="1222"/>
      <c r="JFF44" s="1222"/>
      <c r="JFG44" s="1222"/>
      <c r="JFH44" s="1222"/>
      <c r="JFI44" s="1222"/>
      <c r="JFJ44" s="1222"/>
      <c r="JFK44" s="1222"/>
      <c r="JFL44" s="1222"/>
      <c r="JFM44" s="1222"/>
      <c r="JFN44" s="1222"/>
      <c r="JFO44" s="1222"/>
      <c r="JFP44" s="1222"/>
      <c r="JFQ44" s="1222"/>
      <c r="JFR44" s="1222"/>
      <c r="JFS44" s="1222"/>
      <c r="JFT44" s="1222"/>
      <c r="JFU44" s="1222"/>
      <c r="JFV44" s="1222"/>
      <c r="JFW44" s="1222"/>
      <c r="JFX44" s="1222"/>
      <c r="JFY44" s="1222"/>
      <c r="JFZ44" s="1222"/>
      <c r="JGA44" s="1222"/>
      <c r="JGB44" s="1222"/>
      <c r="JGC44" s="1222"/>
      <c r="JGD44" s="1222"/>
      <c r="JGE44" s="1222"/>
      <c r="JGF44" s="1222"/>
      <c r="JGG44" s="1222"/>
      <c r="JGH44" s="1222"/>
      <c r="JGI44" s="1222"/>
      <c r="JGJ44" s="1222"/>
      <c r="JGK44" s="1222"/>
      <c r="JGL44" s="1222"/>
      <c r="JGM44" s="1222"/>
      <c r="JGN44" s="1222"/>
      <c r="JGO44" s="1222"/>
      <c r="JGP44" s="1222"/>
      <c r="JGQ44" s="1222"/>
      <c r="JGR44" s="1222"/>
      <c r="JGS44" s="1222"/>
      <c r="JGT44" s="1222"/>
      <c r="JGU44" s="1222"/>
      <c r="JGV44" s="1222"/>
      <c r="JGW44" s="1222"/>
      <c r="JGX44" s="1222"/>
      <c r="JGY44" s="1222"/>
      <c r="JGZ44" s="1222"/>
      <c r="JHA44" s="1222"/>
      <c r="JHB44" s="1222"/>
      <c r="JHC44" s="1222"/>
      <c r="JHD44" s="1222"/>
      <c r="JHE44" s="1222"/>
      <c r="JHF44" s="1222"/>
      <c r="JHG44" s="1222"/>
      <c r="JHH44" s="1222"/>
      <c r="JHI44" s="1222"/>
      <c r="JHJ44" s="1222"/>
      <c r="JHK44" s="1222"/>
      <c r="JHL44" s="1222"/>
      <c r="JHM44" s="1222"/>
      <c r="JHN44" s="1222"/>
      <c r="JHO44" s="1222"/>
      <c r="JHP44" s="1222"/>
      <c r="JHQ44" s="1222"/>
      <c r="JHR44" s="1222"/>
      <c r="JHS44" s="1222"/>
      <c r="JHT44" s="1222"/>
      <c r="JHU44" s="1222"/>
      <c r="JHV44" s="1222"/>
      <c r="JHW44" s="1222"/>
      <c r="JHX44" s="1222"/>
      <c r="JHY44" s="1222"/>
      <c r="JHZ44" s="1222"/>
      <c r="JIA44" s="1222"/>
      <c r="JIB44" s="1222"/>
      <c r="JIC44" s="1222"/>
      <c r="JID44" s="1222"/>
      <c r="JIE44" s="1222"/>
      <c r="JIF44" s="1222"/>
      <c r="JIG44" s="1222"/>
      <c r="JIH44" s="1222"/>
      <c r="JII44" s="1222"/>
      <c r="JIJ44" s="1222"/>
      <c r="JIK44" s="1222"/>
      <c r="JIL44" s="1222"/>
      <c r="JIM44" s="1222"/>
      <c r="JIN44" s="1222"/>
      <c r="JIO44" s="1222"/>
      <c r="JIP44" s="1222"/>
      <c r="JIQ44" s="1222"/>
      <c r="JIR44" s="1222"/>
      <c r="JIS44" s="1222"/>
      <c r="JIT44" s="1222"/>
      <c r="JIU44" s="1222"/>
      <c r="JIV44" s="1222"/>
      <c r="JIW44" s="1222"/>
      <c r="JIX44" s="1222"/>
      <c r="JIY44" s="1222"/>
      <c r="JIZ44" s="1222"/>
      <c r="JJA44" s="1222"/>
      <c r="JJB44" s="1222"/>
      <c r="JJC44" s="1222"/>
      <c r="JJD44" s="1222"/>
      <c r="JJE44" s="1222"/>
      <c r="JJF44" s="1222"/>
      <c r="JJG44" s="1222"/>
      <c r="JJH44" s="1222"/>
      <c r="JJI44" s="1222"/>
      <c r="JJJ44" s="1222"/>
      <c r="JJK44" s="1222"/>
      <c r="JJL44" s="1222"/>
      <c r="JJM44" s="1222"/>
      <c r="JJN44" s="1222"/>
      <c r="JJO44" s="1222"/>
      <c r="JJP44" s="1222"/>
      <c r="JJQ44" s="1222"/>
      <c r="JJR44" s="1222"/>
      <c r="JJS44" s="1222"/>
      <c r="JJT44" s="1222"/>
      <c r="JJU44" s="1222"/>
      <c r="JJV44" s="1222"/>
      <c r="JJW44" s="1222"/>
      <c r="JJX44" s="1222"/>
      <c r="JJY44" s="1222"/>
      <c r="JJZ44" s="1222"/>
      <c r="JKA44" s="1222"/>
      <c r="JKB44" s="1222"/>
      <c r="JKC44" s="1222"/>
      <c r="JKD44" s="1222"/>
      <c r="JKE44" s="1222"/>
      <c r="JKF44" s="1222"/>
      <c r="JKG44" s="1222"/>
      <c r="JKH44" s="1222"/>
      <c r="JKI44" s="1222"/>
      <c r="JKJ44" s="1222"/>
      <c r="JKK44" s="1222"/>
      <c r="JKL44" s="1222"/>
      <c r="JKM44" s="1222"/>
      <c r="JKN44" s="1222"/>
      <c r="JKO44" s="1222"/>
      <c r="JKP44" s="1222"/>
      <c r="JKQ44" s="1222"/>
      <c r="JKR44" s="1222"/>
      <c r="JKS44" s="1222"/>
      <c r="JKT44" s="1222"/>
      <c r="JKU44" s="1222"/>
      <c r="JKV44" s="1222"/>
      <c r="JKW44" s="1222"/>
      <c r="JKX44" s="1222"/>
      <c r="JKY44" s="1222"/>
      <c r="JKZ44" s="1222"/>
      <c r="JLA44" s="1222"/>
      <c r="JLB44" s="1222"/>
      <c r="JLC44" s="1222"/>
      <c r="JLD44" s="1222"/>
      <c r="JLE44" s="1222"/>
      <c r="JLF44" s="1222"/>
      <c r="JLG44" s="1222"/>
      <c r="JLH44" s="1222"/>
      <c r="JLI44" s="1222"/>
      <c r="JLJ44" s="1222"/>
      <c r="JLK44" s="1222"/>
      <c r="JLL44" s="1222"/>
      <c r="JLM44" s="1222"/>
      <c r="JLN44" s="1222"/>
      <c r="JLO44" s="1222"/>
      <c r="JLP44" s="1222"/>
      <c r="JLQ44" s="1222"/>
      <c r="JLR44" s="1222"/>
      <c r="JLS44" s="1222"/>
      <c r="JLT44" s="1222"/>
      <c r="JLU44" s="1222"/>
      <c r="JLV44" s="1222"/>
      <c r="JLW44" s="1222"/>
      <c r="JLX44" s="1222"/>
      <c r="JLY44" s="1222"/>
      <c r="JLZ44" s="1222"/>
      <c r="JMA44" s="1222"/>
      <c r="JMB44" s="1222"/>
      <c r="JMC44" s="1222"/>
      <c r="JMD44" s="1222"/>
      <c r="JME44" s="1222"/>
      <c r="JMF44" s="1222"/>
      <c r="JMG44" s="1222"/>
      <c r="JMH44" s="1222"/>
      <c r="JMI44" s="1222"/>
      <c r="JMJ44" s="1222"/>
      <c r="JMK44" s="1222"/>
      <c r="JML44" s="1222"/>
      <c r="JMM44" s="1222"/>
      <c r="JMN44" s="1222"/>
      <c r="JMO44" s="1222"/>
      <c r="JMP44" s="1222"/>
      <c r="JMQ44" s="1222"/>
      <c r="JMR44" s="1222"/>
      <c r="JMS44" s="1222"/>
      <c r="JMT44" s="1222"/>
      <c r="JMU44" s="1222"/>
      <c r="JMV44" s="1222"/>
      <c r="JMW44" s="1222"/>
      <c r="JMX44" s="1222"/>
      <c r="JMY44" s="1222"/>
      <c r="JMZ44" s="1222"/>
      <c r="JNA44" s="1222"/>
      <c r="JNB44" s="1222"/>
      <c r="JNC44" s="1222"/>
      <c r="JND44" s="1222"/>
      <c r="JNE44" s="1222"/>
      <c r="JNF44" s="1222"/>
      <c r="JNG44" s="1222"/>
      <c r="JNH44" s="1222"/>
      <c r="JNI44" s="1222"/>
      <c r="JNJ44" s="1222"/>
      <c r="JNK44" s="1222"/>
      <c r="JNL44" s="1222"/>
      <c r="JNM44" s="1222"/>
      <c r="JNN44" s="1222"/>
      <c r="JNO44" s="1222"/>
      <c r="JNP44" s="1222"/>
      <c r="JNQ44" s="1222"/>
      <c r="JNR44" s="1222"/>
      <c r="JNS44" s="1222"/>
      <c r="JNT44" s="1222"/>
      <c r="JNU44" s="1222"/>
      <c r="JNV44" s="1222"/>
      <c r="JNW44" s="1222"/>
      <c r="JNX44" s="1222"/>
      <c r="JNY44" s="1222"/>
      <c r="JNZ44" s="1222"/>
      <c r="JOA44" s="1222"/>
      <c r="JOB44" s="1222"/>
      <c r="JOC44" s="1222"/>
      <c r="JOD44" s="1222"/>
      <c r="JOE44" s="1222"/>
      <c r="JOF44" s="1222"/>
      <c r="JOG44" s="1222"/>
      <c r="JOH44" s="1222"/>
      <c r="JOI44" s="1222"/>
      <c r="JOJ44" s="1222"/>
      <c r="JOK44" s="1222"/>
      <c r="JOL44" s="1222"/>
      <c r="JOM44" s="1222"/>
      <c r="JON44" s="1222"/>
      <c r="JOO44" s="1222"/>
      <c r="JOP44" s="1222"/>
      <c r="JOQ44" s="1222"/>
      <c r="JOR44" s="1222"/>
      <c r="JOS44" s="1222"/>
      <c r="JOT44" s="1222"/>
      <c r="JOU44" s="1222"/>
      <c r="JOV44" s="1222"/>
      <c r="JOW44" s="1222"/>
      <c r="JOX44" s="1222"/>
      <c r="JOY44" s="1222"/>
      <c r="JOZ44" s="1222"/>
      <c r="JPA44" s="1222"/>
      <c r="JPB44" s="1222"/>
      <c r="JPC44" s="1222"/>
      <c r="JPD44" s="1222"/>
      <c r="JPE44" s="1222"/>
      <c r="JPF44" s="1222"/>
      <c r="JPG44" s="1222"/>
      <c r="JPH44" s="1222"/>
      <c r="JPI44" s="1222"/>
      <c r="JPJ44" s="1222"/>
      <c r="JPK44" s="1222"/>
      <c r="JPL44" s="1222"/>
      <c r="JPM44" s="1222"/>
      <c r="JPN44" s="1222"/>
      <c r="JPO44" s="1222"/>
      <c r="JPP44" s="1222"/>
      <c r="JPQ44" s="1222"/>
      <c r="JPR44" s="1222"/>
      <c r="JPS44" s="1222"/>
      <c r="JPT44" s="1222"/>
      <c r="JPU44" s="1222"/>
      <c r="JPV44" s="1222"/>
      <c r="JPW44" s="1222"/>
      <c r="JPX44" s="1222"/>
      <c r="JPY44" s="1222"/>
      <c r="JPZ44" s="1222"/>
      <c r="JQA44" s="1222"/>
      <c r="JQB44" s="1222"/>
      <c r="JQC44" s="1222"/>
      <c r="JQD44" s="1222"/>
      <c r="JQE44" s="1222"/>
      <c r="JQF44" s="1222"/>
      <c r="JQG44" s="1222"/>
      <c r="JQH44" s="1222"/>
      <c r="JQI44" s="1222"/>
      <c r="JQJ44" s="1222"/>
      <c r="JQK44" s="1222"/>
      <c r="JQL44" s="1222"/>
      <c r="JQM44" s="1222"/>
      <c r="JQN44" s="1222"/>
      <c r="JQO44" s="1222"/>
      <c r="JQP44" s="1222"/>
      <c r="JQQ44" s="1222"/>
      <c r="JQR44" s="1222"/>
      <c r="JQS44" s="1222"/>
      <c r="JQT44" s="1222"/>
      <c r="JQU44" s="1222"/>
      <c r="JQV44" s="1222"/>
      <c r="JQW44" s="1222"/>
      <c r="JQX44" s="1222"/>
      <c r="JQY44" s="1222"/>
      <c r="JQZ44" s="1222"/>
      <c r="JRA44" s="1222"/>
      <c r="JRB44" s="1222"/>
      <c r="JRC44" s="1222"/>
      <c r="JRD44" s="1222"/>
      <c r="JRE44" s="1222"/>
      <c r="JRF44" s="1222"/>
      <c r="JRG44" s="1222"/>
      <c r="JRH44" s="1222"/>
      <c r="JRI44" s="1222"/>
      <c r="JRJ44" s="1222"/>
      <c r="JRK44" s="1222"/>
      <c r="JRL44" s="1222"/>
      <c r="JRM44" s="1222"/>
      <c r="JRN44" s="1222"/>
      <c r="JRO44" s="1222"/>
      <c r="JRP44" s="1222"/>
      <c r="JRQ44" s="1222"/>
      <c r="JRR44" s="1222"/>
      <c r="JRS44" s="1222"/>
      <c r="JRT44" s="1222"/>
      <c r="JRU44" s="1222"/>
      <c r="JRV44" s="1222"/>
      <c r="JRW44" s="1222"/>
      <c r="JRX44" s="1222"/>
      <c r="JRY44" s="1222"/>
      <c r="JRZ44" s="1222"/>
      <c r="JSA44" s="1222"/>
      <c r="JSB44" s="1222"/>
      <c r="JSC44" s="1222"/>
      <c r="JSD44" s="1222"/>
      <c r="JSE44" s="1222"/>
      <c r="JSF44" s="1222"/>
      <c r="JSG44" s="1222"/>
      <c r="JSH44" s="1222"/>
      <c r="JSI44" s="1222"/>
      <c r="JSJ44" s="1222"/>
      <c r="JSK44" s="1222"/>
      <c r="JSL44" s="1222"/>
      <c r="JSM44" s="1222"/>
      <c r="JSN44" s="1222"/>
      <c r="JSO44" s="1222"/>
      <c r="JSP44" s="1222"/>
      <c r="JSQ44" s="1222"/>
      <c r="JSR44" s="1222"/>
      <c r="JSS44" s="1222"/>
      <c r="JST44" s="1222"/>
      <c r="JSU44" s="1222"/>
      <c r="JSV44" s="1222"/>
      <c r="JSW44" s="1222"/>
      <c r="JSX44" s="1222"/>
      <c r="JSY44" s="1222"/>
      <c r="JSZ44" s="1222"/>
      <c r="JTA44" s="1222"/>
      <c r="JTB44" s="1222"/>
      <c r="JTC44" s="1222"/>
      <c r="JTD44" s="1222"/>
      <c r="JTE44" s="1222"/>
      <c r="JTF44" s="1222"/>
      <c r="JTG44" s="1222"/>
      <c r="JTH44" s="1222"/>
      <c r="JTI44" s="1222"/>
      <c r="JTJ44" s="1222"/>
      <c r="JTK44" s="1222"/>
      <c r="JTL44" s="1222"/>
      <c r="JTM44" s="1222"/>
      <c r="JTN44" s="1222"/>
      <c r="JTO44" s="1222"/>
      <c r="JTP44" s="1222"/>
      <c r="JTQ44" s="1222"/>
      <c r="JTR44" s="1222"/>
      <c r="JTS44" s="1222"/>
      <c r="JTT44" s="1222"/>
      <c r="JTU44" s="1222"/>
      <c r="JTV44" s="1222"/>
      <c r="JTW44" s="1222"/>
      <c r="JTX44" s="1222"/>
      <c r="JTY44" s="1222"/>
      <c r="JTZ44" s="1222"/>
      <c r="JUA44" s="1222"/>
      <c r="JUB44" s="1222"/>
      <c r="JUC44" s="1222"/>
      <c r="JUD44" s="1222"/>
      <c r="JUE44" s="1222"/>
      <c r="JUF44" s="1222"/>
      <c r="JUG44" s="1222"/>
      <c r="JUH44" s="1222"/>
      <c r="JUI44" s="1222"/>
      <c r="JUJ44" s="1222"/>
      <c r="JUK44" s="1222"/>
      <c r="JUL44" s="1222"/>
      <c r="JUM44" s="1222"/>
      <c r="JUN44" s="1222"/>
      <c r="JUO44" s="1222"/>
      <c r="JUP44" s="1222"/>
      <c r="JUQ44" s="1222"/>
      <c r="JUR44" s="1222"/>
      <c r="JUS44" s="1222"/>
      <c r="JUT44" s="1222"/>
      <c r="JUU44" s="1222"/>
      <c r="JUV44" s="1222"/>
      <c r="JUW44" s="1222"/>
      <c r="JUX44" s="1222"/>
      <c r="JUY44" s="1222"/>
      <c r="JUZ44" s="1222"/>
      <c r="JVA44" s="1222"/>
      <c r="JVB44" s="1222"/>
      <c r="JVC44" s="1222"/>
      <c r="JVD44" s="1222"/>
      <c r="JVE44" s="1222"/>
      <c r="JVF44" s="1222"/>
      <c r="JVG44" s="1222"/>
      <c r="JVH44" s="1222"/>
      <c r="JVI44" s="1222"/>
      <c r="JVJ44" s="1222"/>
      <c r="JVK44" s="1222"/>
      <c r="JVL44" s="1222"/>
      <c r="JVM44" s="1222"/>
      <c r="JVN44" s="1222"/>
      <c r="JVO44" s="1222"/>
      <c r="JVP44" s="1222"/>
      <c r="JVQ44" s="1222"/>
      <c r="JVR44" s="1222"/>
      <c r="JVS44" s="1222"/>
      <c r="JVT44" s="1222"/>
      <c r="JVU44" s="1222"/>
      <c r="JVV44" s="1222"/>
      <c r="JVW44" s="1222"/>
      <c r="JVX44" s="1222"/>
      <c r="JVY44" s="1222"/>
      <c r="JVZ44" s="1222"/>
      <c r="JWA44" s="1222"/>
      <c r="JWB44" s="1222"/>
      <c r="JWC44" s="1222"/>
      <c r="JWD44" s="1222"/>
      <c r="JWE44" s="1222"/>
      <c r="JWF44" s="1222"/>
      <c r="JWG44" s="1222"/>
      <c r="JWH44" s="1222"/>
      <c r="JWI44" s="1222"/>
      <c r="JWJ44" s="1222"/>
      <c r="JWK44" s="1222"/>
      <c r="JWL44" s="1222"/>
      <c r="JWM44" s="1222"/>
      <c r="JWN44" s="1222"/>
      <c r="JWO44" s="1222"/>
      <c r="JWP44" s="1222"/>
      <c r="JWQ44" s="1222"/>
      <c r="JWR44" s="1222"/>
      <c r="JWS44" s="1222"/>
      <c r="JWT44" s="1222"/>
      <c r="JWU44" s="1222"/>
      <c r="JWV44" s="1222"/>
      <c r="JWW44" s="1222"/>
      <c r="JWX44" s="1222"/>
      <c r="JWY44" s="1222"/>
      <c r="JWZ44" s="1222"/>
      <c r="JXA44" s="1222"/>
      <c r="JXB44" s="1222"/>
      <c r="JXC44" s="1222"/>
      <c r="JXD44" s="1222"/>
      <c r="JXE44" s="1222"/>
      <c r="JXF44" s="1222"/>
      <c r="JXG44" s="1222"/>
      <c r="JXH44" s="1222"/>
      <c r="JXI44" s="1222"/>
      <c r="JXJ44" s="1222"/>
      <c r="JXK44" s="1222"/>
      <c r="JXL44" s="1222"/>
      <c r="JXM44" s="1222"/>
      <c r="JXN44" s="1222"/>
      <c r="JXO44" s="1222"/>
      <c r="JXP44" s="1222"/>
      <c r="JXQ44" s="1222"/>
      <c r="JXR44" s="1222"/>
      <c r="JXS44" s="1222"/>
      <c r="JXT44" s="1222"/>
      <c r="JXU44" s="1222"/>
      <c r="JXV44" s="1222"/>
      <c r="JXW44" s="1222"/>
      <c r="JXX44" s="1222"/>
      <c r="JXY44" s="1222"/>
      <c r="JXZ44" s="1222"/>
      <c r="JYA44" s="1222"/>
      <c r="JYB44" s="1222"/>
      <c r="JYC44" s="1222"/>
      <c r="JYD44" s="1222"/>
      <c r="JYE44" s="1222"/>
      <c r="JYF44" s="1222"/>
      <c r="JYG44" s="1222"/>
      <c r="JYH44" s="1222"/>
      <c r="JYI44" s="1222"/>
      <c r="JYJ44" s="1222"/>
      <c r="JYK44" s="1222"/>
      <c r="JYL44" s="1222"/>
      <c r="JYM44" s="1222"/>
      <c r="JYN44" s="1222"/>
      <c r="JYO44" s="1222"/>
      <c r="JYP44" s="1222"/>
      <c r="JYQ44" s="1222"/>
      <c r="JYR44" s="1222"/>
      <c r="JYS44" s="1222"/>
      <c r="JYT44" s="1222"/>
      <c r="JYU44" s="1222"/>
      <c r="JYV44" s="1222"/>
      <c r="JYW44" s="1222"/>
      <c r="JYX44" s="1222"/>
      <c r="JYY44" s="1222"/>
      <c r="JYZ44" s="1222"/>
      <c r="JZA44" s="1222"/>
      <c r="JZB44" s="1222"/>
      <c r="JZC44" s="1222"/>
      <c r="JZD44" s="1222"/>
      <c r="JZE44" s="1222"/>
      <c r="JZF44" s="1222"/>
      <c r="JZG44" s="1222"/>
      <c r="JZH44" s="1222"/>
      <c r="JZI44" s="1222"/>
      <c r="JZJ44" s="1222"/>
      <c r="JZK44" s="1222"/>
      <c r="JZL44" s="1222"/>
      <c r="JZM44" s="1222"/>
      <c r="JZN44" s="1222"/>
      <c r="JZO44" s="1222"/>
      <c r="JZP44" s="1222"/>
      <c r="JZQ44" s="1222"/>
      <c r="JZR44" s="1222"/>
      <c r="JZS44" s="1222"/>
      <c r="JZT44" s="1222"/>
      <c r="JZU44" s="1222"/>
      <c r="JZV44" s="1222"/>
      <c r="JZW44" s="1222"/>
      <c r="JZX44" s="1222"/>
      <c r="JZY44" s="1222"/>
      <c r="JZZ44" s="1222"/>
      <c r="KAA44" s="1222"/>
      <c r="KAB44" s="1222"/>
      <c r="KAC44" s="1222"/>
      <c r="KAD44" s="1222"/>
      <c r="KAE44" s="1222"/>
      <c r="KAF44" s="1222"/>
      <c r="KAG44" s="1222"/>
      <c r="KAH44" s="1222"/>
      <c r="KAI44" s="1222"/>
      <c r="KAJ44" s="1222"/>
      <c r="KAK44" s="1222"/>
      <c r="KAL44" s="1222"/>
      <c r="KAM44" s="1222"/>
      <c r="KAN44" s="1222"/>
      <c r="KAO44" s="1222"/>
      <c r="KAP44" s="1222"/>
      <c r="KAQ44" s="1222"/>
      <c r="KAR44" s="1222"/>
      <c r="KAS44" s="1222"/>
      <c r="KAT44" s="1222"/>
      <c r="KAU44" s="1222"/>
      <c r="KAV44" s="1222"/>
      <c r="KAW44" s="1222"/>
      <c r="KAX44" s="1222"/>
      <c r="KAY44" s="1222"/>
      <c r="KAZ44" s="1222"/>
      <c r="KBA44" s="1222"/>
      <c r="KBB44" s="1222"/>
      <c r="KBC44" s="1222"/>
      <c r="KBD44" s="1222"/>
      <c r="KBE44" s="1222"/>
      <c r="KBF44" s="1222"/>
      <c r="KBG44" s="1222"/>
      <c r="KBH44" s="1222"/>
      <c r="KBI44" s="1222"/>
      <c r="KBJ44" s="1222"/>
      <c r="KBK44" s="1222"/>
      <c r="KBL44" s="1222"/>
      <c r="KBM44" s="1222"/>
      <c r="KBN44" s="1222"/>
      <c r="KBO44" s="1222"/>
      <c r="KBP44" s="1222"/>
      <c r="KBQ44" s="1222"/>
      <c r="KBR44" s="1222"/>
      <c r="KBS44" s="1222"/>
      <c r="KBT44" s="1222"/>
      <c r="KBU44" s="1222"/>
      <c r="KBV44" s="1222"/>
      <c r="KBW44" s="1222"/>
      <c r="KBX44" s="1222"/>
      <c r="KBY44" s="1222"/>
      <c r="KBZ44" s="1222"/>
      <c r="KCA44" s="1222"/>
      <c r="KCB44" s="1222"/>
      <c r="KCC44" s="1222"/>
      <c r="KCD44" s="1222"/>
      <c r="KCE44" s="1222"/>
      <c r="KCF44" s="1222"/>
      <c r="KCG44" s="1222"/>
      <c r="KCH44" s="1222"/>
      <c r="KCI44" s="1222"/>
      <c r="KCJ44" s="1222"/>
      <c r="KCK44" s="1222"/>
      <c r="KCL44" s="1222"/>
      <c r="KCM44" s="1222"/>
      <c r="KCN44" s="1222"/>
      <c r="KCO44" s="1222"/>
      <c r="KCP44" s="1222"/>
      <c r="KCQ44" s="1222"/>
      <c r="KCR44" s="1222"/>
      <c r="KCS44" s="1222"/>
      <c r="KCT44" s="1222"/>
      <c r="KCU44" s="1222"/>
      <c r="KCV44" s="1222"/>
      <c r="KCW44" s="1222"/>
      <c r="KCX44" s="1222"/>
      <c r="KCY44" s="1222"/>
      <c r="KCZ44" s="1222"/>
      <c r="KDA44" s="1222"/>
      <c r="KDB44" s="1222"/>
      <c r="KDC44" s="1222"/>
      <c r="KDD44" s="1222"/>
      <c r="KDE44" s="1222"/>
      <c r="KDF44" s="1222"/>
      <c r="KDG44" s="1222"/>
      <c r="KDH44" s="1222"/>
      <c r="KDI44" s="1222"/>
      <c r="KDJ44" s="1222"/>
      <c r="KDK44" s="1222"/>
      <c r="KDL44" s="1222"/>
      <c r="KDM44" s="1222"/>
      <c r="KDN44" s="1222"/>
      <c r="KDO44" s="1222"/>
      <c r="KDP44" s="1222"/>
      <c r="KDQ44" s="1222"/>
      <c r="KDR44" s="1222"/>
      <c r="KDS44" s="1222"/>
      <c r="KDT44" s="1222"/>
      <c r="KDU44" s="1222"/>
      <c r="KDV44" s="1222"/>
      <c r="KDW44" s="1222"/>
      <c r="KDX44" s="1222"/>
      <c r="KDY44" s="1222"/>
      <c r="KDZ44" s="1222"/>
      <c r="KEA44" s="1222"/>
      <c r="KEB44" s="1222"/>
      <c r="KEC44" s="1222"/>
      <c r="KED44" s="1222"/>
      <c r="KEE44" s="1222"/>
      <c r="KEF44" s="1222"/>
      <c r="KEG44" s="1222"/>
      <c r="KEH44" s="1222"/>
      <c r="KEI44" s="1222"/>
      <c r="KEJ44" s="1222"/>
      <c r="KEK44" s="1222"/>
      <c r="KEL44" s="1222"/>
      <c r="KEM44" s="1222"/>
      <c r="KEN44" s="1222"/>
      <c r="KEO44" s="1222"/>
      <c r="KEP44" s="1222"/>
      <c r="KEQ44" s="1222"/>
      <c r="KER44" s="1222"/>
      <c r="KES44" s="1222"/>
      <c r="KET44" s="1222"/>
      <c r="KEU44" s="1222"/>
      <c r="KEV44" s="1222"/>
      <c r="KEW44" s="1222"/>
      <c r="KEX44" s="1222"/>
      <c r="KEY44" s="1222"/>
      <c r="KEZ44" s="1222"/>
      <c r="KFA44" s="1222"/>
      <c r="KFB44" s="1222"/>
      <c r="KFC44" s="1222"/>
      <c r="KFD44" s="1222"/>
      <c r="KFE44" s="1222"/>
      <c r="KFF44" s="1222"/>
      <c r="KFG44" s="1222"/>
      <c r="KFH44" s="1222"/>
      <c r="KFI44" s="1222"/>
      <c r="KFJ44" s="1222"/>
      <c r="KFK44" s="1222"/>
      <c r="KFL44" s="1222"/>
      <c r="KFM44" s="1222"/>
      <c r="KFN44" s="1222"/>
      <c r="KFO44" s="1222"/>
      <c r="KFP44" s="1222"/>
      <c r="KFQ44" s="1222"/>
      <c r="KFR44" s="1222"/>
      <c r="KFS44" s="1222"/>
      <c r="KFT44" s="1222"/>
      <c r="KFU44" s="1222"/>
      <c r="KFV44" s="1222"/>
      <c r="KFW44" s="1222"/>
      <c r="KFX44" s="1222"/>
      <c r="KFY44" s="1222"/>
      <c r="KFZ44" s="1222"/>
      <c r="KGA44" s="1222"/>
      <c r="KGB44" s="1222"/>
      <c r="KGC44" s="1222"/>
      <c r="KGD44" s="1222"/>
      <c r="KGE44" s="1222"/>
      <c r="KGF44" s="1222"/>
      <c r="KGG44" s="1222"/>
      <c r="KGH44" s="1222"/>
      <c r="KGI44" s="1222"/>
      <c r="KGJ44" s="1222"/>
      <c r="KGK44" s="1222"/>
      <c r="KGL44" s="1222"/>
      <c r="KGM44" s="1222"/>
      <c r="KGN44" s="1222"/>
      <c r="KGO44" s="1222"/>
      <c r="KGP44" s="1222"/>
      <c r="KGQ44" s="1222"/>
      <c r="KGR44" s="1222"/>
      <c r="KGS44" s="1222"/>
      <c r="KGT44" s="1222"/>
      <c r="KGU44" s="1222"/>
      <c r="KGV44" s="1222"/>
      <c r="KGW44" s="1222"/>
      <c r="KGX44" s="1222"/>
      <c r="KGY44" s="1222"/>
      <c r="KGZ44" s="1222"/>
      <c r="KHA44" s="1222"/>
      <c r="KHB44" s="1222"/>
      <c r="KHC44" s="1222"/>
      <c r="KHD44" s="1222"/>
      <c r="KHE44" s="1222"/>
      <c r="KHF44" s="1222"/>
      <c r="KHG44" s="1222"/>
      <c r="KHH44" s="1222"/>
      <c r="KHI44" s="1222"/>
      <c r="KHJ44" s="1222"/>
      <c r="KHK44" s="1222"/>
      <c r="KHL44" s="1222"/>
      <c r="KHM44" s="1222"/>
      <c r="KHN44" s="1222"/>
      <c r="KHO44" s="1222"/>
      <c r="KHP44" s="1222"/>
      <c r="KHQ44" s="1222"/>
      <c r="KHR44" s="1222"/>
      <c r="KHS44" s="1222"/>
      <c r="KHT44" s="1222"/>
      <c r="KHU44" s="1222"/>
      <c r="KHV44" s="1222"/>
      <c r="KHW44" s="1222"/>
      <c r="KHX44" s="1222"/>
      <c r="KHY44" s="1222"/>
      <c r="KHZ44" s="1222"/>
      <c r="KIA44" s="1222"/>
      <c r="KIB44" s="1222"/>
      <c r="KIC44" s="1222"/>
      <c r="KID44" s="1222"/>
      <c r="KIE44" s="1222"/>
      <c r="KIF44" s="1222"/>
      <c r="KIG44" s="1222"/>
      <c r="KIH44" s="1222"/>
      <c r="KII44" s="1222"/>
      <c r="KIJ44" s="1222"/>
      <c r="KIK44" s="1222"/>
      <c r="KIL44" s="1222"/>
      <c r="KIM44" s="1222"/>
      <c r="KIN44" s="1222"/>
      <c r="KIO44" s="1222"/>
      <c r="KIP44" s="1222"/>
      <c r="KIQ44" s="1222"/>
      <c r="KIR44" s="1222"/>
      <c r="KIS44" s="1222"/>
      <c r="KIT44" s="1222"/>
      <c r="KIU44" s="1222"/>
      <c r="KIV44" s="1222"/>
      <c r="KIW44" s="1222"/>
      <c r="KIX44" s="1222"/>
      <c r="KIY44" s="1222"/>
      <c r="KIZ44" s="1222"/>
      <c r="KJA44" s="1222"/>
      <c r="KJB44" s="1222"/>
      <c r="KJC44" s="1222"/>
      <c r="KJD44" s="1222"/>
      <c r="KJE44" s="1222"/>
      <c r="KJF44" s="1222"/>
      <c r="KJG44" s="1222"/>
      <c r="KJH44" s="1222"/>
      <c r="KJI44" s="1222"/>
      <c r="KJJ44" s="1222"/>
      <c r="KJK44" s="1222"/>
      <c r="KJL44" s="1222"/>
      <c r="KJM44" s="1222"/>
      <c r="KJN44" s="1222"/>
      <c r="KJO44" s="1222"/>
      <c r="KJP44" s="1222"/>
      <c r="KJQ44" s="1222"/>
      <c r="KJR44" s="1222"/>
      <c r="KJS44" s="1222"/>
      <c r="KJT44" s="1222"/>
      <c r="KJU44" s="1222"/>
      <c r="KJV44" s="1222"/>
      <c r="KJW44" s="1222"/>
      <c r="KJX44" s="1222"/>
      <c r="KJY44" s="1222"/>
      <c r="KJZ44" s="1222"/>
      <c r="KKA44" s="1222"/>
      <c r="KKB44" s="1222"/>
      <c r="KKC44" s="1222"/>
      <c r="KKD44" s="1222"/>
      <c r="KKE44" s="1222"/>
      <c r="KKF44" s="1222"/>
      <c r="KKG44" s="1222"/>
      <c r="KKH44" s="1222"/>
      <c r="KKI44" s="1222"/>
      <c r="KKJ44" s="1222"/>
      <c r="KKK44" s="1222"/>
      <c r="KKL44" s="1222"/>
      <c r="KKM44" s="1222"/>
      <c r="KKN44" s="1222"/>
      <c r="KKO44" s="1222"/>
      <c r="KKP44" s="1222"/>
      <c r="KKQ44" s="1222"/>
      <c r="KKR44" s="1222"/>
      <c r="KKS44" s="1222"/>
      <c r="KKT44" s="1222"/>
      <c r="KKU44" s="1222"/>
      <c r="KKV44" s="1222"/>
      <c r="KKW44" s="1222"/>
      <c r="KKX44" s="1222"/>
      <c r="KKY44" s="1222"/>
      <c r="KKZ44" s="1222"/>
      <c r="KLA44" s="1222"/>
      <c r="KLB44" s="1222"/>
      <c r="KLC44" s="1222"/>
      <c r="KLD44" s="1222"/>
      <c r="KLE44" s="1222"/>
      <c r="KLF44" s="1222"/>
      <c r="KLG44" s="1222"/>
      <c r="KLH44" s="1222"/>
      <c r="KLI44" s="1222"/>
      <c r="KLJ44" s="1222"/>
      <c r="KLK44" s="1222"/>
      <c r="KLL44" s="1222"/>
      <c r="KLM44" s="1222"/>
      <c r="KLN44" s="1222"/>
      <c r="KLO44" s="1222"/>
      <c r="KLP44" s="1222"/>
      <c r="KLQ44" s="1222"/>
      <c r="KLR44" s="1222"/>
      <c r="KLS44" s="1222"/>
      <c r="KLT44" s="1222"/>
      <c r="KLU44" s="1222"/>
      <c r="KLV44" s="1222"/>
      <c r="KLW44" s="1222"/>
      <c r="KLX44" s="1222"/>
      <c r="KLY44" s="1222"/>
      <c r="KLZ44" s="1222"/>
      <c r="KMA44" s="1222"/>
      <c r="KMB44" s="1222"/>
      <c r="KMC44" s="1222"/>
      <c r="KMD44" s="1222"/>
      <c r="KME44" s="1222"/>
      <c r="KMF44" s="1222"/>
      <c r="KMG44" s="1222"/>
      <c r="KMH44" s="1222"/>
      <c r="KMI44" s="1222"/>
      <c r="KMJ44" s="1222"/>
      <c r="KMK44" s="1222"/>
      <c r="KML44" s="1222"/>
      <c r="KMM44" s="1222"/>
      <c r="KMN44" s="1222"/>
      <c r="KMO44" s="1222"/>
      <c r="KMP44" s="1222"/>
      <c r="KMQ44" s="1222"/>
      <c r="KMR44" s="1222"/>
      <c r="KMS44" s="1222"/>
      <c r="KMT44" s="1222"/>
      <c r="KMU44" s="1222"/>
      <c r="KMV44" s="1222"/>
      <c r="KMW44" s="1222"/>
      <c r="KMX44" s="1222"/>
      <c r="KMY44" s="1222"/>
      <c r="KMZ44" s="1222"/>
      <c r="KNA44" s="1222"/>
      <c r="KNB44" s="1222"/>
      <c r="KNC44" s="1222"/>
      <c r="KND44" s="1222"/>
      <c r="KNE44" s="1222"/>
      <c r="KNF44" s="1222"/>
      <c r="KNG44" s="1222"/>
      <c r="KNH44" s="1222"/>
      <c r="KNI44" s="1222"/>
      <c r="KNJ44" s="1222"/>
      <c r="KNK44" s="1222"/>
      <c r="KNL44" s="1222"/>
      <c r="KNM44" s="1222"/>
      <c r="KNN44" s="1222"/>
      <c r="KNO44" s="1222"/>
      <c r="KNP44" s="1222"/>
      <c r="KNQ44" s="1222"/>
      <c r="KNR44" s="1222"/>
      <c r="KNS44" s="1222"/>
      <c r="KNT44" s="1222"/>
      <c r="KNU44" s="1222"/>
      <c r="KNV44" s="1222"/>
      <c r="KNW44" s="1222"/>
      <c r="KNX44" s="1222"/>
      <c r="KNY44" s="1222"/>
      <c r="KNZ44" s="1222"/>
      <c r="KOA44" s="1222"/>
      <c r="KOB44" s="1222"/>
      <c r="KOC44" s="1222"/>
      <c r="KOD44" s="1222"/>
      <c r="KOE44" s="1222"/>
      <c r="KOF44" s="1222"/>
      <c r="KOG44" s="1222"/>
      <c r="KOH44" s="1222"/>
      <c r="KOI44" s="1222"/>
      <c r="KOJ44" s="1222"/>
      <c r="KOK44" s="1222"/>
      <c r="KOL44" s="1222"/>
      <c r="KOM44" s="1222"/>
      <c r="KON44" s="1222"/>
      <c r="KOO44" s="1222"/>
      <c r="KOP44" s="1222"/>
      <c r="KOQ44" s="1222"/>
      <c r="KOR44" s="1222"/>
      <c r="KOS44" s="1222"/>
      <c r="KOT44" s="1222"/>
      <c r="KOU44" s="1222"/>
      <c r="KOV44" s="1222"/>
      <c r="KOW44" s="1222"/>
      <c r="KOX44" s="1222"/>
      <c r="KOY44" s="1222"/>
      <c r="KOZ44" s="1222"/>
      <c r="KPA44" s="1222"/>
      <c r="KPB44" s="1222"/>
      <c r="KPC44" s="1222"/>
      <c r="KPD44" s="1222"/>
      <c r="KPE44" s="1222"/>
      <c r="KPF44" s="1222"/>
      <c r="KPG44" s="1222"/>
      <c r="KPH44" s="1222"/>
      <c r="KPI44" s="1222"/>
      <c r="KPJ44" s="1222"/>
      <c r="KPK44" s="1222"/>
      <c r="KPL44" s="1222"/>
      <c r="KPM44" s="1222"/>
      <c r="KPN44" s="1222"/>
      <c r="KPO44" s="1222"/>
      <c r="KPP44" s="1222"/>
      <c r="KPQ44" s="1222"/>
      <c r="KPR44" s="1222"/>
      <c r="KPS44" s="1222"/>
      <c r="KPT44" s="1222"/>
      <c r="KPU44" s="1222"/>
      <c r="KPV44" s="1222"/>
      <c r="KPW44" s="1222"/>
      <c r="KPX44" s="1222"/>
      <c r="KPY44" s="1222"/>
      <c r="KPZ44" s="1222"/>
      <c r="KQA44" s="1222"/>
      <c r="KQB44" s="1222"/>
      <c r="KQC44" s="1222"/>
      <c r="KQD44" s="1222"/>
      <c r="KQE44" s="1222"/>
      <c r="KQF44" s="1222"/>
      <c r="KQG44" s="1222"/>
      <c r="KQH44" s="1222"/>
      <c r="KQI44" s="1222"/>
      <c r="KQJ44" s="1222"/>
      <c r="KQK44" s="1222"/>
      <c r="KQL44" s="1222"/>
      <c r="KQM44" s="1222"/>
      <c r="KQN44" s="1222"/>
      <c r="KQO44" s="1222"/>
      <c r="KQP44" s="1222"/>
      <c r="KQQ44" s="1222"/>
      <c r="KQR44" s="1222"/>
      <c r="KQS44" s="1222"/>
      <c r="KQT44" s="1222"/>
      <c r="KQU44" s="1222"/>
      <c r="KQV44" s="1222"/>
      <c r="KQW44" s="1222"/>
      <c r="KQX44" s="1222"/>
      <c r="KQY44" s="1222"/>
      <c r="KQZ44" s="1222"/>
      <c r="KRA44" s="1222"/>
      <c r="KRB44" s="1222"/>
      <c r="KRC44" s="1222"/>
      <c r="KRD44" s="1222"/>
      <c r="KRE44" s="1222"/>
      <c r="KRF44" s="1222"/>
      <c r="KRG44" s="1222"/>
      <c r="KRH44" s="1222"/>
      <c r="KRI44" s="1222"/>
      <c r="KRJ44" s="1222"/>
      <c r="KRK44" s="1222"/>
      <c r="KRL44" s="1222"/>
      <c r="KRM44" s="1222"/>
      <c r="KRN44" s="1222"/>
      <c r="KRO44" s="1222"/>
      <c r="KRP44" s="1222"/>
      <c r="KRQ44" s="1222"/>
      <c r="KRR44" s="1222"/>
      <c r="KRS44" s="1222"/>
      <c r="KRT44" s="1222"/>
      <c r="KRU44" s="1222"/>
      <c r="KRV44" s="1222"/>
      <c r="KRW44" s="1222"/>
      <c r="KRX44" s="1222"/>
      <c r="KRY44" s="1222"/>
      <c r="KRZ44" s="1222"/>
      <c r="KSA44" s="1222"/>
      <c r="KSB44" s="1222"/>
      <c r="KSC44" s="1222"/>
      <c r="KSD44" s="1222"/>
      <c r="KSE44" s="1222"/>
      <c r="KSF44" s="1222"/>
      <c r="KSG44" s="1222"/>
      <c r="KSH44" s="1222"/>
      <c r="KSI44" s="1222"/>
      <c r="KSJ44" s="1222"/>
      <c r="KSK44" s="1222"/>
      <c r="KSL44" s="1222"/>
      <c r="KSM44" s="1222"/>
      <c r="KSN44" s="1222"/>
      <c r="KSO44" s="1222"/>
      <c r="KSP44" s="1222"/>
      <c r="KSQ44" s="1222"/>
      <c r="KSR44" s="1222"/>
      <c r="KSS44" s="1222"/>
      <c r="KST44" s="1222"/>
      <c r="KSU44" s="1222"/>
      <c r="KSV44" s="1222"/>
      <c r="KSW44" s="1222"/>
      <c r="KSX44" s="1222"/>
      <c r="KSY44" s="1222"/>
      <c r="KSZ44" s="1222"/>
      <c r="KTA44" s="1222"/>
      <c r="KTB44" s="1222"/>
      <c r="KTC44" s="1222"/>
      <c r="KTD44" s="1222"/>
      <c r="KTE44" s="1222"/>
      <c r="KTF44" s="1222"/>
      <c r="KTG44" s="1222"/>
      <c r="KTH44" s="1222"/>
      <c r="KTI44" s="1222"/>
      <c r="KTJ44" s="1222"/>
      <c r="KTK44" s="1222"/>
      <c r="KTL44" s="1222"/>
      <c r="KTM44" s="1222"/>
      <c r="KTN44" s="1222"/>
      <c r="KTO44" s="1222"/>
      <c r="KTP44" s="1222"/>
      <c r="KTQ44" s="1222"/>
      <c r="KTR44" s="1222"/>
      <c r="KTS44" s="1222"/>
      <c r="KTT44" s="1222"/>
      <c r="KTU44" s="1222"/>
      <c r="KTV44" s="1222"/>
      <c r="KTW44" s="1222"/>
      <c r="KTX44" s="1222"/>
      <c r="KTY44" s="1222"/>
      <c r="KTZ44" s="1222"/>
      <c r="KUA44" s="1222"/>
      <c r="KUB44" s="1222"/>
      <c r="KUC44" s="1222"/>
      <c r="KUD44" s="1222"/>
      <c r="KUE44" s="1222"/>
      <c r="KUF44" s="1222"/>
      <c r="KUG44" s="1222"/>
      <c r="KUH44" s="1222"/>
      <c r="KUI44" s="1222"/>
      <c r="KUJ44" s="1222"/>
      <c r="KUK44" s="1222"/>
      <c r="KUL44" s="1222"/>
      <c r="KUM44" s="1222"/>
      <c r="KUN44" s="1222"/>
      <c r="KUO44" s="1222"/>
      <c r="KUP44" s="1222"/>
      <c r="KUQ44" s="1222"/>
      <c r="KUR44" s="1222"/>
      <c r="KUS44" s="1222"/>
      <c r="KUT44" s="1222"/>
      <c r="KUU44" s="1222"/>
      <c r="KUV44" s="1222"/>
      <c r="KUW44" s="1222"/>
      <c r="KUX44" s="1222"/>
      <c r="KUY44" s="1222"/>
      <c r="KUZ44" s="1222"/>
      <c r="KVA44" s="1222"/>
      <c r="KVB44" s="1222"/>
      <c r="KVC44" s="1222"/>
      <c r="KVD44" s="1222"/>
      <c r="KVE44" s="1222"/>
      <c r="KVF44" s="1222"/>
      <c r="KVG44" s="1222"/>
      <c r="KVH44" s="1222"/>
      <c r="KVI44" s="1222"/>
      <c r="KVJ44" s="1222"/>
      <c r="KVK44" s="1222"/>
      <c r="KVL44" s="1222"/>
      <c r="KVM44" s="1222"/>
      <c r="KVN44" s="1222"/>
      <c r="KVO44" s="1222"/>
      <c r="KVP44" s="1222"/>
      <c r="KVQ44" s="1222"/>
      <c r="KVR44" s="1222"/>
      <c r="KVS44" s="1222"/>
      <c r="KVT44" s="1222"/>
      <c r="KVU44" s="1222"/>
      <c r="KVV44" s="1222"/>
      <c r="KVW44" s="1222"/>
      <c r="KVX44" s="1222"/>
      <c r="KVY44" s="1222"/>
      <c r="KVZ44" s="1222"/>
      <c r="KWA44" s="1222"/>
      <c r="KWB44" s="1222"/>
      <c r="KWC44" s="1222"/>
      <c r="KWD44" s="1222"/>
      <c r="KWE44" s="1222"/>
      <c r="KWF44" s="1222"/>
      <c r="KWG44" s="1222"/>
      <c r="KWH44" s="1222"/>
      <c r="KWI44" s="1222"/>
      <c r="KWJ44" s="1222"/>
      <c r="KWK44" s="1222"/>
      <c r="KWL44" s="1222"/>
      <c r="KWM44" s="1222"/>
      <c r="KWN44" s="1222"/>
      <c r="KWO44" s="1222"/>
      <c r="KWP44" s="1222"/>
      <c r="KWQ44" s="1222"/>
      <c r="KWR44" s="1222"/>
      <c r="KWS44" s="1222"/>
      <c r="KWT44" s="1222"/>
      <c r="KWU44" s="1222"/>
      <c r="KWV44" s="1222"/>
      <c r="KWW44" s="1222"/>
      <c r="KWX44" s="1222"/>
      <c r="KWY44" s="1222"/>
      <c r="KWZ44" s="1222"/>
      <c r="KXA44" s="1222"/>
      <c r="KXB44" s="1222"/>
      <c r="KXC44" s="1222"/>
      <c r="KXD44" s="1222"/>
      <c r="KXE44" s="1222"/>
      <c r="KXF44" s="1222"/>
      <c r="KXG44" s="1222"/>
      <c r="KXH44" s="1222"/>
      <c r="KXI44" s="1222"/>
      <c r="KXJ44" s="1222"/>
      <c r="KXK44" s="1222"/>
      <c r="KXL44" s="1222"/>
      <c r="KXM44" s="1222"/>
      <c r="KXN44" s="1222"/>
      <c r="KXO44" s="1222"/>
      <c r="KXP44" s="1222"/>
      <c r="KXQ44" s="1222"/>
      <c r="KXR44" s="1222"/>
      <c r="KXS44" s="1222"/>
      <c r="KXT44" s="1222"/>
      <c r="KXU44" s="1222"/>
      <c r="KXV44" s="1222"/>
      <c r="KXW44" s="1222"/>
      <c r="KXX44" s="1222"/>
      <c r="KXY44" s="1222"/>
      <c r="KXZ44" s="1222"/>
      <c r="KYA44" s="1222"/>
      <c r="KYB44" s="1222"/>
      <c r="KYC44" s="1222"/>
      <c r="KYD44" s="1222"/>
      <c r="KYE44" s="1222"/>
      <c r="KYF44" s="1222"/>
      <c r="KYG44" s="1222"/>
      <c r="KYH44" s="1222"/>
      <c r="KYI44" s="1222"/>
      <c r="KYJ44" s="1222"/>
      <c r="KYK44" s="1222"/>
      <c r="KYL44" s="1222"/>
      <c r="KYM44" s="1222"/>
      <c r="KYN44" s="1222"/>
      <c r="KYO44" s="1222"/>
      <c r="KYP44" s="1222"/>
      <c r="KYQ44" s="1222"/>
      <c r="KYR44" s="1222"/>
      <c r="KYS44" s="1222"/>
      <c r="KYT44" s="1222"/>
      <c r="KYU44" s="1222"/>
      <c r="KYV44" s="1222"/>
      <c r="KYW44" s="1222"/>
      <c r="KYX44" s="1222"/>
      <c r="KYY44" s="1222"/>
      <c r="KYZ44" s="1222"/>
      <c r="KZA44" s="1222"/>
      <c r="KZB44" s="1222"/>
      <c r="KZC44" s="1222"/>
      <c r="KZD44" s="1222"/>
      <c r="KZE44" s="1222"/>
      <c r="KZF44" s="1222"/>
      <c r="KZG44" s="1222"/>
      <c r="KZH44" s="1222"/>
      <c r="KZI44" s="1222"/>
      <c r="KZJ44" s="1222"/>
      <c r="KZK44" s="1222"/>
      <c r="KZL44" s="1222"/>
      <c r="KZM44" s="1222"/>
      <c r="KZN44" s="1222"/>
      <c r="KZO44" s="1222"/>
      <c r="KZP44" s="1222"/>
      <c r="KZQ44" s="1222"/>
      <c r="KZR44" s="1222"/>
      <c r="KZS44" s="1222"/>
      <c r="KZT44" s="1222"/>
      <c r="KZU44" s="1222"/>
      <c r="KZV44" s="1222"/>
      <c r="KZW44" s="1222"/>
      <c r="KZX44" s="1222"/>
      <c r="KZY44" s="1222"/>
      <c r="KZZ44" s="1222"/>
      <c r="LAA44" s="1222"/>
      <c r="LAB44" s="1222"/>
      <c r="LAC44" s="1222"/>
      <c r="LAD44" s="1222"/>
      <c r="LAE44" s="1222"/>
      <c r="LAF44" s="1222"/>
      <c r="LAG44" s="1222"/>
      <c r="LAH44" s="1222"/>
      <c r="LAI44" s="1222"/>
      <c r="LAJ44" s="1222"/>
      <c r="LAK44" s="1222"/>
      <c r="LAL44" s="1222"/>
      <c r="LAM44" s="1222"/>
      <c r="LAN44" s="1222"/>
      <c r="LAO44" s="1222"/>
      <c r="LAP44" s="1222"/>
      <c r="LAQ44" s="1222"/>
      <c r="LAR44" s="1222"/>
      <c r="LAS44" s="1222"/>
      <c r="LAT44" s="1222"/>
      <c r="LAU44" s="1222"/>
      <c r="LAV44" s="1222"/>
      <c r="LAW44" s="1222"/>
      <c r="LAX44" s="1222"/>
      <c r="LAY44" s="1222"/>
      <c r="LAZ44" s="1222"/>
      <c r="LBA44" s="1222"/>
      <c r="LBB44" s="1222"/>
      <c r="LBC44" s="1222"/>
      <c r="LBD44" s="1222"/>
      <c r="LBE44" s="1222"/>
      <c r="LBF44" s="1222"/>
      <c r="LBG44" s="1222"/>
      <c r="LBH44" s="1222"/>
      <c r="LBI44" s="1222"/>
      <c r="LBJ44" s="1222"/>
      <c r="LBK44" s="1222"/>
      <c r="LBL44" s="1222"/>
      <c r="LBM44" s="1222"/>
      <c r="LBN44" s="1222"/>
      <c r="LBO44" s="1222"/>
      <c r="LBP44" s="1222"/>
      <c r="LBQ44" s="1222"/>
      <c r="LBR44" s="1222"/>
      <c r="LBS44" s="1222"/>
      <c r="LBT44" s="1222"/>
      <c r="LBU44" s="1222"/>
      <c r="LBV44" s="1222"/>
      <c r="LBW44" s="1222"/>
      <c r="LBX44" s="1222"/>
      <c r="LBY44" s="1222"/>
      <c r="LBZ44" s="1222"/>
      <c r="LCA44" s="1222"/>
      <c r="LCB44" s="1222"/>
      <c r="LCC44" s="1222"/>
      <c r="LCD44" s="1222"/>
      <c r="LCE44" s="1222"/>
      <c r="LCF44" s="1222"/>
      <c r="LCG44" s="1222"/>
      <c r="LCH44" s="1222"/>
      <c r="LCI44" s="1222"/>
      <c r="LCJ44" s="1222"/>
      <c r="LCK44" s="1222"/>
      <c r="LCL44" s="1222"/>
      <c r="LCM44" s="1222"/>
      <c r="LCN44" s="1222"/>
      <c r="LCO44" s="1222"/>
      <c r="LCP44" s="1222"/>
      <c r="LCQ44" s="1222"/>
      <c r="LCR44" s="1222"/>
      <c r="LCS44" s="1222"/>
      <c r="LCT44" s="1222"/>
      <c r="LCU44" s="1222"/>
      <c r="LCV44" s="1222"/>
      <c r="LCW44" s="1222"/>
      <c r="LCX44" s="1222"/>
      <c r="LCY44" s="1222"/>
      <c r="LCZ44" s="1222"/>
      <c r="LDA44" s="1222"/>
      <c r="LDB44" s="1222"/>
      <c r="LDC44" s="1222"/>
      <c r="LDD44" s="1222"/>
      <c r="LDE44" s="1222"/>
      <c r="LDF44" s="1222"/>
      <c r="LDG44" s="1222"/>
      <c r="LDH44" s="1222"/>
      <c r="LDI44" s="1222"/>
      <c r="LDJ44" s="1222"/>
      <c r="LDK44" s="1222"/>
      <c r="LDL44" s="1222"/>
      <c r="LDM44" s="1222"/>
      <c r="LDN44" s="1222"/>
      <c r="LDO44" s="1222"/>
      <c r="LDP44" s="1222"/>
      <c r="LDQ44" s="1222"/>
      <c r="LDR44" s="1222"/>
      <c r="LDS44" s="1222"/>
      <c r="LDT44" s="1222"/>
      <c r="LDU44" s="1222"/>
      <c r="LDV44" s="1222"/>
      <c r="LDW44" s="1222"/>
      <c r="LDX44" s="1222"/>
      <c r="LDY44" s="1222"/>
      <c r="LDZ44" s="1222"/>
      <c r="LEA44" s="1222"/>
      <c r="LEB44" s="1222"/>
      <c r="LEC44" s="1222"/>
      <c r="LED44" s="1222"/>
      <c r="LEE44" s="1222"/>
      <c r="LEF44" s="1222"/>
      <c r="LEG44" s="1222"/>
      <c r="LEH44" s="1222"/>
      <c r="LEI44" s="1222"/>
      <c r="LEJ44" s="1222"/>
      <c r="LEK44" s="1222"/>
      <c r="LEL44" s="1222"/>
      <c r="LEM44" s="1222"/>
      <c r="LEN44" s="1222"/>
      <c r="LEO44" s="1222"/>
      <c r="LEP44" s="1222"/>
      <c r="LEQ44" s="1222"/>
      <c r="LER44" s="1222"/>
      <c r="LES44" s="1222"/>
      <c r="LET44" s="1222"/>
      <c r="LEU44" s="1222"/>
      <c r="LEV44" s="1222"/>
      <c r="LEW44" s="1222"/>
      <c r="LEX44" s="1222"/>
      <c r="LEY44" s="1222"/>
      <c r="LEZ44" s="1222"/>
      <c r="LFA44" s="1222"/>
      <c r="LFB44" s="1222"/>
      <c r="LFC44" s="1222"/>
      <c r="LFD44" s="1222"/>
      <c r="LFE44" s="1222"/>
      <c r="LFF44" s="1222"/>
      <c r="LFG44" s="1222"/>
      <c r="LFH44" s="1222"/>
      <c r="LFI44" s="1222"/>
      <c r="LFJ44" s="1222"/>
      <c r="LFK44" s="1222"/>
      <c r="LFL44" s="1222"/>
      <c r="LFM44" s="1222"/>
      <c r="LFN44" s="1222"/>
      <c r="LFO44" s="1222"/>
      <c r="LFP44" s="1222"/>
      <c r="LFQ44" s="1222"/>
      <c r="LFR44" s="1222"/>
      <c r="LFS44" s="1222"/>
      <c r="LFT44" s="1222"/>
      <c r="LFU44" s="1222"/>
      <c r="LFV44" s="1222"/>
      <c r="LFW44" s="1222"/>
      <c r="LFX44" s="1222"/>
      <c r="LFY44" s="1222"/>
      <c r="LFZ44" s="1222"/>
      <c r="LGA44" s="1222"/>
      <c r="LGB44" s="1222"/>
      <c r="LGC44" s="1222"/>
      <c r="LGD44" s="1222"/>
      <c r="LGE44" s="1222"/>
      <c r="LGF44" s="1222"/>
      <c r="LGG44" s="1222"/>
      <c r="LGH44" s="1222"/>
      <c r="LGI44" s="1222"/>
      <c r="LGJ44" s="1222"/>
      <c r="LGK44" s="1222"/>
      <c r="LGL44" s="1222"/>
      <c r="LGM44" s="1222"/>
      <c r="LGN44" s="1222"/>
      <c r="LGO44" s="1222"/>
      <c r="LGP44" s="1222"/>
      <c r="LGQ44" s="1222"/>
      <c r="LGR44" s="1222"/>
      <c r="LGS44" s="1222"/>
      <c r="LGT44" s="1222"/>
      <c r="LGU44" s="1222"/>
      <c r="LGV44" s="1222"/>
      <c r="LGW44" s="1222"/>
      <c r="LGX44" s="1222"/>
      <c r="LGY44" s="1222"/>
      <c r="LGZ44" s="1222"/>
      <c r="LHA44" s="1222"/>
      <c r="LHB44" s="1222"/>
      <c r="LHC44" s="1222"/>
      <c r="LHD44" s="1222"/>
      <c r="LHE44" s="1222"/>
      <c r="LHF44" s="1222"/>
      <c r="LHG44" s="1222"/>
      <c r="LHH44" s="1222"/>
      <c r="LHI44" s="1222"/>
      <c r="LHJ44" s="1222"/>
      <c r="LHK44" s="1222"/>
      <c r="LHL44" s="1222"/>
      <c r="LHM44" s="1222"/>
      <c r="LHN44" s="1222"/>
      <c r="LHO44" s="1222"/>
      <c r="LHP44" s="1222"/>
      <c r="LHQ44" s="1222"/>
      <c r="LHR44" s="1222"/>
      <c r="LHS44" s="1222"/>
      <c r="LHT44" s="1222"/>
      <c r="LHU44" s="1222"/>
      <c r="LHV44" s="1222"/>
      <c r="LHW44" s="1222"/>
      <c r="LHX44" s="1222"/>
      <c r="LHY44" s="1222"/>
      <c r="LHZ44" s="1222"/>
      <c r="LIA44" s="1222"/>
      <c r="LIB44" s="1222"/>
      <c r="LIC44" s="1222"/>
      <c r="LID44" s="1222"/>
      <c r="LIE44" s="1222"/>
      <c r="LIF44" s="1222"/>
      <c r="LIG44" s="1222"/>
      <c r="LIH44" s="1222"/>
      <c r="LII44" s="1222"/>
      <c r="LIJ44" s="1222"/>
      <c r="LIK44" s="1222"/>
      <c r="LIL44" s="1222"/>
      <c r="LIM44" s="1222"/>
      <c r="LIN44" s="1222"/>
      <c r="LIO44" s="1222"/>
      <c r="LIP44" s="1222"/>
      <c r="LIQ44" s="1222"/>
      <c r="LIR44" s="1222"/>
      <c r="LIS44" s="1222"/>
      <c r="LIT44" s="1222"/>
      <c r="LIU44" s="1222"/>
      <c r="LIV44" s="1222"/>
      <c r="LIW44" s="1222"/>
      <c r="LIX44" s="1222"/>
      <c r="LIY44" s="1222"/>
      <c r="LIZ44" s="1222"/>
      <c r="LJA44" s="1222"/>
      <c r="LJB44" s="1222"/>
      <c r="LJC44" s="1222"/>
      <c r="LJD44" s="1222"/>
      <c r="LJE44" s="1222"/>
      <c r="LJF44" s="1222"/>
      <c r="LJG44" s="1222"/>
      <c r="LJH44" s="1222"/>
      <c r="LJI44" s="1222"/>
      <c r="LJJ44" s="1222"/>
      <c r="LJK44" s="1222"/>
      <c r="LJL44" s="1222"/>
      <c r="LJM44" s="1222"/>
      <c r="LJN44" s="1222"/>
      <c r="LJO44" s="1222"/>
      <c r="LJP44" s="1222"/>
      <c r="LJQ44" s="1222"/>
      <c r="LJR44" s="1222"/>
      <c r="LJS44" s="1222"/>
      <c r="LJT44" s="1222"/>
      <c r="LJU44" s="1222"/>
      <c r="LJV44" s="1222"/>
      <c r="LJW44" s="1222"/>
      <c r="LJX44" s="1222"/>
      <c r="LJY44" s="1222"/>
      <c r="LJZ44" s="1222"/>
      <c r="LKA44" s="1222"/>
      <c r="LKB44" s="1222"/>
      <c r="LKC44" s="1222"/>
      <c r="LKD44" s="1222"/>
      <c r="LKE44" s="1222"/>
      <c r="LKF44" s="1222"/>
      <c r="LKG44" s="1222"/>
      <c r="LKH44" s="1222"/>
      <c r="LKI44" s="1222"/>
      <c r="LKJ44" s="1222"/>
      <c r="LKK44" s="1222"/>
      <c r="LKL44" s="1222"/>
      <c r="LKM44" s="1222"/>
      <c r="LKN44" s="1222"/>
      <c r="LKO44" s="1222"/>
      <c r="LKP44" s="1222"/>
      <c r="LKQ44" s="1222"/>
      <c r="LKR44" s="1222"/>
      <c r="LKS44" s="1222"/>
      <c r="LKT44" s="1222"/>
      <c r="LKU44" s="1222"/>
      <c r="LKV44" s="1222"/>
      <c r="LKW44" s="1222"/>
      <c r="LKX44" s="1222"/>
      <c r="LKY44" s="1222"/>
      <c r="LKZ44" s="1222"/>
      <c r="LLA44" s="1222"/>
      <c r="LLB44" s="1222"/>
      <c r="LLC44" s="1222"/>
      <c r="LLD44" s="1222"/>
      <c r="LLE44" s="1222"/>
      <c r="LLF44" s="1222"/>
      <c r="LLG44" s="1222"/>
      <c r="LLH44" s="1222"/>
      <c r="LLI44" s="1222"/>
      <c r="LLJ44" s="1222"/>
      <c r="LLK44" s="1222"/>
      <c r="LLL44" s="1222"/>
      <c r="LLM44" s="1222"/>
      <c r="LLN44" s="1222"/>
      <c r="LLO44" s="1222"/>
      <c r="LLP44" s="1222"/>
      <c r="LLQ44" s="1222"/>
      <c r="LLR44" s="1222"/>
      <c r="LLS44" s="1222"/>
      <c r="LLT44" s="1222"/>
      <c r="LLU44" s="1222"/>
      <c r="LLV44" s="1222"/>
      <c r="LLW44" s="1222"/>
      <c r="LLX44" s="1222"/>
      <c r="LLY44" s="1222"/>
      <c r="LLZ44" s="1222"/>
      <c r="LMA44" s="1222"/>
      <c r="LMB44" s="1222"/>
      <c r="LMC44" s="1222"/>
      <c r="LMD44" s="1222"/>
      <c r="LME44" s="1222"/>
      <c r="LMF44" s="1222"/>
      <c r="LMG44" s="1222"/>
      <c r="LMH44" s="1222"/>
      <c r="LMI44" s="1222"/>
      <c r="LMJ44" s="1222"/>
      <c r="LMK44" s="1222"/>
      <c r="LML44" s="1222"/>
      <c r="LMM44" s="1222"/>
      <c r="LMN44" s="1222"/>
      <c r="LMO44" s="1222"/>
      <c r="LMP44" s="1222"/>
      <c r="LMQ44" s="1222"/>
      <c r="LMR44" s="1222"/>
      <c r="LMS44" s="1222"/>
      <c r="LMT44" s="1222"/>
      <c r="LMU44" s="1222"/>
      <c r="LMV44" s="1222"/>
      <c r="LMW44" s="1222"/>
      <c r="LMX44" s="1222"/>
      <c r="LMY44" s="1222"/>
      <c r="LMZ44" s="1222"/>
      <c r="LNA44" s="1222"/>
      <c r="LNB44" s="1222"/>
      <c r="LNC44" s="1222"/>
      <c r="LND44" s="1222"/>
      <c r="LNE44" s="1222"/>
      <c r="LNF44" s="1222"/>
      <c r="LNG44" s="1222"/>
      <c r="LNH44" s="1222"/>
      <c r="LNI44" s="1222"/>
      <c r="LNJ44" s="1222"/>
      <c r="LNK44" s="1222"/>
      <c r="LNL44" s="1222"/>
      <c r="LNM44" s="1222"/>
      <c r="LNN44" s="1222"/>
      <c r="LNO44" s="1222"/>
      <c r="LNP44" s="1222"/>
      <c r="LNQ44" s="1222"/>
      <c r="LNR44" s="1222"/>
      <c r="LNS44" s="1222"/>
      <c r="LNT44" s="1222"/>
      <c r="LNU44" s="1222"/>
      <c r="LNV44" s="1222"/>
      <c r="LNW44" s="1222"/>
      <c r="LNX44" s="1222"/>
      <c r="LNY44" s="1222"/>
      <c r="LNZ44" s="1222"/>
      <c r="LOA44" s="1222"/>
      <c r="LOB44" s="1222"/>
      <c r="LOC44" s="1222"/>
      <c r="LOD44" s="1222"/>
      <c r="LOE44" s="1222"/>
      <c r="LOF44" s="1222"/>
      <c r="LOG44" s="1222"/>
      <c r="LOH44" s="1222"/>
      <c r="LOI44" s="1222"/>
      <c r="LOJ44" s="1222"/>
      <c r="LOK44" s="1222"/>
      <c r="LOL44" s="1222"/>
      <c r="LOM44" s="1222"/>
      <c r="LON44" s="1222"/>
      <c r="LOO44" s="1222"/>
      <c r="LOP44" s="1222"/>
      <c r="LOQ44" s="1222"/>
      <c r="LOR44" s="1222"/>
      <c r="LOS44" s="1222"/>
      <c r="LOT44" s="1222"/>
      <c r="LOU44" s="1222"/>
      <c r="LOV44" s="1222"/>
      <c r="LOW44" s="1222"/>
      <c r="LOX44" s="1222"/>
      <c r="LOY44" s="1222"/>
      <c r="LOZ44" s="1222"/>
      <c r="LPA44" s="1222"/>
      <c r="LPB44" s="1222"/>
      <c r="LPC44" s="1222"/>
      <c r="LPD44" s="1222"/>
      <c r="LPE44" s="1222"/>
      <c r="LPF44" s="1222"/>
      <c r="LPG44" s="1222"/>
      <c r="LPH44" s="1222"/>
      <c r="LPI44" s="1222"/>
      <c r="LPJ44" s="1222"/>
      <c r="LPK44" s="1222"/>
      <c r="LPL44" s="1222"/>
      <c r="LPM44" s="1222"/>
      <c r="LPN44" s="1222"/>
      <c r="LPO44" s="1222"/>
      <c r="LPP44" s="1222"/>
      <c r="LPQ44" s="1222"/>
      <c r="LPR44" s="1222"/>
      <c r="LPS44" s="1222"/>
      <c r="LPT44" s="1222"/>
      <c r="LPU44" s="1222"/>
      <c r="LPV44" s="1222"/>
      <c r="LPW44" s="1222"/>
      <c r="LPX44" s="1222"/>
      <c r="LPY44" s="1222"/>
      <c r="LPZ44" s="1222"/>
      <c r="LQA44" s="1222"/>
      <c r="LQB44" s="1222"/>
      <c r="LQC44" s="1222"/>
      <c r="LQD44" s="1222"/>
      <c r="LQE44" s="1222"/>
      <c r="LQF44" s="1222"/>
      <c r="LQG44" s="1222"/>
      <c r="LQH44" s="1222"/>
      <c r="LQI44" s="1222"/>
      <c r="LQJ44" s="1222"/>
      <c r="LQK44" s="1222"/>
      <c r="LQL44" s="1222"/>
      <c r="LQM44" s="1222"/>
      <c r="LQN44" s="1222"/>
      <c r="LQO44" s="1222"/>
      <c r="LQP44" s="1222"/>
      <c r="LQQ44" s="1222"/>
      <c r="LQR44" s="1222"/>
      <c r="LQS44" s="1222"/>
      <c r="LQT44" s="1222"/>
      <c r="LQU44" s="1222"/>
      <c r="LQV44" s="1222"/>
      <c r="LQW44" s="1222"/>
      <c r="LQX44" s="1222"/>
      <c r="LQY44" s="1222"/>
      <c r="LQZ44" s="1222"/>
      <c r="LRA44" s="1222"/>
      <c r="LRB44" s="1222"/>
      <c r="LRC44" s="1222"/>
      <c r="LRD44" s="1222"/>
      <c r="LRE44" s="1222"/>
      <c r="LRF44" s="1222"/>
      <c r="LRG44" s="1222"/>
      <c r="LRH44" s="1222"/>
      <c r="LRI44" s="1222"/>
      <c r="LRJ44" s="1222"/>
      <c r="LRK44" s="1222"/>
      <c r="LRL44" s="1222"/>
      <c r="LRM44" s="1222"/>
      <c r="LRN44" s="1222"/>
      <c r="LRO44" s="1222"/>
      <c r="LRP44" s="1222"/>
      <c r="LRQ44" s="1222"/>
      <c r="LRR44" s="1222"/>
      <c r="LRS44" s="1222"/>
      <c r="LRT44" s="1222"/>
      <c r="LRU44" s="1222"/>
      <c r="LRV44" s="1222"/>
      <c r="LRW44" s="1222"/>
      <c r="LRX44" s="1222"/>
      <c r="LRY44" s="1222"/>
      <c r="LRZ44" s="1222"/>
      <c r="LSA44" s="1222"/>
      <c r="LSB44" s="1222"/>
      <c r="LSC44" s="1222"/>
      <c r="LSD44" s="1222"/>
      <c r="LSE44" s="1222"/>
      <c r="LSF44" s="1222"/>
      <c r="LSG44" s="1222"/>
      <c r="LSH44" s="1222"/>
      <c r="LSI44" s="1222"/>
      <c r="LSJ44" s="1222"/>
      <c r="LSK44" s="1222"/>
      <c r="LSL44" s="1222"/>
      <c r="LSM44" s="1222"/>
      <c r="LSN44" s="1222"/>
      <c r="LSO44" s="1222"/>
      <c r="LSP44" s="1222"/>
      <c r="LSQ44" s="1222"/>
      <c r="LSR44" s="1222"/>
      <c r="LSS44" s="1222"/>
      <c r="LST44" s="1222"/>
      <c r="LSU44" s="1222"/>
      <c r="LSV44" s="1222"/>
      <c r="LSW44" s="1222"/>
      <c r="LSX44" s="1222"/>
      <c r="LSY44" s="1222"/>
      <c r="LSZ44" s="1222"/>
      <c r="LTA44" s="1222"/>
      <c r="LTB44" s="1222"/>
      <c r="LTC44" s="1222"/>
      <c r="LTD44" s="1222"/>
      <c r="LTE44" s="1222"/>
      <c r="LTF44" s="1222"/>
      <c r="LTG44" s="1222"/>
      <c r="LTH44" s="1222"/>
      <c r="LTI44" s="1222"/>
      <c r="LTJ44" s="1222"/>
      <c r="LTK44" s="1222"/>
      <c r="LTL44" s="1222"/>
      <c r="LTM44" s="1222"/>
      <c r="LTN44" s="1222"/>
      <c r="LTO44" s="1222"/>
      <c r="LTP44" s="1222"/>
      <c r="LTQ44" s="1222"/>
      <c r="LTR44" s="1222"/>
      <c r="LTS44" s="1222"/>
      <c r="LTT44" s="1222"/>
      <c r="LTU44" s="1222"/>
      <c r="LTV44" s="1222"/>
      <c r="LTW44" s="1222"/>
      <c r="LTX44" s="1222"/>
      <c r="LTY44" s="1222"/>
      <c r="LTZ44" s="1222"/>
      <c r="LUA44" s="1222"/>
      <c r="LUB44" s="1222"/>
      <c r="LUC44" s="1222"/>
      <c r="LUD44" s="1222"/>
      <c r="LUE44" s="1222"/>
      <c r="LUF44" s="1222"/>
      <c r="LUG44" s="1222"/>
      <c r="LUH44" s="1222"/>
      <c r="LUI44" s="1222"/>
      <c r="LUJ44" s="1222"/>
      <c r="LUK44" s="1222"/>
      <c r="LUL44" s="1222"/>
      <c r="LUM44" s="1222"/>
      <c r="LUN44" s="1222"/>
      <c r="LUO44" s="1222"/>
      <c r="LUP44" s="1222"/>
      <c r="LUQ44" s="1222"/>
      <c r="LUR44" s="1222"/>
      <c r="LUS44" s="1222"/>
      <c r="LUT44" s="1222"/>
      <c r="LUU44" s="1222"/>
      <c r="LUV44" s="1222"/>
      <c r="LUW44" s="1222"/>
      <c r="LUX44" s="1222"/>
      <c r="LUY44" s="1222"/>
      <c r="LUZ44" s="1222"/>
      <c r="LVA44" s="1222"/>
      <c r="LVB44" s="1222"/>
      <c r="LVC44" s="1222"/>
      <c r="LVD44" s="1222"/>
      <c r="LVE44" s="1222"/>
      <c r="LVF44" s="1222"/>
      <c r="LVG44" s="1222"/>
      <c r="LVH44" s="1222"/>
      <c r="LVI44" s="1222"/>
      <c r="LVJ44" s="1222"/>
      <c r="LVK44" s="1222"/>
      <c r="LVL44" s="1222"/>
      <c r="LVM44" s="1222"/>
      <c r="LVN44" s="1222"/>
      <c r="LVO44" s="1222"/>
      <c r="LVP44" s="1222"/>
      <c r="LVQ44" s="1222"/>
      <c r="LVR44" s="1222"/>
      <c r="LVS44" s="1222"/>
      <c r="LVT44" s="1222"/>
      <c r="LVU44" s="1222"/>
      <c r="LVV44" s="1222"/>
      <c r="LVW44" s="1222"/>
      <c r="LVX44" s="1222"/>
      <c r="LVY44" s="1222"/>
      <c r="LVZ44" s="1222"/>
      <c r="LWA44" s="1222"/>
      <c r="LWB44" s="1222"/>
      <c r="LWC44" s="1222"/>
      <c r="LWD44" s="1222"/>
      <c r="LWE44" s="1222"/>
      <c r="LWF44" s="1222"/>
      <c r="LWG44" s="1222"/>
      <c r="LWH44" s="1222"/>
      <c r="LWI44" s="1222"/>
      <c r="LWJ44" s="1222"/>
      <c r="LWK44" s="1222"/>
      <c r="LWL44" s="1222"/>
      <c r="LWM44" s="1222"/>
      <c r="LWN44" s="1222"/>
      <c r="LWO44" s="1222"/>
      <c r="LWP44" s="1222"/>
      <c r="LWQ44" s="1222"/>
      <c r="LWR44" s="1222"/>
      <c r="LWS44" s="1222"/>
      <c r="LWT44" s="1222"/>
      <c r="LWU44" s="1222"/>
      <c r="LWV44" s="1222"/>
      <c r="LWW44" s="1222"/>
      <c r="LWX44" s="1222"/>
      <c r="LWY44" s="1222"/>
      <c r="LWZ44" s="1222"/>
      <c r="LXA44" s="1222"/>
      <c r="LXB44" s="1222"/>
      <c r="LXC44" s="1222"/>
      <c r="LXD44" s="1222"/>
      <c r="LXE44" s="1222"/>
      <c r="LXF44" s="1222"/>
      <c r="LXG44" s="1222"/>
      <c r="LXH44" s="1222"/>
      <c r="LXI44" s="1222"/>
      <c r="LXJ44" s="1222"/>
      <c r="LXK44" s="1222"/>
      <c r="LXL44" s="1222"/>
      <c r="LXM44" s="1222"/>
      <c r="LXN44" s="1222"/>
      <c r="LXO44" s="1222"/>
      <c r="LXP44" s="1222"/>
      <c r="LXQ44" s="1222"/>
      <c r="LXR44" s="1222"/>
      <c r="LXS44" s="1222"/>
      <c r="LXT44" s="1222"/>
      <c r="LXU44" s="1222"/>
      <c r="LXV44" s="1222"/>
      <c r="LXW44" s="1222"/>
      <c r="LXX44" s="1222"/>
      <c r="LXY44" s="1222"/>
      <c r="LXZ44" s="1222"/>
      <c r="LYA44" s="1222"/>
      <c r="LYB44" s="1222"/>
      <c r="LYC44" s="1222"/>
      <c r="LYD44" s="1222"/>
      <c r="LYE44" s="1222"/>
      <c r="LYF44" s="1222"/>
      <c r="LYG44" s="1222"/>
      <c r="LYH44" s="1222"/>
      <c r="LYI44" s="1222"/>
      <c r="LYJ44" s="1222"/>
      <c r="LYK44" s="1222"/>
      <c r="LYL44" s="1222"/>
      <c r="LYM44" s="1222"/>
      <c r="LYN44" s="1222"/>
      <c r="LYO44" s="1222"/>
      <c r="LYP44" s="1222"/>
      <c r="LYQ44" s="1222"/>
      <c r="LYR44" s="1222"/>
      <c r="LYS44" s="1222"/>
      <c r="LYT44" s="1222"/>
      <c r="LYU44" s="1222"/>
      <c r="LYV44" s="1222"/>
      <c r="LYW44" s="1222"/>
      <c r="LYX44" s="1222"/>
      <c r="LYY44" s="1222"/>
      <c r="LYZ44" s="1222"/>
      <c r="LZA44" s="1222"/>
      <c r="LZB44" s="1222"/>
      <c r="LZC44" s="1222"/>
      <c r="LZD44" s="1222"/>
      <c r="LZE44" s="1222"/>
      <c r="LZF44" s="1222"/>
      <c r="LZG44" s="1222"/>
      <c r="LZH44" s="1222"/>
      <c r="LZI44" s="1222"/>
      <c r="LZJ44" s="1222"/>
      <c r="LZK44" s="1222"/>
      <c r="LZL44" s="1222"/>
      <c r="LZM44" s="1222"/>
      <c r="LZN44" s="1222"/>
      <c r="LZO44" s="1222"/>
      <c r="LZP44" s="1222"/>
      <c r="LZQ44" s="1222"/>
      <c r="LZR44" s="1222"/>
      <c r="LZS44" s="1222"/>
      <c r="LZT44" s="1222"/>
      <c r="LZU44" s="1222"/>
      <c r="LZV44" s="1222"/>
      <c r="LZW44" s="1222"/>
      <c r="LZX44" s="1222"/>
      <c r="LZY44" s="1222"/>
      <c r="LZZ44" s="1222"/>
      <c r="MAA44" s="1222"/>
      <c r="MAB44" s="1222"/>
      <c r="MAC44" s="1222"/>
      <c r="MAD44" s="1222"/>
      <c r="MAE44" s="1222"/>
      <c r="MAF44" s="1222"/>
      <c r="MAG44" s="1222"/>
      <c r="MAH44" s="1222"/>
      <c r="MAI44" s="1222"/>
      <c r="MAJ44" s="1222"/>
      <c r="MAK44" s="1222"/>
      <c r="MAL44" s="1222"/>
      <c r="MAM44" s="1222"/>
      <c r="MAN44" s="1222"/>
      <c r="MAO44" s="1222"/>
      <c r="MAP44" s="1222"/>
      <c r="MAQ44" s="1222"/>
      <c r="MAR44" s="1222"/>
      <c r="MAS44" s="1222"/>
      <c r="MAT44" s="1222"/>
      <c r="MAU44" s="1222"/>
      <c r="MAV44" s="1222"/>
      <c r="MAW44" s="1222"/>
      <c r="MAX44" s="1222"/>
      <c r="MAY44" s="1222"/>
      <c r="MAZ44" s="1222"/>
      <c r="MBA44" s="1222"/>
      <c r="MBB44" s="1222"/>
      <c r="MBC44" s="1222"/>
      <c r="MBD44" s="1222"/>
      <c r="MBE44" s="1222"/>
      <c r="MBF44" s="1222"/>
      <c r="MBG44" s="1222"/>
      <c r="MBH44" s="1222"/>
      <c r="MBI44" s="1222"/>
      <c r="MBJ44" s="1222"/>
      <c r="MBK44" s="1222"/>
      <c r="MBL44" s="1222"/>
      <c r="MBM44" s="1222"/>
      <c r="MBN44" s="1222"/>
      <c r="MBO44" s="1222"/>
      <c r="MBP44" s="1222"/>
      <c r="MBQ44" s="1222"/>
      <c r="MBR44" s="1222"/>
      <c r="MBS44" s="1222"/>
      <c r="MBT44" s="1222"/>
      <c r="MBU44" s="1222"/>
      <c r="MBV44" s="1222"/>
      <c r="MBW44" s="1222"/>
      <c r="MBX44" s="1222"/>
      <c r="MBY44" s="1222"/>
      <c r="MBZ44" s="1222"/>
      <c r="MCA44" s="1222"/>
      <c r="MCB44" s="1222"/>
      <c r="MCC44" s="1222"/>
      <c r="MCD44" s="1222"/>
      <c r="MCE44" s="1222"/>
      <c r="MCF44" s="1222"/>
      <c r="MCG44" s="1222"/>
      <c r="MCH44" s="1222"/>
      <c r="MCI44" s="1222"/>
      <c r="MCJ44" s="1222"/>
      <c r="MCK44" s="1222"/>
      <c r="MCL44" s="1222"/>
      <c r="MCM44" s="1222"/>
      <c r="MCN44" s="1222"/>
      <c r="MCO44" s="1222"/>
      <c r="MCP44" s="1222"/>
      <c r="MCQ44" s="1222"/>
      <c r="MCR44" s="1222"/>
      <c r="MCS44" s="1222"/>
      <c r="MCT44" s="1222"/>
      <c r="MCU44" s="1222"/>
      <c r="MCV44" s="1222"/>
      <c r="MCW44" s="1222"/>
      <c r="MCX44" s="1222"/>
      <c r="MCY44" s="1222"/>
      <c r="MCZ44" s="1222"/>
      <c r="MDA44" s="1222"/>
      <c r="MDB44" s="1222"/>
      <c r="MDC44" s="1222"/>
      <c r="MDD44" s="1222"/>
      <c r="MDE44" s="1222"/>
      <c r="MDF44" s="1222"/>
      <c r="MDG44" s="1222"/>
      <c r="MDH44" s="1222"/>
      <c r="MDI44" s="1222"/>
      <c r="MDJ44" s="1222"/>
      <c r="MDK44" s="1222"/>
      <c r="MDL44" s="1222"/>
      <c r="MDM44" s="1222"/>
      <c r="MDN44" s="1222"/>
      <c r="MDO44" s="1222"/>
      <c r="MDP44" s="1222"/>
      <c r="MDQ44" s="1222"/>
      <c r="MDR44" s="1222"/>
      <c r="MDS44" s="1222"/>
      <c r="MDT44" s="1222"/>
      <c r="MDU44" s="1222"/>
      <c r="MDV44" s="1222"/>
      <c r="MDW44" s="1222"/>
      <c r="MDX44" s="1222"/>
      <c r="MDY44" s="1222"/>
      <c r="MDZ44" s="1222"/>
      <c r="MEA44" s="1222"/>
      <c r="MEB44" s="1222"/>
      <c r="MEC44" s="1222"/>
      <c r="MED44" s="1222"/>
      <c r="MEE44" s="1222"/>
      <c r="MEF44" s="1222"/>
      <c r="MEG44" s="1222"/>
      <c r="MEH44" s="1222"/>
      <c r="MEI44" s="1222"/>
      <c r="MEJ44" s="1222"/>
      <c r="MEK44" s="1222"/>
      <c r="MEL44" s="1222"/>
      <c r="MEM44" s="1222"/>
      <c r="MEN44" s="1222"/>
      <c r="MEO44" s="1222"/>
      <c r="MEP44" s="1222"/>
      <c r="MEQ44" s="1222"/>
      <c r="MER44" s="1222"/>
      <c r="MES44" s="1222"/>
      <c r="MET44" s="1222"/>
      <c r="MEU44" s="1222"/>
      <c r="MEV44" s="1222"/>
      <c r="MEW44" s="1222"/>
      <c r="MEX44" s="1222"/>
      <c r="MEY44" s="1222"/>
      <c r="MEZ44" s="1222"/>
      <c r="MFA44" s="1222"/>
      <c r="MFB44" s="1222"/>
      <c r="MFC44" s="1222"/>
      <c r="MFD44" s="1222"/>
      <c r="MFE44" s="1222"/>
      <c r="MFF44" s="1222"/>
      <c r="MFG44" s="1222"/>
      <c r="MFH44" s="1222"/>
      <c r="MFI44" s="1222"/>
      <c r="MFJ44" s="1222"/>
      <c r="MFK44" s="1222"/>
      <c r="MFL44" s="1222"/>
      <c r="MFM44" s="1222"/>
      <c r="MFN44" s="1222"/>
      <c r="MFO44" s="1222"/>
      <c r="MFP44" s="1222"/>
      <c r="MFQ44" s="1222"/>
      <c r="MFR44" s="1222"/>
      <c r="MFS44" s="1222"/>
      <c r="MFT44" s="1222"/>
      <c r="MFU44" s="1222"/>
      <c r="MFV44" s="1222"/>
      <c r="MFW44" s="1222"/>
      <c r="MFX44" s="1222"/>
      <c r="MFY44" s="1222"/>
      <c r="MFZ44" s="1222"/>
      <c r="MGA44" s="1222"/>
      <c r="MGB44" s="1222"/>
      <c r="MGC44" s="1222"/>
      <c r="MGD44" s="1222"/>
      <c r="MGE44" s="1222"/>
      <c r="MGF44" s="1222"/>
      <c r="MGG44" s="1222"/>
      <c r="MGH44" s="1222"/>
      <c r="MGI44" s="1222"/>
      <c r="MGJ44" s="1222"/>
      <c r="MGK44" s="1222"/>
      <c r="MGL44" s="1222"/>
      <c r="MGM44" s="1222"/>
      <c r="MGN44" s="1222"/>
      <c r="MGO44" s="1222"/>
      <c r="MGP44" s="1222"/>
      <c r="MGQ44" s="1222"/>
      <c r="MGR44" s="1222"/>
      <c r="MGS44" s="1222"/>
      <c r="MGT44" s="1222"/>
      <c r="MGU44" s="1222"/>
      <c r="MGV44" s="1222"/>
      <c r="MGW44" s="1222"/>
      <c r="MGX44" s="1222"/>
      <c r="MGY44" s="1222"/>
      <c r="MGZ44" s="1222"/>
      <c r="MHA44" s="1222"/>
      <c r="MHB44" s="1222"/>
      <c r="MHC44" s="1222"/>
      <c r="MHD44" s="1222"/>
      <c r="MHE44" s="1222"/>
      <c r="MHF44" s="1222"/>
      <c r="MHG44" s="1222"/>
      <c r="MHH44" s="1222"/>
      <c r="MHI44" s="1222"/>
      <c r="MHJ44" s="1222"/>
      <c r="MHK44" s="1222"/>
      <c r="MHL44" s="1222"/>
      <c r="MHM44" s="1222"/>
      <c r="MHN44" s="1222"/>
      <c r="MHO44" s="1222"/>
      <c r="MHP44" s="1222"/>
      <c r="MHQ44" s="1222"/>
      <c r="MHR44" s="1222"/>
      <c r="MHS44" s="1222"/>
      <c r="MHT44" s="1222"/>
      <c r="MHU44" s="1222"/>
      <c r="MHV44" s="1222"/>
      <c r="MHW44" s="1222"/>
      <c r="MHX44" s="1222"/>
      <c r="MHY44" s="1222"/>
      <c r="MHZ44" s="1222"/>
      <c r="MIA44" s="1222"/>
      <c r="MIB44" s="1222"/>
      <c r="MIC44" s="1222"/>
      <c r="MID44" s="1222"/>
      <c r="MIE44" s="1222"/>
      <c r="MIF44" s="1222"/>
      <c r="MIG44" s="1222"/>
      <c r="MIH44" s="1222"/>
      <c r="MII44" s="1222"/>
      <c r="MIJ44" s="1222"/>
      <c r="MIK44" s="1222"/>
      <c r="MIL44" s="1222"/>
      <c r="MIM44" s="1222"/>
      <c r="MIN44" s="1222"/>
      <c r="MIO44" s="1222"/>
      <c r="MIP44" s="1222"/>
      <c r="MIQ44" s="1222"/>
      <c r="MIR44" s="1222"/>
      <c r="MIS44" s="1222"/>
      <c r="MIT44" s="1222"/>
      <c r="MIU44" s="1222"/>
      <c r="MIV44" s="1222"/>
      <c r="MIW44" s="1222"/>
      <c r="MIX44" s="1222"/>
      <c r="MIY44" s="1222"/>
      <c r="MIZ44" s="1222"/>
      <c r="MJA44" s="1222"/>
      <c r="MJB44" s="1222"/>
      <c r="MJC44" s="1222"/>
      <c r="MJD44" s="1222"/>
      <c r="MJE44" s="1222"/>
      <c r="MJF44" s="1222"/>
      <c r="MJG44" s="1222"/>
      <c r="MJH44" s="1222"/>
      <c r="MJI44" s="1222"/>
      <c r="MJJ44" s="1222"/>
      <c r="MJK44" s="1222"/>
      <c r="MJL44" s="1222"/>
      <c r="MJM44" s="1222"/>
      <c r="MJN44" s="1222"/>
      <c r="MJO44" s="1222"/>
      <c r="MJP44" s="1222"/>
      <c r="MJQ44" s="1222"/>
      <c r="MJR44" s="1222"/>
      <c r="MJS44" s="1222"/>
      <c r="MJT44" s="1222"/>
      <c r="MJU44" s="1222"/>
      <c r="MJV44" s="1222"/>
      <c r="MJW44" s="1222"/>
      <c r="MJX44" s="1222"/>
      <c r="MJY44" s="1222"/>
      <c r="MJZ44" s="1222"/>
      <c r="MKA44" s="1222"/>
      <c r="MKB44" s="1222"/>
      <c r="MKC44" s="1222"/>
      <c r="MKD44" s="1222"/>
      <c r="MKE44" s="1222"/>
      <c r="MKF44" s="1222"/>
      <c r="MKG44" s="1222"/>
      <c r="MKH44" s="1222"/>
      <c r="MKI44" s="1222"/>
      <c r="MKJ44" s="1222"/>
      <c r="MKK44" s="1222"/>
      <c r="MKL44" s="1222"/>
      <c r="MKM44" s="1222"/>
      <c r="MKN44" s="1222"/>
      <c r="MKO44" s="1222"/>
      <c r="MKP44" s="1222"/>
      <c r="MKQ44" s="1222"/>
      <c r="MKR44" s="1222"/>
      <c r="MKS44" s="1222"/>
      <c r="MKT44" s="1222"/>
      <c r="MKU44" s="1222"/>
      <c r="MKV44" s="1222"/>
      <c r="MKW44" s="1222"/>
      <c r="MKX44" s="1222"/>
      <c r="MKY44" s="1222"/>
      <c r="MKZ44" s="1222"/>
      <c r="MLA44" s="1222"/>
      <c r="MLB44" s="1222"/>
      <c r="MLC44" s="1222"/>
      <c r="MLD44" s="1222"/>
      <c r="MLE44" s="1222"/>
      <c r="MLF44" s="1222"/>
      <c r="MLG44" s="1222"/>
      <c r="MLH44" s="1222"/>
      <c r="MLI44" s="1222"/>
      <c r="MLJ44" s="1222"/>
      <c r="MLK44" s="1222"/>
      <c r="MLL44" s="1222"/>
      <c r="MLM44" s="1222"/>
      <c r="MLN44" s="1222"/>
      <c r="MLO44" s="1222"/>
      <c r="MLP44" s="1222"/>
      <c r="MLQ44" s="1222"/>
      <c r="MLR44" s="1222"/>
      <c r="MLS44" s="1222"/>
      <c r="MLT44" s="1222"/>
      <c r="MLU44" s="1222"/>
      <c r="MLV44" s="1222"/>
      <c r="MLW44" s="1222"/>
      <c r="MLX44" s="1222"/>
      <c r="MLY44" s="1222"/>
      <c r="MLZ44" s="1222"/>
      <c r="MMA44" s="1222"/>
      <c r="MMB44" s="1222"/>
      <c r="MMC44" s="1222"/>
      <c r="MMD44" s="1222"/>
      <c r="MME44" s="1222"/>
      <c r="MMF44" s="1222"/>
      <c r="MMG44" s="1222"/>
      <c r="MMH44" s="1222"/>
      <c r="MMI44" s="1222"/>
      <c r="MMJ44" s="1222"/>
      <c r="MMK44" s="1222"/>
      <c r="MML44" s="1222"/>
      <c r="MMM44" s="1222"/>
      <c r="MMN44" s="1222"/>
      <c r="MMO44" s="1222"/>
      <c r="MMP44" s="1222"/>
      <c r="MMQ44" s="1222"/>
      <c r="MMR44" s="1222"/>
      <c r="MMS44" s="1222"/>
      <c r="MMT44" s="1222"/>
      <c r="MMU44" s="1222"/>
      <c r="MMV44" s="1222"/>
      <c r="MMW44" s="1222"/>
      <c r="MMX44" s="1222"/>
      <c r="MMY44" s="1222"/>
      <c r="MMZ44" s="1222"/>
      <c r="MNA44" s="1222"/>
      <c r="MNB44" s="1222"/>
      <c r="MNC44" s="1222"/>
      <c r="MND44" s="1222"/>
      <c r="MNE44" s="1222"/>
      <c r="MNF44" s="1222"/>
      <c r="MNG44" s="1222"/>
      <c r="MNH44" s="1222"/>
      <c r="MNI44" s="1222"/>
      <c r="MNJ44" s="1222"/>
      <c r="MNK44" s="1222"/>
      <c r="MNL44" s="1222"/>
      <c r="MNM44" s="1222"/>
      <c r="MNN44" s="1222"/>
      <c r="MNO44" s="1222"/>
      <c r="MNP44" s="1222"/>
      <c r="MNQ44" s="1222"/>
      <c r="MNR44" s="1222"/>
      <c r="MNS44" s="1222"/>
      <c r="MNT44" s="1222"/>
      <c r="MNU44" s="1222"/>
      <c r="MNV44" s="1222"/>
      <c r="MNW44" s="1222"/>
      <c r="MNX44" s="1222"/>
      <c r="MNY44" s="1222"/>
      <c r="MNZ44" s="1222"/>
      <c r="MOA44" s="1222"/>
      <c r="MOB44" s="1222"/>
      <c r="MOC44" s="1222"/>
      <c r="MOD44" s="1222"/>
      <c r="MOE44" s="1222"/>
      <c r="MOF44" s="1222"/>
      <c r="MOG44" s="1222"/>
      <c r="MOH44" s="1222"/>
      <c r="MOI44" s="1222"/>
      <c r="MOJ44" s="1222"/>
      <c r="MOK44" s="1222"/>
      <c r="MOL44" s="1222"/>
      <c r="MOM44" s="1222"/>
      <c r="MON44" s="1222"/>
      <c r="MOO44" s="1222"/>
      <c r="MOP44" s="1222"/>
      <c r="MOQ44" s="1222"/>
      <c r="MOR44" s="1222"/>
      <c r="MOS44" s="1222"/>
      <c r="MOT44" s="1222"/>
      <c r="MOU44" s="1222"/>
      <c r="MOV44" s="1222"/>
      <c r="MOW44" s="1222"/>
      <c r="MOX44" s="1222"/>
      <c r="MOY44" s="1222"/>
      <c r="MOZ44" s="1222"/>
      <c r="MPA44" s="1222"/>
      <c r="MPB44" s="1222"/>
      <c r="MPC44" s="1222"/>
      <c r="MPD44" s="1222"/>
      <c r="MPE44" s="1222"/>
      <c r="MPF44" s="1222"/>
      <c r="MPG44" s="1222"/>
      <c r="MPH44" s="1222"/>
      <c r="MPI44" s="1222"/>
      <c r="MPJ44" s="1222"/>
      <c r="MPK44" s="1222"/>
      <c r="MPL44" s="1222"/>
      <c r="MPM44" s="1222"/>
      <c r="MPN44" s="1222"/>
      <c r="MPO44" s="1222"/>
      <c r="MPP44" s="1222"/>
      <c r="MPQ44" s="1222"/>
      <c r="MPR44" s="1222"/>
      <c r="MPS44" s="1222"/>
      <c r="MPT44" s="1222"/>
      <c r="MPU44" s="1222"/>
      <c r="MPV44" s="1222"/>
      <c r="MPW44" s="1222"/>
      <c r="MPX44" s="1222"/>
      <c r="MPY44" s="1222"/>
      <c r="MPZ44" s="1222"/>
      <c r="MQA44" s="1222"/>
      <c r="MQB44" s="1222"/>
      <c r="MQC44" s="1222"/>
      <c r="MQD44" s="1222"/>
      <c r="MQE44" s="1222"/>
      <c r="MQF44" s="1222"/>
      <c r="MQG44" s="1222"/>
      <c r="MQH44" s="1222"/>
      <c r="MQI44" s="1222"/>
      <c r="MQJ44" s="1222"/>
      <c r="MQK44" s="1222"/>
      <c r="MQL44" s="1222"/>
      <c r="MQM44" s="1222"/>
      <c r="MQN44" s="1222"/>
      <c r="MQO44" s="1222"/>
      <c r="MQP44" s="1222"/>
      <c r="MQQ44" s="1222"/>
      <c r="MQR44" s="1222"/>
      <c r="MQS44" s="1222"/>
      <c r="MQT44" s="1222"/>
      <c r="MQU44" s="1222"/>
      <c r="MQV44" s="1222"/>
      <c r="MQW44" s="1222"/>
      <c r="MQX44" s="1222"/>
      <c r="MQY44" s="1222"/>
      <c r="MQZ44" s="1222"/>
      <c r="MRA44" s="1222"/>
      <c r="MRB44" s="1222"/>
      <c r="MRC44" s="1222"/>
      <c r="MRD44" s="1222"/>
      <c r="MRE44" s="1222"/>
      <c r="MRF44" s="1222"/>
      <c r="MRG44" s="1222"/>
      <c r="MRH44" s="1222"/>
      <c r="MRI44" s="1222"/>
      <c r="MRJ44" s="1222"/>
      <c r="MRK44" s="1222"/>
      <c r="MRL44" s="1222"/>
      <c r="MRM44" s="1222"/>
      <c r="MRN44" s="1222"/>
      <c r="MRO44" s="1222"/>
      <c r="MRP44" s="1222"/>
      <c r="MRQ44" s="1222"/>
      <c r="MRR44" s="1222"/>
      <c r="MRS44" s="1222"/>
      <c r="MRT44" s="1222"/>
      <c r="MRU44" s="1222"/>
      <c r="MRV44" s="1222"/>
      <c r="MRW44" s="1222"/>
      <c r="MRX44" s="1222"/>
      <c r="MRY44" s="1222"/>
      <c r="MRZ44" s="1222"/>
      <c r="MSA44" s="1222"/>
      <c r="MSB44" s="1222"/>
      <c r="MSC44" s="1222"/>
      <c r="MSD44" s="1222"/>
      <c r="MSE44" s="1222"/>
      <c r="MSF44" s="1222"/>
      <c r="MSG44" s="1222"/>
      <c r="MSH44" s="1222"/>
      <c r="MSI44" s="1222"/>
      <c r="MSJ44" s="1222"/>
      <c r="MSK44" s="1222"/>
      <c r="MSL44" s="1222"/>
      <c r="MSM44" s="1222"/>
      <c r="MSN44" s="1222"/>
      <c r="MSO44" s="1222"/>
      <c r="MSP44" s="1222"/>
      <c r="MSQ44" s="1222"/>
      <c r="MSR44" s="1222"/>
      <c r="MSS44" s="1222"/>
      <c r="MST44" s="1222"/>
      <c r="MSU44" s="1222"/>
      <c r="MSV44" s="1222"/>
      <c r="MSW44" s="1222"/>
      <c r="MSX44" s="1222"/>
      <c r="MSY44" s="1222"/>
      <c r="MSZ44" s="1222"/>
      <c r="MTA44" s="1222"/>
      <c r="MTB44" s="1222"/>
      <c r="MTC44" s="1222"/>
      <c r="MTD44" s="1222"/>
      <c r="MTE44" s="1222"/>
      <c r="MTF44" s="1222"/>
      <c r="MTG44" s="1222"/>
      <c r="MTH44" s="1222"/>
      <c r="MTI44" s="1222"/>
      <c r="MTJ44" s="1222"/>
      <c r="MTK44" s="1222"/>
      <c r="MTL44" s="1222"/>
      <c r="MTM44" s="1222"/>
      <c r="MTN44" s="1222"/>
      <c r="MTO44" s="1222"/>
      <c r="MTP44" s="1222"/>
      <c r="MTQ44" s="1222"/>
      <c r="MTR44" s="1222"/>
      <c r="MTS44" s="1222"/>
      <c r="MTT44" s="1222"/>
      <c r="MTU44" s="1222"/>
      <c r="MTV44" s="1222"/>
      <c r="MTW44" s="1222"/>
      <c r="MTX44" s="1222"/>
      <c r="MTY44" s="1222"/>
      <c r="MTZ44" s="1222"/>
      <c r="MUA44" s="1222"/>
      <c r="MUB44" s="1222"/>
      <c r="MUC44" s="1222"/>
      <c r="MUD44" s="1222"/>
      <c r="MUE44" s="1222"/>
      <c r="MUF44" s="1222"/>
      <c r="MUG44" s="1222"/>
      <c r="MUH44" s="1222"/>
      <c r="MUI44" s="1222"/>
      <c r="MUJ44" s="1222"/>
      <c r="MUK44" s="1222"/>
      <c r="MUL44" s="1222"/>
      <c r="MUM44" s="1222"/>
      <c r="MUN44" s="1222"/>
      <c r="MUO44" s="1222"/>
      <c r="MUP44" s="1222"/>
      <c r="MUQ44" s="1222"/>
      <c r="MUR44" s="1222"/>
      <c r="MUS44" s="1222"/>
      <c r="MUT44" s="1222"/>
      <c r="MUU44" s="1222"/>
      <c r="MUV44" s="1222"/>
      <c r="MUW44" s="1222"/>
      <c r="MUX44" s="1222"/>
      <c r="MUY44" s="1222"/>
      <c r="MUZ44" s="1222"/>
      <c r="MVA44" s="1222"/>
      <c r="MVB44" s="1222"/>
      <c r="MVC44" s="1222"/>
      <c r="MVD44" s="1222"/>
      <c r="MVE44" s="1222"/>
      <c r="MVF44" s="1222"/>
      <c r="MVG44" s="1222"/>
      <c r="MVH44" s="1222"/>
      <c r="MVI44" s="1222"/>
      <c r="MVJ44" s="1222"/>
      <c r="MVK44" s="1222"/>
      <c r="MVL44" s="1222"/>
      <c r="MVM44" s="1222"/>
      <c r="MVN44" s="1222"/>
      <c r="MVO44" s="1222"/>
      <c r="MVP44" s="1222"/>
      <c r="MVQ44" s="1222"/>
      <c r="MVR44" s="1222"/>
      <c r="MVS44" s="1222"/>
      <c r="MVT44" s="1222"/>
      <c r="MVU44" s="1222"/>
      <c r="MVV44" s="1222"/>
      <c r="MVW44" s="1222"/>
      <c r="MVX44" s="1222"/>
      <c r="MVY44" s="1222"/>
      <c r="MVZ44" s="1222"/>
      <c r="MWA44" s="1222"/>
      <c r="MWB44" s="1222"/>
      <c r="MWC44" s="1222"/>
      <c r="MWD44" s="1222"/>
      <c r="MWE44" s="1222"/>
      <c r="MWF44" s="1222"/>
      <c r="MWG44" s="1222"/>
      <c r="MWH44" s="1222"/>
      <c r="MWI44" s="1222"/>
      <c r="MWJ44" s="1222"/>
      <c r="MWK44" s="1222"/>
      <c r="MWL44" s="1222"/>
      <c r="MWM44" s="1222"/>
      <c r="MWN44" s="1222"/>
      <c r="MWO44" s="1222"/>
      <c r="MWP44" s="1222"/>
      <c r="MWQ44" s="1222"/>
      <c r="MWR44" s="1222"/>
      <c r="MWS44" s="1222"/>
      <c r="MWT44" s="1222"/>
      <c r="MWU44" s="1222"/>
      <c r="MWV44" s="1222"/>
      <c r="MWW44" s="1222"/>
      <c r="MWX44" s="1222"/>
      <c r="MWY44" s="1222"/>
      <c r="MWZ44" s="1222"/>
      <c r="MXA44" s="1222"/>
      <c r="MXB44" s="1222"/>
      <c r="MXC44" s="1222"/>
      <c r="MXD44" s="1222"/>
      <c r="MXE44" s="1222"/>
      <c r="MXF44" s="1222"/>
      <c r="MXG44" s="1222"/>
      <c r="MXH44" s="1222"/>
      <c r="MXI44" s="1222"/>
      <c r="MXJ44" s="1222"/>
      <c r="MXK44" s="1222"/>
      <c r="MXL44" s="1222"/>
      <c r="MXM44" s="1222"/>
      <c r="MXN44" s="1222"/>
      <c r="MXO44" s="1222"/>
      <c r="MXP44" s="1222"/>
      <c r="MXQ44" s="1222"/>
      <c r="MXR44" s="1222"/>
      <c r="MXS44" s="1222"/>
      <c r="MXT44" s="1222"/>
      <c r="MXU44" s="1222"/>
      <c r="MXV44" s="1222"/>
      <c r="MXW44" s="1222"/>
      <c r="MXX44" s="1222"/>
      <c r="MXY44" s="1222"/>
      <c r="MXZ44" s="1222"/>
      <c r="MYA44" s="1222"/>
      <c r="MYB44" s="1222"/>
      <c r="MYC44" s="1222"/>
      <c r="MYD44" s="1222"/>
      <c r="MYE44" s="1222"/>
      <c r="MYF44" s="1222"/>
      <c r="MYG44" s="1222"/>
      <c r="MYH44" s="1222"/>
      <c r="MYI44" s="1222"/>
      <c r="MYJ44" s="1222"/>
      <c r="MYK44" s="1222"/>
      <c r="MYL44" s="1222"/>
      <c r="MYM44" s="1222"/>
      <c r="MYN44" s="1222"/>
      <c r="MYO44" s="1222"/>
      <c r="MYP44" s="1222"/>
      <c r="MYQ44" s="1222"/>
      <c r="MYR44" s="1222"/>
      <c r="MYS44" s="1222"/>
      <c r="MYT44" s="1222"/>
      <c r="MYU44" s="1222"/>
      <c r="MYV44" s="1222"/>
      <c r="MYW44" s="1222"/>
      <c r="MYX44" s="1222"/>
      <c r="MYY44" s="1222"/>
      <c r="MYZ44" s="1222"/>
      <c r="MZA44" s="1222"/>
      <c r="MZB44" s="1222"/>
      <c r="MZC44" s="1222"/>
      <c r="MZD44" s="1222"/>
      <c r="MZE44" s="1222"/>
      <c r="MZF44" s="1222"/>
      <c r="MZG44" s="1222"/>
      <c r="MZH44" s="1222"/>
      <c r="MZI44" s="1222"/>
      <c r="MZJ44" s="1222"/>
      <c r="MZK44" s="1222"/>
      <c r="MZL44" s="1222"/>
      <c r="MZM44" s="1222"/>
      <c r="MZN44" s="1222"/>
      <c r="MZO44" s="1222"/>
      <c r="MZP44" s="1222"/>
      <c r="MZQ44" s="1222"/>
      <c r="MZR44" s="1222"/>
      <c r="MZS44" s="1222"/>
      <c r="MZT44" s="1222"/>
      <c r="MZU44" s="1222"/>
      <c r="MZV44" s="1222"/>
      <c r="MZW44" s="1222"/>
      <c r="MZX44" s="1222"/>
      <c r="MZY44" s="1222"/>
      <c r="MZZ44" s="1222"/>
      <c r="NAA44" s="1222"/>
      <c r="NAB44" s="1222"/>
      <c r="NAC44" s="1222"/>
      <c r="NAD44" s="1222"/>
      <c r="NAE44" s="1222"/>
      <c r="NAF44" s="1222"/>
      <c r="NAG44" s="1222"/>
      <c r="NAH44" s="1222"/>
      <c r="NAI44" s="1222"/>
      <c r="NAJ44" s="1222"/>
      <c r="NAK44" s="1222"/>
      <c r="NAL44" s="1222"/>
      <c r="NAM44" s="1222"/>
      <c r="NAN44" s="1222"/>
      <c r="NAO44" s="1222"/>
      <c r="NAP44" s="1222"/>
      <c r="NAQ44" s="1222"/>
      <c r="NAR44" s="1222"/>
      <c r="NAS44" s="1222"/>
      <c r="NAT44" s="1222"/>
      <c r="NAU44" s="1222"/>
      <c r="NAV44" s="1222"/>
      <c r="NAW44" s="1222"/>
      <c r="NAX44" s="1222"/>
      <c r="NAY44" s="1222"/>
      <c r="NAZ44" s="1222"/>
      <c r="NBA44" s="1222"/>
      <c r="NBB44" s="1222"/>
      <c r="NBC44" s="1222"/>
      <c r="NBD44" s="1222"/>
      <c r="NBE44" s="1222"/>
      <c r="NBF44" s="1222"/>
      <c r="NBG44" s="1222"/>
      <c r="NBH44" s="1222"/>
      <c r="NBI44" s="1222"/>
      <c r="NBJ44" s="1222"/>
      <c r="NBK44" s="1222"/>
      <c r="NBL44" s="1222"/>
      <c r="NBM44" s="1222"/>
      <c r="NBN44" s="1222"/>
      <c r="NBO44" s="1222"/>
      <c r="NBP44" s="1222"/>
      <c r="NBQ44" s="1222"/>
      <c r="NBR44" s="1222"/>
      <c r="NBS44" s="1222"/>
      <c r="NBT44" s="1222"/>
      <c r="NBU44" s="1222"/>
      <c r="NBV44" s="1222"/>
      <c r="NBW44" s="1222"/>
      <c r="NBX44" s="1222"/>
      <c r="NBY44" s="1222"/>
      <c r="NBZ44" s="1222"/>
      <c r="NCA44" s="1222"/>
      <c r="NCB44" s="1222"/>
      <c r="NCC44" s="1222"/>
      <c r="NCD44" s="1222"/>
      <c r="NCE44" s="1222"/>
      <c r="NCF44" s="1222"/>
      <c r="NCG44" s="1222"/>
      <c r="NCH44" s="1222"/>
      <c r="NCI44" s="1222"/>
      <c r="NCJ44" s="1222"/>
      <c r="NCK44" s="1222"/>
      <c r="NCL44" s="1222"/>
      <c r="NCM44" s="1222"/>
      <c r="NCN44" s="1222"/>
      <c r="NCO44" s="1222"/>
      <c r="NCP44" s="1222"/>
      <c r="NCQ44" s="1222"/>
      <c r="NCR44" s="1222"/>
      <c r="NCS44" s="1222"/>
      <c r="NCT44" s="1222"/>
      <c r="NCU44" s="1222"/>
      <c r="NCV44" s="1222"/>
      <c r="NCW44" s="1222"/>
      <c r="NCX44" s="1222"/>
      <c r="NCY44" s="1222"/>
      <c r="NCZ44" s="1222"/>
      <c r="NDA44" s="1222"/>
      <c r="NDB44" s="1222"/>
      <c r="NDC44" s="1222"/>
      <c r="NDD44" s="1222"/>
      <c r="NDE44" s="1222"/>
      <c r="NDF44" s="1222"/>
      <c r="NDG44" s="1222"/>
      <c r="NDH44" s="1222"/>
      <c r="NDI44" s="1222"/>
      <c r="NDJ44" s="1222"/>
      <c r="NDK44" s="1222"/>
      <c r="NDL44" s="1222"/>
      <c r="NDM44" s="1222"/>
      <c r="NDN44" s="1222"/>
      <c r="NDO44" s="1222"/>
      <c r="NDP44" s="1222"/>
      <c r="NDQ44" s="1222"/>
      <c r="NDR44" s="1222"/>
      <c r="NDS44" s="1222"/>
      <c r="NDT44" s="1222"/>
      <c r="NDU44" s="1222"/>
      <c r="NDV44" s="1222"/>
      <c r="NDW44" s="1222"/>
      <c r="NDX44" s="1222"/>
      <c r="NDY44" s="1222"/>
      <c r="NDZ44" s="1222"/>
      <c r="NEA44" s="1222"/>
      <c r="NEB44" s="1222"/>
      <c r="NEC44" s="1222"/>
      <c r="NED44" s="1222"/>
      <c r="NEE44" s="1222"/>
      <c r="NEF44" s="1222"/>
      <c r="NEG44" s="1222"/>
      <c r="NEH44" s="1222"/>
      <c r="NEI44" s="1222"/>
      <c r="NEJ44" s="1222"/>
      <c r="NEK44" s="1222"/>
      <c r="NEL44" s="1222"/>
      <c r="NEM44" s="1222"/>
      <c r="NEN44" s="1222"/>
      <c r="NEO44" s="1222"/>
      <c r="NEP44" s="1222"/>
      <c r="NEQ44" s="1222"/>
      <c r="NER44" s="1222"/>
      <c r="NES44" s="1222"/>
      <c r="NET44" s="1222"/>
      <c r="NEU44" s="1222"/>
      <c r="NEV44" s="1222"/>
      <c r="NEW44" s="1222"/>
      <c r="NEX44" s="1222"/>
      <c r="NEY44" s="1222"/>
      <c r="NEZ44" s="1222"/>
      <c r="NFA44" s="1222"/>
      <c r="NFB44" s="1222"/>
      <c r="NFC44" s="1222"/>
      <c r="NFD44" s="1222"/>
      <c r="NFE44" s="1222"/>
      <c r="NFF44" s="1222"/>
      <c r="NFG44" s="1222"/>
      <c r="NFH44" s="1222"/>
      <c r="NFI44" s="1222"/>
      <c r="NFJ44" s="1222"/>
      <c r="NFK44" s="1222"/>
      <c r="NFL44" s="1222"/>
      <c r="NFM44" s="1222"/>
      <c r="NFN44" s="1222"/>
      <c r="NFO44" s="1222"/>
      <c r="NFP44" s="1222"/>
      <c r="NFQ44" s="1222"/>
      <c r="NFR44" s="1222"/>
      <c r="NFS44" s="1222"/>
      <c r="NFT44" s="1222"/>
      <c r="NFU44" s="1222"/>
      <c r="NFV44" s="1222"/>
      <c r="NFW44" s="1222"/>
      <c r="NFX44" s="1222"/>
      <c r="NFY44" s="1222"/>
      <c r="NFZ44" s="1222"/>
      <c r="NGA44" s="1222"/>
      <c r="NGB44" s="1222"/>
      <c r="NGC44" s="1222"/>
      <c r="NGD44" s="1222"/>
      <c r="NGE44" s="1222"/>
      <c r="NGF44" s="1222"/>
      <c r="NGG44" s="1222"/>
      <c r="NGH44" s="1222"/>
      <c r="NGI44" s="1222"/>
      <c r="NGJ44" s="1222"/>
      <c r="NGK44" s="1222"/>
      <c r="NGL44" s="1222"/>
      <c r="NGM44" s="1222"/>
      <c r="NGN44" s="1222"/>
      <c r="NGO44" s="1222"/>
      <c r="NGP44" s="1222"/>
      <c r="NGQ44" s="1222"/>
      <c r="NGR44" s="1222"/>
      <c r="NGS44" s="1222"/>
      <c r="NGT44" s="1222"/>
      <c r="NGU44" s="1222"/>
      <c r="NGV44" s="1222"/>
      <c r="NGW44" s="1222"/>
      <c r="NGX44" s="1222"/>
      <c r="NGY44" s="1222"/>
      <c r="NGZ44" s="1222"/>
      <c r="NHA44" s="1222"/>
      <c r="NHB44" s="1222"/>
      <c r="NHC44" s="1222"/>
      <c r="NHD44" s="1222"/>
      <c r="NHE44" s="1222"/>
      <c r="NHF44" s="1222"/>
      <c r="NHG44" s="1222"/>
      <c r="NHH44" s="1222"/>
      <c r="NHI44" s="1222"/>
      <c r="NHJ44" s="1222"/>
      <c r="NHK44" s="1222"/>
      <c r="NHL44" s="1222"/>
      <c r="NHM44" s="1222"/>
      <c r="NHN44" s="1222"/>
      <c r="NHO44" s="1222"/>
      <c r="NHP44" s="1222"/>
      <c r="NHQ44" s="1222"/>
      <c r="NHR44" s="1222"/>
      <c r="NHS44" s="1222"/>
      <c r="NHT44" s="1222"/>
      <c r="NHU44" s="1222"/>
      <c r="NHV44" s="1222"/>
      <c r="NHW44" s="1222"/>
      <c r="NHX44" s="1222"/>
      <c r="NHY44" s="1222"/>
      <c r="NHZ44" s="1222"/>
      <c r="NIA44" s="1222"/>
      <c r="NIB44" s="1222"/>
      <c r="NIC44" s="1222"/>
      <c r="NID44" s="1222"/>
      <c r="NIE44" s="1222"/>
      <c r="NIF44" s="1222"/>
      <c r="NIG44" s="1222"/>
      <c r="NIH44" s="1222"/>
      <c r="NII44" s="1222"/>
      <c r="NIJ44" s="1222"/>
      <c r="NIK44" s="1222"/>
      <c r="NIL44" s="1222"/>
      <c r="NIM44" s="1222"/>
      <c r="NIN44" s="1222"/>
      <c r="NIO44" s="1222"/>
      <c r="NIP44" s="1222"/>
      <c r="NIQ44" s="1222"/>
      <c r="NIR44" s="1222"/>
      <c r="NIS44" s="1222"/>
      <c r="NIT44" s="1222"/>
      <c r="NIU44" s="1222"/>
      <c r="NIV44" s="1222"/>
      <c r="NIW44" s="1222"/>
      <c r="NIX44" s="1222"/>
      <c r="NIY44" s="1222"/>
      <c r="NIZ44" s="1222"/>
      <c r="NJA44" s="1222"/>
      <c r="NJB44" s="1222"/>
      <c r="NJC44" s="1222"/>
      <c r="NJD44" s="1222"/>
      <c r="NJE44" s="1222"/>
      <c r="NJF44" s="1222"/>
      <c r="NJG44" s="1222"/>
      <c r="NJH44" s="1222"/>
      <c r="NJI44" s="1222"/>
      <c r="NJJ44" s="1222"/>
      <c r="NJK44" s="1222"/>
      <c r="NJL44" s="1222"/>
      <c r="NJM44" s="1222"/>
      <c r="NJN44" s="1222"/>
      <c r="NJO44" s="1222"/>
      <c r="NJP44" s="1222"/>
      <c r="NJQ44" s="1222"/>
      <c r="NJR44" s="1222"/>
      <c r="NJS44" s="1222"/>
      <c r="NJT44" s="1222"/>
      <c r="NJU44" s="1222"/>
      <c r="NJV44" s="1222"/>
      <c r="NJW44" s="1222"/>
      <c r="NJX44" s="1222"/>
      <c r="NJY44" s="1222"/>
      <c r="NJZ44" s="1222"/>
      <c r="NKA44" s="1222"/>
      <c r="NKB44" s="1222"/>
      <c r="NKC44" s="1222"/>
      <c r="NKD44" s="1222"/>
      <c r="NKE44" s="1222"/>
      <c r="NKF44" s="1222"/>
      <c r="NKG44" s="1222"/>
      <c r="NKH44" s="1222"/>
      <c r="NKI44" s="1222"/>
      <c r="NKJ44" s="1222"/>
      <c r="NKK44" s="1222"/>
      <c r="NKL44" s="1222"/>
      <c r="NKM44" s="1222"/>
      <c r="NKN44" s="1222"/>
      <c r="NKO44" s="1222"/>
      <c r="NKP44" s="1222"/>
      <c r="NKQ44" s="1222"/>
      <c r="NKR44" s="1222"/>
      <c r="NKS44" s="1222"/>
      <c r="NKT44" s="1222"/>
      <c r="NKU44" s="1222"/>
      <c r="NKV44" s="1222"/>
      <c r="NKW44" s="1222"/>
      <c r="NKX44" s="1222"/>
      <c r="NKY44" s="1222"/>
      <c r="NKZ44" s="1222"/>
      <c r="NLA44" s="1222"/>
      <c r="NLB44" s="1222"/>
      <c r="NLC44" s="1222"/>
      <c r="NLD44" s="1222"/>
      <c r="NLE44" s="1222"/>
      <c r="NLF44" s="1222"/>
      <c r="NLG44" s="1222"/>
      <c r="NLH44" s="1222"/>
      <c r="NLI44" s="1222"/>
      <c r="NLJ44" s="1222"/>
      <c r="NLK44" s="1222"/>
      <c r="NLL44" s="1222"/>
      <c r="NLM44" s="1222"/>
      <c r="NLN44" s="1222"/>
      <c r="NLO44" s="1222"/>
      <c r="NLP44" s="1222"/>
      <c r="NLQ44" s="1222"/>
      <c r="NLR44" s="1222"/>
      <c r="NLS44" s="1222"/>
      <c r="NLT44" s="1222"/>
      <c r="NLU44" s="1222"/>
      <c r="NLV44" s="1222"/>
      <c r="NLW44" s="1222"/>
      <c r="NLX44" s="1222"/>
      <c r="NLY44" s="1222"/>
      <c r="NLZ44" s="1222"/>
      <c r="NMA44" s="1222"/>
      <c r="NMB44" s="1222"/>
      <c r="NMC44" s="1222"/>
      <c r="NMD44" s="1222"/>
      <c r="NME44" s="1222"/>
      <c r="NMF44" s="1222"/>
      <c r="NMG44" s="1222"/>
      <c r="NMH44" s="1222"/>
      <c r="NMI44" s="1222"/>
      <c r="NMJ44" s="1222"/>
      <c r="NMK44" s="1222"/>
      <c r="NML44" s="1222"/>
      <c r="NMM44" s="1222"/>
      <c r="NMN44" s="1222"/>
      <c r="NMO44" s="1222"/>
      <c r="NMP44" s="1222"/>
      <c r="NMQ44" s="1222"/>
      <c r="NMR44" s="1222"/>
      <c r="NMS44" s="1222"/>
      <c r="NMT44" s="1222"/>
      <c r="NMU44" s="1222"/>
      <c r="NMV44" s="1222"/>
      <c r="NMW44" s="1222"/>
      <c r="NMX44" s="1222"/>
      <c r="NMY44" s="1222"/>
      <c r="NMZ44" s="1222"/>
      <c r="NNA44" s="1222"/>
      <c r="NNB44" s="1222"/>
      <c r="NNC44" s="1222"/>
      <c r="NND44" s="1222"/>
      <c r="NNE44" s="1222"/>
      <c r="NNF44" s="1222"/>
      <c r="NNG44" s="1222"/>
      <c r="NNH44" s="1222"/>
      <c r="NNI44" s="1222"/>
      <c r="NNJ44" s="1222"/>
      <c r="NNK44" s="1222"/>
      <c r="NNL44" s="1222"/>
      <c r="NNM44" s="1222"/>
      <c r="NNN44" s="1222"/>
      <c r="NNO44" s="1222"/>
      <c r="NNP44" s="1222"/>
      <c r="NNQ44" s="1222"/>
      <c r="NNR44" s="1222"/>
      <c r="NNS44" s="1222"/>
      <c r="NNT44" s="1222"/>
      <c r="NNU44" s="1222"/>
      <c r="NNV44" s="1222"/>
      <c r="NNW44" s="1222"/>
      <c r="NNX44" s="1222"/>
      <c r="NNY44" s="1222"/>
      <c r="NNZ44" s="1222"/>
      <c r="NOA44" s="1222"/>
      <c r="NOB44" s="1222"/>
      <c r="NOC44" s="1222"/>
      <c r="NOD44" s="1222"/>
      <c r="NOE44" s="1222"/>
      <c r="NOF44" s="1222"/>
      <c r="NOG44" s="1222"/>
      <c r="NOH44" s="1222"/>
      <c r="NOI44" s="1222"/>
      <c r="NOJ44" s="1222"/>
      <c r="NOK44" s="1222"/>
      <c r="NOL44" s="1222"/>
      <c r="NOM44" s="1222"/>
      <c r="NON44" s="1222"/>
      <c r="NOO44" s="1222"/>
      <c r="NOP44" s="1222"/>
      <c r="NOQ44" s="1222"/>
      <c r="NOR44" s="1222"/>
      <c r="NOS44" s="1222"/>
      <c r="NOT44" s="1222"/>
      <c r="NOU44" s="1222"/>
      <c r="NOV44" s="1222"/>
      <c r="NOW44" s="1222"/>
      <c r="NOX44" s="1222"/>
      <c r="NOY44" s="1222"/>
      <c r="NOZ44" s="1222"/>
      <c r="NPA44" s="1222"/>
      <c r="NPB44" s="1222"/>
      <c r="NPC44" s="1222"/>
      <c r="NPD44" s="1222"/>
      <c r="NPE44" s="1222"/>
      <c r="NPF44" s="1222"/>
      <c r="NPG44" s="1222"/>
      <c r="NPH44" s="1222"/>
      <c r="NPI44" s="1222"/>
      <c r="NPJ44" s="1222"/>
      <c r="NPK44" s="1222"/>
      <c r="NPL44" s="1222"/>
      <c r="NPM44" s="1222"/>
      <c r="NPN44" s="1222"/>
      <c r="NPO44" s="1222"/>
      <c r="NPP44" s="1222"/>
      <c r="NPQ44" s="1222"/>
      <c r="NPR44" s="1222"/>
      <c r="NPS44" s="1222"/>
      <c r="NPT44" s="1222"/>
      <c r="NPU44" s="1222"/>
      <c r="NPV44" s="1222"/>
      <c r="NPW44" s="1222"/>
      <c r="NPX44" s="1222"/>
      <c r="NPY44" s="1222"/>
      <c r="NPZ44" s="1222"/>
      <c r="NQA44" s="1222"/>
      <c r="NQB44" s="1222"/>
      <c r="NQC44" s="1222"/>
      <c r="NQD44" s="1222"/>
      <c r="NQE44" s="1222"/>
      <c r="NQF44" s="1222"/>
      <c r="NQG44" s="1222"/>
      <c r="NQH44" s="1222"/>
      <c r="NQI44" s="1222"/>
      <c r="NQJ44" s="1222"/>
      <c r="NQK44" s="1222"/>
      <c r="NQL44" s="1222"/>
      <c r="NQM44" s="1222"/>
      <c r="NQN44" s="1222"/>
      <c r="NQO44" s="1222"/>
      <c r="NQP44" s="1222"/>
      <c r="NQQ44" s="1222"/>
      <c r="NQR44" s="1222"/>
      <c r="NQS44" s="1222"/>
      <c r="NQT44" s="1222"/>
      <c r="NQU44" s="1222"/>
      <c r="NQV44" s="1222"/>
      <c r="NQW44" s="1222"/>
      <c r="NQX44" s="1222"/>
      <c r="NQY44" s="1222"/>
      <c r="NQZ44" s="1222"/>
      <c r="NRA44" s="1222"/>
      <c r="NRB44" s="1222"/>
      <c r="NRC44" s="1222"/>
      <c r="NRD44" s="1222"/>
      <c r="NRE44" s="1222"/>
      <c r="NRF44" s="1222"/>
      <c r="NRG44" s="1222"/>
      <c r="NRH44" s="1222"/>
      <c r="NRI44" s="1222"/>
      <c r="NRJ44" s="1222"/>
      <c r="NRK44" s="1222"/>
      <c r="NRL44" s="1222"/>
      <c r="NRM44" s="1222"/>
      <c r="NRN44" s="1222"/>
      <c r="NRO44" s="1222"/>
      <c r="NRP44" s="1222"/>
      <c r="NRQ44" s="1222"/>
      <c r="NRR44" s="1222"/>
      <c r="NRS44" s="1222"/>
      <c r="NRT44" s="1222"/>
      <c r="NRU44" s="1222"/>
      <c r="NRV44" s="1222"/>
      <c r="NRW44" s="1222"/>
      <c r="NRX44" s="1222"/>
      <c r="NRY44" s="1222"/>
      <c r="NRZ44" s="1222"/>
      <c r="NSA44" s="1222"/>
      <c r="NSB44" s="1222"/>
      <c r="NSC44" s="1222"/>
      <c r="NSD44" s="1222"/>
      <c r="NSE44" s="1222"/>
      <c r="NSF44" s="1222"/>
      <c r="NSG44" s="1222"/>
      <c r="NSH44" s="1222"/>
      <c r="NSI44" s="1222"/>
      <c r="NSJ44" s="1222"/>
      <c r="NSK44" s="1222"/>
      <c r="NSL44" s="1222"/>
      <c r="NSM44" s="1222"/>
      <c r="NSN44" s="1222"/>
      <c r="NSO44" s="1222"/>
      <c r="NSP44" s="1222"/>
      <c r="NSQ44" s="1222"/>
      <c r="NSR44" s="1222"/>
      <c r="NSS44" s="1222"/>
      <c r="NST44" s="1222"/>
      <c r="NSU44" s="1222"/>
      <c r="NSV44" s="1222"/>
      <c r="NSW44" s="1222"/>
      <c r="NSX44" s="1222"/>
      <c r="NSY44" s="1222"/>
      <c r="NSZ44" s="1222"/>
      <c r="NTA44" s="1222"/>
      <c r="NTB44" s="1222"/>
      <c r="NTC44" s="1222"/>
      <c r="NTD44" s="1222"/>
      <c r="NTE44" s="1222"/>
      <c r="NTF44" s="1222"/>
      <c r="NTG44" s="1222"/>
      <c r="NTH44" s="1222"/>
      <c r="NTI44" s="1222"/>
      <c r="NTJ44" s="1222"/>
      <c r="NTK44" s="1222"/>
      <c r="NTL44" s="1222"/>
      <c r="NTM44" s="1222"/>
      <c r="NTN44" s="1222"/>
      <c r="NTO44" s="1222"/>
      <c r="NTP44" s="1222"/>
      <c r="NTQ44" s="1222"/>
      <c r="NTR44" s="1222"/>
      <c r="NTS44" s="1222"/>
      <c r="NTT44" s="1222"/>
      <c r="NTU44" s="1222"/>
      <c r="NTV44" s="1222"/>
      <c r="NTW44" s="1222"/>
      <c r="NTX44" s="1222"/>
      <c r="NTY44" s="1222"/>
      <c r="NTZ44" s="1222"/>
      <c r="NUA44" s="1222"/>
      <c r="NUB44" s="1222"/>
      <c r="NUC44" s="1222"/>
      <c r="NUD44" s="1222"/>
      <c r="NUE44" s="1222"/>
      <c r="NUF44" s="1222"/>
      <c r="NUG44" s="1222"/>
      <c r="NUH44" s="1222"/>
      <c r="NUI44" s="1222"/>
      <c r="NUJ44" s="1222"/>
      <c r="NUK44" s="1222"/>
      <c r="NUL44" s="1222"/>
      <c r="NUM44" s="1222"/>
      <c r="NUN44" s="1222"/>
      <c r="NUO44" s="1222"/>
      <c r="NUP44" s="1222"/>
      <c r="NUQ44" s="1222"/>
      <c r="NUR44" s="1222"/>
      <c r="NUS44" s="1222"/>
      <c r="NUT44" s="1222"/>
      <c r="NUU44" s="1222"/>
      <c r="NUV44" s="1222"/>
      <c r="NUW44" s="1222"/>
      <c r="NUX44" s="1222"/>
      <c r="NUY44" s="1222"/>
      <c r="NUZ44" s="1222"/>
      <c r="NVA44" s="1222"/>
      <c r="NVB44" s="1222"/>
      <c r="NVC44" s="1222"/>
      <c r="NVD44" s="1222"/>
      <c r="NVE44" s="1222"/>
      <c r="NVF44" s="1222"/>
      <c r="NVG44" s="1222"/>
      <c r="NVH44" s="1222"/>
      <c r="NVI44" s="1222"/>
      <c r="NVJ44" s="1222"/>
      <c r="NVK44" s="1222"/>
      <c r="NVL44" s="1222"/>
      <c r="NVM44" s="1222"/>
      <c r="NVN44" s="1222"/>
      <c r="NVO44" s="1222"/>
      <c r="NVP44" s="1222"/>
      <c r="NVQ44" s="1222"/>
      <c r="NVR44" s="1222"/>
      <c r="NVS44" s="1222"/>
      <c r="NVT44" s="1222"/>
      <c r="NVU44" s="1222"/>
      <c r="NVV44" s="1222"/>
      <c r="NVW44" s="1222"/>
      <c r="NVX44" s="1222"/>
      <c r="NVY44" s="1222"/>
      <c r="NVZ44" s="1222"/>
      <c r="NWA44" s="1222"/>
      <c r="NWB44" s="1222"/>
      <c r="NWC44" s="1222"/>
      <c r="NWD44" s="1222"/>
      <c r="NWE44" s="1222"/>
      <c r="NWF44" s="1222"/>
      <c r="NWG44" s="1222"/>
      <c r="NWH44" s="1222"/>
      <c r="NWI44" s="1222"/>
      <c r="NWJ44" s="1222"/>
      <c r="NWK44" s="1222"/>
      <c r="NWL44" s="1222"/>
      <c r="NWM44" s="1222"/>
      <c r="NWN44" s="1222"/>
      <c r="NWO44" s="1222"/>
      <c r="NWP44" s="1222"/>
      <c r="NWQ44" s="1222"/>
      <c r="NWR44" s="1222"/>
      <c r="NWS44" s="1222"/>
      <c r="NWT44" s="1222"/>
      <c r="NWU44" s="1222"/>
      <c r="NWV44" s="1222"/>
      <c r="NWW44" s="1222"/>
      <c r="NWX44" s="1222"/>
      <c r="NWY44" s="1222"/>
      <c r="NWZ44" s="1222"/>
      <c r="NXA44" s="1222"/>
      <c r="NXB44" s="1222"/>
      <c r="NXC44" s="1222"/>
      <c r="NXD44" s="1222"/>
      <c r="NXE44" s="1222"/>
      <c r="NXF44" s="1222"/>
      <c r="NXG44" s="1222"/>
      <c r="NXH44" s="1222"/>
      <c r="NXI44" s="1222"/>
      <c r="NXJ44" s="1222"/>
      <c r="NXK44" s="1222"/>
      <c r="NXL44" s="1222"/>
      <c r="NXM44" s="1222"/>
      <c r="NXN44" s="1222"/>
      <c r="NXO44" s="1222"/>
      <c r="NXP44" s="1222"/>
      <c r="NXQ44" s="1222"/>
      <c r="NXR44" s="1222"/>
      <c r="NXS44" s="1222"/>
      <c r="NXT44" s="1222"/>
      <c r="NXU44" s="1222"/>
      <c r="NXV44" s="1222"/>
      <c r="NXW44" s="1222"/>
      <c r="NXX44" s="1222"/>
      <c r="NXY44" s="1222"/>
      <c r="NXZ44" s="1222"/>
      <c r="NYA44" s="1222"/>
      <c r="NYB44" s="1222"/>
      <c r="NYC44" s="1222"/>
      <c r="NYD44" s="1222"/>
      <c r="NYE44" s="1222"/>
      <c r="NYF44" s="1222"/>
      <c r="NYG44" s="1222"/>
      <c r="NYH44" s="1222"/>
      <c r="NYI44" s="1222"/>
      <c r="NYJ44" s="1222"/>
      <c r="NYK44" s="1222"/>
      <c r="NYL44" s="1222"/>
      <c r="NYM44" s="1222"/>
      <c r="NYN44" s="1222"/>
      <c r="NYO44" s="1222"/>
      <c r="NYP44" s="1222"/>
      <c r="NYQ44" s="1222"/>
      <c r="NYR44" s="1222"/>
      <c r="NYS44" s="1222"/>
      <c r="NYT44" s="1222"/>
      <c r="NYU44" s="1222"/>
      <c r="NYV44" s="1222"/>
      <c r="NYW44" s="1222"/>
      <c r="NYX44" s="1222"/>
      <c r="NYY44" s="1222"/>
      <c r="NYZ44" s="1222"/>
      <c r="NZA44" s="1222"/>
      <c r="NZB44" s="1222"/>
      <c r="NZC44" s="1222"/>
      <c r="NZD44" s="1222"/>
      <c r="NZE44" s="1222"/>
      <c r="NZF44" s="1222"/>
      <c r="NZG44" s="1222"/>
      <c r="NZH44" s="1222"/>
      <c r="NZI44" s="1222"/>
      <c r="NZJ44" s="1222"/>
      <c r="NZK44" s="1222"/>
      <c r="NZL44" s="1222"/>
      <c r="NZM44" s="1222"/>
      <c r="NZN44" s="1222"/>
      <c r="NZO44" s="1222"/>
      <c r="NZP44" s="1222"/>
      <c r="NZQ44" s="1222"/>
      <c r="NZR44" s="1222"/>
      <c r="NZS44" s="1222"/>
      <c r="NZT44" s="1222"/>
      <c r="NZU44" s="1222"/>
      <c r="NZV44" s="1222"/>
      <c r="NZW44" s="1222"/>
      <c r="NZX44" s="1222"/>
      <c r="NZY44" s="1222"/>
      <c r="NZZ44" s="1222"/>
      <c r="OAA44" s="1222"/>
      <c r="OAB44" s="1222"/>
      <c r="OAC44" s="1222"/>
      <c r="OAD44" s="1222"/>
      <c r="OAE44" s="1222"/>
      <c r="OAF44" s="1222"/>
      <c r="OAG44" s="1222"/>
      <c r="OAH44" s="1222"/>
      <c r="OAI44" s="1222"/>
      <c r="OAJ44" s="1222"/>
      <c r="OAK44" s="1222"/>
      <c r="OAL44" s="1222"/>
      <c r="OAM44" s="1222"/>
      <c r="OAN44" s="1222"/>
      <c r="OAO44" s="1222"/>
      <c r="OAP44" s="1222"/>
      <c r="OAQ44" s="1222"/>
      <c r="OAR44" s="1222"/>
      <c r="OAS44" s="1222"/>
      <c r="OAT44" s="1222"/>
      <c r="OAU44" s="1222"/>
      <c r="OAV44" s="1222"/>
      <c r="OAW44" s="1222"/>
      <c r="OAX44" s="1222"/>
      <c r="OAY44" s="1222"/>
      <c r="OAZ44" s="1222"/>
      <c r="OBA44" s="1222"/>
      <c r="OBB44" s="1222"/>
      <c r="OBC44" s="1222"/>
      <c r="OBD44" s="1222"/>
      <c r="OBE44" s="1222"/>
      <c r="OBF44" s="1222"/>
      <c r="OBG44" s="1222"/>
      <c r="OBH44" s="1222"/>
      <c r="OBI44" s="1222"/>
      <c r="OBJ44" s="1222"/>
      <c r="OBK44" s="1222"/>
      <c r="OBL44" s="1222"/>
      <c r="OBM44" s="1222"/>
      <c r="OBN44" s="1222"/>
      <c r="OBO44" s="1222"/>
      <c r="OBP44" s="1222"/>
      <c r="OBQ44" s="1222"/>
      <c r="OBR44" s="1222"/>
      <c r="OBS44" s="1222"/>
      <c r="OBT44" s="1222"/>
      <c r="OBU44" s="1222"/>
      <c r="OBV44" s="1222"/>
      <c r="OBW44" s="1222"/>
      <c r="OBX44" s="1222"/>
      <c r="OBY44" s="1222"/>
      <c r="OBZ44" s="1222"/>
      <c r="OCA44" s="1222"/>
      <c r="OCB44" s="1222"/>
      <c r="OCC44" s="1222"/>
      <c r="OCD44" s="1222"/>
      <c r="OCE44" s="1222"/>
      <c r="OCF44" s="1222"/>
      <c r="OCG44" s="1222"/>
      <c r="OCH44" s="1222"/>
      <c r="OCI44" s="1222"/>
      <c r="OCJ44" s="1222"/>
      <c r="OCK44" s="1222"/>
      <c r="OCL44" s="1222"/>
      <c r="OCM44" s="1222"/>
      <c r="OCN44" s="1222"/>
      <c r="OCO44" s="1222"/>
      <c r="OCP44" s="1222"/>
      <c r="OCQ44" s="1222"/>
      <c r="OCR44" s="1222"/>
      <c r="OCS44" s="1222"/>
      <c r="OCT44" s="1222"/>
      <c r="OCU44" s="1222"/>
      <c r="OCV44" s="1222"/>
      <c r="OCW44" s="1222"/>
      <c r="OCX44" s="1222"/>
      <c r="OCY44" s="1222"/>
      <c r="OCZ44" s="1222"/>
      <c r="ODA44" s="1222"/>
      <c r="ODB44" s="1222"/>
      <c r="ODC44" s="1222"/>
      <c r="ODD44" s="1222"/>
      <c r="ODE44" s="1222"/>
      <c r="ODF44" s="1222"/>
      <c r="ODG44" s="1222"/>
      <c r="ODH44" s="1222"/>
      <c r="ODI44" s="1222"/>
      <c r="ODJ44" s="1222"/>
      <c r="ODK44" s="1222"/>
      <c r="ODL44" s="1222"/>
      <c r="ODM44" s="1222"/>
      <c r="ODN44" s="1222"/>
      <c r="ODO44" s="1222"/>
      <c r="ODP44" s="1222"/>
      <c r="ODQ44" s="1222"/>
      <c r="ODR44" s="1222"/>
      <c r="ODS44" s="1222"/>
      <c r="ODT44" s="1222"/>
      <c r="ODU44" s="1222"/>
      <c r="ODV44" s="1222"/>
      <c r="ODW44" s="1222"/>
      <c r="ODX44" s="1222"/>
      <c r="ODY44" s="1222"/>
      <c r="ODZ44" s="1222"/>
      <c r="OEA44" s="1222"/>
      <c r="OEB44" s="1222"/>
      <c r="OEC44" s="1222"/>
      <c r="OED44" s="1222"/>
      <c r="OEE44" s="1222"/>
      <c r="OEF44" s="1222"/>
      <c r="OEG44" s="1222"/>
      <c r="OEH44" s="1222"/>
      <c r="OEI44" s="1222"/>
      <c r="OEJ44" s="1222"/>
      <c r="OEK44" s="1222"/>
      <c r="OEL44" s="1222"/>
      <c r="OEM44" s="1222"/>
      <c r="OEN44" s="1222"/>
      <c r="OEO44" s="1222"/>
      <c r="OEP44" s="1222"/>
      <c r="OEQ44" s="1222"/>
      <c r="OER44" s="1222"/>
      <c r="OES44" s="1222"/>
      <c r="OET44" s="1222"/>
      <c r="OEU44" s="1222"/>
      <c r="OEV44" s="1222"/>
      <c r="OEW44" s="1222"/>
      <c r="OEX44" s="1222"/>
      <c r="OEY44" s="1222"/>
      <c r="OEZ44" s="1222"/>
      <c r="OFA44" s="1222"/>
      <c r="OFB44" s="1222"/>
      <c r="OFC44" s="1222"/>
      <c r="OFD44" s="1222"/>
      <c r="OFE44" s="1222"/>
      <c r="OFF44" s="1222"/>
      <c r="OFG44" s="1222"/>
      <c r="OFH44" s="1222"/>
      <c r="OFI44" s="1222"/>
      <c r="OFJ44" s="1222"/>
      <c r="OFK44" s="1222"/>
      <c r="OFL44" s="1222"/>
      <c r="OFM44" s="1222"/>
      <c r="OFN44" s="1222"/>
      <c r="OFO44" s="1222"/>
      <c r="OFP44" s="1222"/>
      <c r="OFQ44" s="1222"/>
      <c r="OFR44" s="1222"/>
      <c r="OFS44" s="1222"/>
      <c r="OFT44" s="1222"/>
      <c r="OFU44" s="1222"/>
      <c r="OFV44" s="1222"/>
      <c r="OFW44" s="1222"/>
      <c r="OFX44" s="1222"/>
      <c r="OFY44" s="1222"/>
      <c r="OFZ44" s="1222"/>
      <c r="OGA44" s="1222"/>
      <c r="OGB44" s="1222"/>
      <c r="OGC44" s="1222"/>
      <c r="OGD44" s="1222"/>
      <c r="OGE44" s="1222"/>
      <c r="OGF44" s="1222"/>
      <c r="OGG44" s="1222"/>
      <c r="OGH44" s="1222"/>
      <c r="OGI44" s="1222"/>
      <c r="OGJ44" s="1222"/>
      <c r="OGK44" s="1222"/>
      <c r="OGL44" s="1222"/>
      <c r="OGM44" s="1222"/>
      <c r="OGN44" s="1222"/>
      <c r="OGO44" s="1222"/>
      <c r="OGP44" s="1222"/>
      <c r="OGQ44" s="1222"/>
      <c r="OGR44" s="1222"/>
      <c r="OGS44" s="1222"/>
      <c r="OGT44" s="1222"/>
      <c r="OGU44" s="1222"/>
      <c r="OGV44" s="1222"/>
      <c r="OGW44" s="1222"/>
      <c r="OGX44" s="1222"/>
      <c r="OGY44" s="1222"/>
      <c r="OGZ44" s="1222"/>
      <c r="OHA44" s="1222"/>
      <c r="OHB44" s="1222"/>
      <c r="OHC44" s="1222"/>
      <c r="OHD44" s="1222"/>
      <c r="OHE44" s="1222"/>
      <c r="OHF44" s="1222"/>
      <c r="OHG44" s="1222"/>
      <c r="OHH44" s="1222"/>
      <c r="OHI44" s="1222"/>
      <c r="OHJ44" s="1222"/>
      <c r="OHK44" s="1222"/>
      <c r="OHL44" s="1222"/>
      <c r="OHM44" s="1222"/>
      <c r="OHN44" s="1222"/>
      <c r="OHO44" s="1222"/>
      <c r="OHP44" s="1222"/>
      <c r="OHQ44" s="1222"/>
      <c r="OHR44" s="1222"/>
      <c r="OHS44" s="1222"/>
      <c r="OHT44" s="1222"/>
      <c r="OHU44" s="1222"/>
      <c r="OHV44" s="1222"/>
      <c r="OHW44" s="1222"/>
      <c r="OHX44" s="1222"/>
      <c r="OHY44" s="1222"/>
      <c r="OHZ44" s="1222"/>
      <c r="OIA44" s="1222"/>
      <c r="OIB44" s="1222"/>
      <c r="OIC44" s="1222"/>
      <c r="OID44" s="1222"/>
      <c r="OIE44" s="1222"/>
      <c r="OIF44" s="1222"/>
      <c r="OIG44" s="1222"/>
      <c r="OIH44" s="1222"/>
      <c r="OII44" s="1222"/>
      <c r="OIJ44" s="1222"/>
      <c r="OIK44" s="1222"/>
      <c r="OIL44" s="1222"/>
      <c r="OIM44" s="1222"/>
      <c r="OIN44" s="1222"/>
      <c r="OIO44" s="1222"/>
      <c r="OIP44" s="1222"/>
      <c r="OIQ44" s="1222"/>
      <c r="OIR44" s="1222"/>
      <c r="OIS44" s="1222"/>
      <c r="OIT44" s="1222"/>
      <c r="OIU44" s="1222"/>
      <c r="OIV44" s="1222"/>
      <c r="OIW44" s="1222"/>
      <c r="OIX44" s="1222"/>
      <c r="OIY44" s="1222"/>
      <c r="OIZ44" s="1222"/>
      <c r="OJA44" s="1222"/>
      <c r="OJB44" s="1222"/>
      <c r="OJC44" s="1222"/>
      <c r="OJD44" s="1222"/>
      <c r="OJE44" s="1222"/>
      <c r="OJF44" s="1222"/>
      <c r="OJG44" s="1222"/>
      <c r="OJH44" s="1222"/>
      <c r="OJI44" s="1222"/>
      <c r="OJJ44" s="1222"/>
      <c r="OJK44" s="1222"/>
      <c r="OJL44" s="1222"/>
      <c r="OJM44" s="1222"/>
      <c r="OJN44" s="1222"/>
      <c r="OJO44" s="1222"/>
      <c r="OJP44" s="1222"/>
      <c r="OJQ44" s="1222"/>
      <c r="OJR44" s="1222"/>
      <c r="OJS44" s="1222"/>
      <c r="OJT44" s="1222"/>
      <c r="OJU44" s="1222"/>
      <c r="OJV44" s="1222"/>
      <c r="OJW44" s="1222"/>
      <c r="OJX44" s="1222"/>
      <c r="OJY44" s="1222"/>
      <c r="OJZ44" s="1222"/>
      <c r="OKA44" s="1222"/>
      <c r="OKB44" s="1222"/>
      <c r="OKC44" s="1222"/>
      <c r="OKD44" s="1222"/>
      <c r="OKE44" s="1222"/>
      <c r="OKF44" s="1222"/>
      <c r="OKG44" s="1222"/>
      <c r="OKH44" s="1222"/>
      <c r="OKI44" s="1222"/>
      <c r="OKJ44" s="1222"/>
      <c r="OKK44" s="1222"/>
      <c r="OKL44" s="1222"/>
      <c r="OKM44" s="1222"/>
      <c r="OKN44" s="1222"/>
      <c r="OKO44" s="1222"/>
      <c r="OKP44" s="1222"/>
      <c r="OKQ44" s="1222"/>
      <c r="OKR44" s="1222"/>
      <c r="OKS44" s="1222"/>
      <c r="OKT44" s="1222"/>
      <c r="OKU44" s="1222"/>
      <c r="OKV44" s="1222"/>
      <c r="OKW44" s="1222"/>
      <c r="OKX44" s="1222"/>
      <c r="OKY44" s="1222"/>
      <c r="OKZ44" s="1222"/>
      <c r="OLA44" s="1222"/>
      <c r="OLB44" s="1222"/>
      <c r="OLC44" s="1222"/>
      <c r="OLD44" s="1222"/>
      <c r="OLE44" s="1222"/>
      <c r="OLF44" s="1222"/>
      <c r="OLG44" s="1222"/>
      <c r="OLH44" s="1222"/>
      <c r="OLI44" s="1222"/>
      <c r="OLJ44" s="1222"/>
      <c r="OLK44" s="1222"/>
      <c r="OLL44" s="1222"/>
      <c r="OLM44" s="1222"/>
      <c r="OLN44" s="1222"/>
      <c r="OLO44" s="1222"/>
      <c r="OLP44" s="1222"/>
      <c r="OLQ44" s="1222"/>
      <c r="OLR44" s="1222"/>
      <c r="OLS44" s="1222"/>
      <c r="OLT44" s="1222"/>
      <c r="OLU44" s="1222"/>
      <c r="OLV44" s="1222"/>
      <c r="OLW44" s="1222"/>
      <c r="OLX44" s="1222"/>
      <c r="OLY44" s="1222"/>
      <c r="OLZ44" s="1222"/>
      <c r="OMA44" s="1222"/>
      <c r="OMB44" s="1222"/>
      <c r="OMC44" s="1222"/>
      <c r="OMD44" s="1222"/>
      <c r="OME44" s="1222"/>
      <c r="OMF44" s="1222"/>
      <c r="OMG44" s="1222"/>
      <c r="OMH44" s="1222"/>
      <c r="OMI44" s="1222"/>
      <c r="OMJ44" s="1222"/>
      <c r="OMK44" s="1222"/>
      <c r="OML44" s="1222"/>
      <c r="OMM44" s="1222"/>
      <c r="OMN44" s="1222"/>
      <c r="OMO44" s="1222"/>
      <c r="OMP44" s="1222"/>
      <c r="OMQ44" s="1222"/>
      <c r="OMR44" s="1222"/>
      <c r="OMS44" s="1222"/>
      <c r="OMT44" s="1222"/>
      <c r="OMU44" s="1222"/>
      <c r="OMV44" s="1222"/>
      <c r="OMW44" s="1222"/>
      <c r="OMX44" s="1222"/>
      <c r="OMY44" s="1222"/>
      <c r="OMZ44" s="1222"/>
      <c r="ONA44" s="1222"/>
      <c r="ONB44" s="1222"/>
      <c r="ONC44" s="1222"/>
      <c r="OND44" s="1222"/>
      <c r="ONE44" s="1222"/>
      <c r="ONF44" s="1222"/>
      <c r="ONG44" s="1222"/>
      <c r="ONH44" s="1222"/>
      <c r="ONI44" s="1222"/>
      <c r="ONJ44" s="1222"/>
      <c r="ONK44" s="1222"/>
      <c r="ONL44" s="1222"/>
      <c r="ONM44" s="1222"/>
      <c r="ONN44" s="1222"/>
      <c r="ONO44" s="1222"/>
      <c r="ONP44" s="1222"/>
      <c r="ONQ44" s="1222"/>
      <c r="ONR44" s="1222"/>
      <c r="ONS44" s="1222"/>
      <c r="ONT44" s="1222"/>
      <c r="ONU44" s="1222"/>
      <c r="ONV44" s="1222"/>
      <c r="ONW44" s="1222"/>
      <c r="ONX44" s="1222"/>
      <c r="ONY44" s="1222"/>
      <c r="ONZ44" s="1222"/>
      <c r="OOA44" s="1222"/>
      <c r="OOB44" s="1222"/>
      <c r="OOC44" s="1222"/>
      <c r="OOD44" s="1222"/>
      <c r="OOE44" s="1222"/>
      <c r="OOF44" s="1222"/>
      <c r="OOG44" s="1222"/>
      <c r="OOH44" s="1222"/>
      <c r="OOI44" s="1222"/>
      <c r="OOJ44" s="1222"/>
      <c r="OOK44" s="1222"/>
      <c r="OOL44" s="1222"/>
      <c r="OOM44" s="1222"/>
      <c r="OON44" s="1222"/>
      <c r="OOO44" s="1222"/>
      <c r="OOP44" s="1222"/>
      <c r="OOQ44" s="1222"/>
      <c r="OOR44" s="1222"/>
      <c r="OOS44" s="1222"/>
      <c r="OOT44" s="1222"/>
      <c r="OOU44" s="1222"/>
      <c r="OOV44" s="1222"/>
      <c r="OOW44" s="1222"/>
      <c r="OOX44" s="1222"/>
      <c r="OOY44" s="1222"/>
      <c r="OOZ44" s="1222"/>
      <c r="OPA44" s="1222"/>
      <c r="OPB44" s="1222"/>
      <c r="OPC44" s="1222"/>
      <c r="OPD44" s="1222"/>
      <c r="OPE44" s="1222"/>
      <c r="OPF44" s="1222"/>
      <c r="OPG44" s="1222"/>
      <c r="OPH44" s="1222"/>
      <c r="OPI44" s="1222"/>
      <c r="OPJ44" s="1222"/>
      <c r="OPK44" s="1222"/>
      <c r="OPL44" s="1222"/>
      <c r="OPM44" s="1222"/>
      <c r="OPN44" s="1222"/>
      <c r="OPO44" s="1222"/>
      <c r="OPP44" s="1222"/>
      <c r="OPQ44" s="1222"/>
      <c r="OPR44" s="1222"/>
      <c r="OPS44" s="1222"/>
      <c r="OPT44" s="1222"/>
      <c r="OPU44" s="1222"/>
      <c r="OPV44" s="1222"/>
      <c r="OPW44" s="1222"/>
      <c r="OPX44" s="1222"/>
      <c r="OPY44" s="1222"/>
      <c r="OPZ44" s="1222"/>
      <c r="OQA44" s="1222"/>
      <c r="OQB44" s="1222"/>
      <c r="OQC44" s="1222"/>
      <c r="OQD44" s="1222"/>
      <c r="OQE44" s="1222"/>
      <c r="OQF44" s="1222"/>
      <c r="OQG44" s="1222"/>
      <c r="OQH44" s="1222"/>
      <c r="OQI44" s="1222"/>
      <c r="OQJ44" s="1222"/>
      <c r="OQK44" s="1222"/>
      <c r="OQL44" s="1222"/>
      <c r="OQM44" s="1222"/>
      <c r="OQN44" s="1222"/>
      <c r="OQO44" s="1222"/>
      <c r="OQP44" s="1222"/>
      <c r="OQQ44" s="1222"/>
      <c r="OQR44" s="1222"/>
      <c r="OQS44" s="1222"/>
      <c r="OQT44" s="1222"/>
      <c r="OQU44" s="1222"/>
      <c r="OQV44" s="1222"/>
      <c r="OQW44" s="1222"/>
      <c r="OQX44" s="1222"/>
      <c r="OQY44" s="1222"/>
      <c r="OQZ44" s="1222"/>
      <c r="ORA44" s="1222"/>
      <c r="ORB44" s="1222"/>
      <c r="ORC44" s="1222"/>
      <c r="ORD44" s="1222"/>
      <c r="ORE44" s="1222"/>
      <c r="ORF44" s="1222"/>
      <c r="ORG44" s="1222"/>
      <c r="ORH44" s="1222"/>
      <c r="ORI44" s="1222"/>
      <c r="ORJ44" s="1222"/>
      <c r="ORK44" s="1222"/>
      <c r="ORL44" s="1222"/>
      <c r="ORM44" s="1222"/>
      <c r="ORN44" s="1222"/>
      <c r="ORO44" s="1222"/>
      <c r="ORP44" s="1222"/>
      <c r="ORQ44" s="1222"/>
      <c r="ORR44" s="1222"/>
      <c r="ORS44" s="1222"/>
      <c r="ORT44" s="1222"/>
      <c r="ORU44" s="1222"/>
      <c r="ORV44" s="1222"/>
      <c r="ORW44" s="1222"/>
      <c r="ORX44" s="1222"/>
      <c r="ORY44" s="1222"/>
      <c r="ORZ44" s="1222"/>
      <c r="OSA44" s="1222"/>
      <c r="OSB44" s="1222"/>
      <c r="OSC44" s="1222"/>
      <c r="OSD44" s="1222"/>
      <c r="OSE44" s="1222"/>
      <c r="OSF44" s="1222"/>
      <c r="OSG44" s="1222"/>
      <c r="OSH44" s="1222"/>
      <c r="OSI44" s="1222"/>
      <c r="OSJ44" s="1222"/>
      <c r="OSK44" s="1222"/>
      <c r="OSL44" s="1222"/>
      <c r="OSM44" s="1222"/>
      <c r="OSN44" s="1222"/>
      <c r="OSO44" s="1222"/>
      <c r="OSP44" s="1222"/>
      <c r="OSQ44" s="1222"/>
      <c r="OSR44" s="1222"/>
      <c r="OSS44" s="1222"/>
      <c r="OST44" s="1222"/>
      <c r="OSU44" s="1222"/>
      <c r="OSV44" s="1222"/>
      <c r="OSW44" s="1222"/>
      <c r="OSX44" s="1222"/>
      <c r="OSY44" s="1222"/>
      <c r="OSZ44" s="1222"/>
      <c r="OTA44" s="1222"/>
      <c r="OTB44" s="1222"/>
      <c r="OTC44" s="1222"/>
      <c r="OTD44" s="1222"/>
      <c r="OTE44" s="1222"/>
      <c r="OTF44" s="1222"/>
      <c r="OTG44" s="1222"/>
      <c r="OTH44" s="1222"/>
      <c r="OTI44" s="1222"/>
      <c r="OTJ44" s="1222"/>
      <c r="OTK44" s="1222"/>
      <c r="OTL44" s="1222"/>
      <c r="OTM44" s="1222"/>
      <c r="OTN44" s="1222"/>
      <c r="OTO44" s="1222"/>
      <c r="OTP44" s="1222"/>
      <c r="OTQ44" s="1222"/>
      <c r="OTR44" s="1222"/>
      <c r="OTS44" s="1222"/>
      <c r="OTT44" s="1222"/>
      <c r="OTU44" s="1222"/>
      <c r="OTV44" s="1222"/>
      <c r="OTW44" s="1222"/>
      <c r="OTX44" s="1222"/>
      <c r="OTY44" s="1222"/>
      <c r="OTZ44" s="1222"/>
      <c r="OUA44" s="1222"/>
      <c r="OUB44" s="1222"/>
      <c r="OUC44" s="1222"/>
      <c r="OUD44" s="1222"/>
      <c r="OUE44" s="1222"/>
      <c r="OUF44" s="1222"/>
      <c r="OUG44" s="1222"/>
      <c r="OUH44" s="1222"/>
      <c r="OUI44" s="1222"/>
      <c r="OUJ44" s="1222"/>
      <c r="OUK44" s="1222"/>
      <c r="OUL44" s="1222"/>
      <c r="OUM44" s="1222"/>
      <c r="OUN44" s="1222"/>
      <c r="OUO44" s="1222"/>
      <c r="OUP44" s="1222"/>
      <c r="OUQ44" s="1222"/>
      <c r="OUR44" s="1222"/>
      <c r="OUS44" s="1222"/>
      <c r="OUT44" s="1222"/>
      <c r="OUU44" s="1222"/>
      <c r="OUV44" s="1222"/>
      <c r="OUW44" s="1222"/>
      <c r="OUX44" s="1222"/>
      <c r="OUY44" s="1222"/>
      <c r="OUZ44" s="1222"/>
      <c r="OVA44" s="1222"/>
      <c r="OVB44" s="1222"/>
      <c r="OVC44" s="1222"/>
      <c r="OVD44" s="1222"/>
      <c r="OVE44" s="1222"/>
      <c r="OVF44" s="1222"/>
      <c r="OVG44" s="1222"/>
      <c r="OVH44" s="1222"/>
      <c r="OVI44" s="1222"/>
      <c r="OVJ44" s="1222"/>
      <c r="OVK44" s="1222"/>
      <c r="OVL44" s="1222"/>
      <c r="OVM44" s="1222"/>
      <c r="OVN44" s="1222"/>
      <c r="OVO44" s="1222"/>
      <c r="OVP44" s="1222"/>
      <c r="OVQ44" s="1222"/>
      <c r="OVR44" s="1222"/>
      <c r="OVS44" s="1222"/>
      <c r="OVT44" s="1222"/>
      <c r="OVU44" s="1222"/>
      <c r="OVV44" s="1222"/>
      <c r="OVW44" s="1222"/>
      <c r="OVX44" s="1222"/>
      <c r="OVY44" s="1222"/>
      <c r="OVZ44" s="1222"/>
      <c r="OWA44" s="1222"/>
      <c r="OWB44" s="1222"/>
      <c r="OWC44" s="1222"/>
      <c r="OWD44" s="1222"/>
      <c r="OWE44" s="1222"/>
      <c r="OWF44" s="1222"/>
      <c r="OWG44" s="1222"/>
      <c r="OWH44" s="1222"/>
      <c r="OWI44" s="1222"/>
      <c r="OWJ44" s="1222"/>
      <c r="OWK44" s="1222"/>
      <c r="OWL44" s="1222"/>
      <c r="OWM44" s="1222"/>
      <c r="OWN44" s="1222"/>
      <c r="OWO44" s="1222"/>
      <c r="OWP44" s="1222"/>
      <c r="OWQ44" s="1222"/>
      <c r="OWR44" s="1222"/>
      <c r="OWS44" s="1222"/>
      <c r="OWT44" s="1222"/>
      <c r="OWU44" s="1222"/>
      <c r="OWV44" s="1222"/>
      <c r="OWW44" s="1222"/>
      <c r="OWX44" s="1222"/>
      <c r="OWY44" s="1222"/>
      <c r="OWZ44" s="1222"/>
      <c r="OXA44" s="1222"/>
      <c r="OXB44" s="1222"/>
      <c r="OXC44" s="1222"/>
      <c r="OXD44" s="1222"/>
      <c r="OXE44" s="1222"/>
      <c r="OXF44" s="1222"/>
      <c r="OXG44" s="1222"/>
      <c r="OXH44" s="1222"/>
      <c r="OXI44" s="1222"/>
      <c r="OXJ44" s="1222"/>
      <c r="OXK44" s="1222"/>
      <c r="OXL44" s="1222"/>
      <c r="OXM44" s="1222"/>
      <c r="OXN44" s="1222"/>
      <c r="OXO44" s="1222"/>
      <c r="OXP44" s="1222"/>
      <c r="OXQ44" s="1222"/>
      <c r="OXR44" s="1222"/>
      <c r="OXS44" s="1222"/>
      <c r="OXT44" s="1222"/>
      <c r="OXU44" s="1222"/>
      <c r="OXV44" s="1222"/>
      <c r="OXW44" s="1222"/>
      <c r="OXX44" s="1222"/>
      <c r="OXY44" s="1222"/>
      <c r="OXZ44" s="1222"/>
      <c r="OYA44" s="1222"/>
      <c r="OYB44" s="1222"/>
      <c r="OYC44" s="1222"/>
      <c r="OYD44" s="1222"/>
      <c r="OYE44" s="1222"/>
      <c r="OYF44" s="1222"/>
      <c r="OYG44" s="1222"/>
      <c r="OYH44" s="1222"/>
      <c r="OYI44" s="1222"/>
      <c r="OYJ44" s="1222"/>
      <c r="OYK44" s="1222"/>
      <c r="OYL44" s="1222"/>
      <c r="OYM44" s="1222"/>
      <c r="OYN44" s="1222"/>
      <c r="OYO44" s="1222"/>
      <c r="OYP44" s="1222"/>
      <c r="OYQ44" s="1222"/>
      <c r="OYR44" s="1222"/>
      <c r="OYS44" s="1222"/>
      <c r="OYT44" s="1222"/>
      <c r="OYU44" s="1222"/>
      <c r="OYV44" s="1222"/>
      <c r="OYW44" s="1222"/>
      <c r="OYX44" s="1222"/>
      <c r="OYY44" s="1222"/>
      <c r="OYZ44" s="1222"/>
      <c r="OZA44" s="1222"/>
      <c r="OZB44" s="1222"/>
      <c r="OZC44" s="1222"/>
      <c r="OZD44" s="1222"/>
      <c r="OZE44" s="1222"/>
      <c r="OZF44" s="1222"/>
      <c r="OZG44" s="1222"/>
      <c r="OZH44" s="1222"/>
      <c r="OZI44" s="1222"/>
      <c r="OZJ44" s="1222"/>
      <c r="OZK44" s="1222"/>
      <c r="OZL44" s="1222"/>
      <c r="OZM44" s="1222"/>
      <c r="OZN44" s="1222"/>
      <c r="OZO44" s="1222"/>
      <c r="OZP44" s="1222"/>
      <c r="OZQ44" s="1222"/>
      <c r="OZR44" s="1222"/>
      <c r="OZS44" s="1222"/>
      <c r="OZT44" s="1222"/>
      <c r="OZU44" s="1222"/>
      <c r="OZV44" s="1222"/>
      <c r="OZW44" s="1222"/>
      <c r="OZX44" s="1222"/>
      <c r="OZY44" s="1222"/>
      <c r="OZZ44" s="1222"/>
      <c r="PAA44" s="1222"/>
      <c r="PAB44" s="1222"/>
      <c r="PAC44" s="1222"/>
      <c r="PAD44" s="1222"/>
      <c r="PAE44" s="1222"/>
      <c r="PAF44" s="1222"/>
      <c r="PAG44" s="1222"/>
      <c r="PAH44" s="1222"/>
      <c r="PAI44" s="1222"/>
      <c r="PAJ44" s="1222"/>
      <c r="PAK44" s="1222"/>
      <c r="PAL44" s="1222"/>
      <c r="PAM44" s="1222"/>
      <c r="PAN44" s="1222"/>
      <c r="PAO44" s="1222"/>
      <c r="PAP44" s="1222"/>
      <c r="PAQ44" s="1222"/>
      <c r="PAR44" s="1222"/>
      <c r="PAS44" s="1222"/>
      <c r="PAT44" s="1222"/>
      <c r="PAU44" s="1222"/>
      <c r="PAV44" s="1222"/>
      <c r="PAW44" s="1222"/>
      <c r="PAX44" s="1222"/>
      <c r="PAY44" s="1222"/>
      <c r="PAZ44" s="1222"/>
      <c r="PBA44" s="1222"/>
      <c r="PBB44" s="1222"/>
      <c r="PBC44" s="1222"/>
      <c r="PBD44" s="1222"/>
      <c r="PBE44" s="1222"/>
      <c r="PBF44" s="1222"/>
      <c r="PBG44" s="1222"/>
      <c r="PBH44" s="1222"/>
      <c r="PBI44" s="1222"/>
      <c r="PBJ44" s="1222"/>
      <c r="PBK44" s="1222"/>
      <c r="PBL44" s="1222"/>
      <c r="PBM44" s="1222"/>
      <c r="PBN44" s="1222"/>
      <c r="PBO44" s="1222"/>
      <c r="PBP44" s="1222"/>
      <c r="PBQ44" s="1222"/>
      <c r="PBR44" s="1222"/>
      <c r="PBS44" s="1222"/>
      <c r="PBT44" s="1222"/>
      <c r="PBU44" s="1222"/>
      <c r="PBV44" s="1222"/>
      <c r="PBW44" s="1222"/>
      <c r="PBX44" s="1222"/>
      <c r="PBY44" s="1222"/>
      <c r="PBZ44" s="1222"/>
      <c r="PCA44" s="1222"/>
      <c r="PCB44" s="1222"/>
      <c r="PCC44" s="1222"/>
      <c r="PCD44" s="1222"/>
      <c r="PCE44" s="1222"/>
      <c r="PCF44" s="1222"/>
      <c r="PCG44" s="1222"/>
      <c r="PCH44" s="1222"/>
      <c r="PCI44" s="1222"/>
      <c r="PCJ44" s="1222"/>
      <c r="PCK44" s="1222"/>
      <c r="PCL44" s="1222"/>
      <c r="PCM44" s="1222"/>
      <c r="PCN44" s="1222"/>
      <c r="PCO44" s="1222"/>
      <c r="PCP44" s="1222"/>
      <c r="PCQ44" s="1222"/>
      <c r="PCR44" s="1222"/>
      <c r="PCS44" s="1222"/>
      <c r="PCT44" s="1222"/>
      <c r="PCU44" s="1222"/>
      <c r="PCV44" s="1222"/>
      <c r="PCW44" s="1222"/>
      <c r="PCX44" s="1222"/>
      <c r="PCY44" s="1222"/>
      <c r="PCZ44" s="1222"/>
      <c r="PDA44" s="1222"/>
      <c r="PDB44" s="1222"/>
      <c r="PDC44" s="1222"/>
      <c r="PDD44" s="1222"/>
      <c r="PDE44" s="1222"/>
      <c r="PDF44" s="1222"/>
      <c r="PDG44" s="1222"/>
      <c r="PDH44" s="1222"/>
      <c r="PDI44" s="1222"/>
      <c r="PDJ44" s="1222"/>
      <c r="PDK44" s="1222"/>
      <c r="PDL44" s="1222"/>
      <c r="PDM44" s="1222"/>
      <c r="PDN44" s="1222"/>
      <c r="PDO44" s="1222"/>
      <c r="PDP44" s="1222"/>
      <c r="PDQ44" s="1222"/>
      <c r="PDR44" s="1222"/>
      <c r="PDS44" s="1222"/>
      <c r="PDT44" s="1222"/>
      <c r="PDU44" s="1222"/>
      <c r="PDV44" s="1222"/>
      <c r="PDW44" s="1222"/>
      <c r="PDX44" s="1222"/>
      <c r="PDY44" s="1222"/>
      <c r="PDZ44" s="1222"/>
      <c r="PEA44" s="1222"/>
      <c r="PEB44" s="1222"/>
      <c r="PEC44" s="1222"/>
      <c r="PED44" s="1222"/>
      <c r="PEE44" s="1222"/>
      <c r="PEF44" s="1222"/>
      <c r="PEG44" s="1222"/>
      <c r="PEH44" s="1222"/>
      <c r="PEI44" s="1222"/>
      <c r="PEJ44" s="1222"/>
      <c r="PEK44" s="1222"/>
      <c r="PEL44" s="1222"/>
      <c r="PEM44" s="1222"/>
      <c r="PEN44" s="1222"/>
      <c r="PEO44" s="1222"/>
      <c r="PEP44" s="1222"/>
      <c r="PEQ44" s="1222"/>
      <c r="PER44" s="1222"/>
      <c r="PES44" s="1222"/>
      <c r="PET44" s="1222"/>
      <c r="PEU44" s="1222"/>
      <c r="PEV44" s="1222"/>
      <c r="PEW44" s="1222"/>
      <c r="PEX44" s="1222"/>
      <c r="PEY44" s="1222"/>
      <c r="PEZ44" s="1222"/>
      <c r="PFA44" s="1222"/>
      <c r="PFB44" s="1222"/>
      <c r="PFC44" s="1222"/>
      <c r="PFD44" s="1222"/>
      <c r="PFE44" s="1222"/>
      <c r="PFF44" s="1222"/>
      <c r="PFG44" s="1222"/>
      <c r="PFH44" s="1222"/>
      <c r="PFI44" s="1222"/>
      <c r="PFJ44" s="1222"/>
      <c r="PFK44" s="1222"/>
      <c r="PFL44" s="1222"/>
      <c r="PFM44" s="1222"/>
      <c r="PFN44" s="1222"/>
      <c r="PFO44" s="1222"/>
      <c r="PFP44" s="1222"/>
      <c r="PFQ44" s="1222"/>
      <c r="PFR44" s="1222"/>
      <c r="PFS44" s="1222"/>
      <c r="PFT44" s="1222"/>
      <c r="PFU44" s="1222"/>
      <c r="PFV44" s="1222"/>
      <c r="PFW44" s="1222"/>
      <c r="PFX44" s="1222"/>
      <c r="PFY44" s="1222"/>
      <c r="PFZ44" s="1222"/>
      <c r="PGA44" s="1222"/>
      <c r="PGB44" s="1222"/>
      <c r="PGC44" s="1222"/>
      <c r="PGD44" s="1222"/>
      <c r="PGE44" s="1222"/>
      <c r="PGF44" s="1222"/>
      <c r="PGG44" s="1222"/>
      <c r="PGH44" s="1222"/>
      <c r="PGI44" s="1222"/>
      <c r="PGJ44" s="1222"/>
      <c r="PGK44" s="1222"/>
      <c r="PGL44" s="1222"/>
      <c r="PGM44" s="1222"/>
      <c r="PGN44" s="1222"/>
      <c r="PGO44" s="1222"/>
      <c r="PGP44" s="1222"/>
      <c r="PGQ44" s="1222"/>
      <c r="PGR44" s="1222"/>
      <c r="PGS44" s="1222"/>
      <c r="PGT44" s="1222"/>
      <c r="PGU44" s="1222"/>
      <c r="PGV44" s="1222"/>
      <c r="PGW44" s="1222"/>
      <c r="PGX44" s="1222"/>
      <c r="PGY44" s="1222"/>
      <c r="PGZ44" s="1222"/>
      <c r="PHA44" s="1222"/>
      <c r="PHB44" s="1222"/>
      <c r="PHC44" s="1222"/>
      <c r="PHD44" s="1222"/>
      <c r="PHE44" s="1222"/>
      <c r="PHF44" s="1222"/>
      <c r="PHG44" s="1222"/>
      <c r="PHH44" s="1222"/>
      <c r="PHI44" s="1222"/>
      <c r="PHJ44" s="1222"/>
      <c r="PHK44" s="1222"/>
      <c r="PHL44" s="1222"/>
      <c r="PHM44" s="1222"/>
      <c r="PHN44" s="1222"/>
      <c r="PHO44" s="1222"/>
      <c r="PHP44" s="1222"/>
      <c r="PHQ44" s="1222"/>
      <c r="PHR44" s="1222"/>
      <c r="PHS44" s="1222"/>
      <c r="PHT44" s="1222"/>
      <c r="PHU44" s="1222"/>
      <c r="PHV44" s="1222"/>
      <c r="PHW44" s="1222"/>
      <c r="PHX44" s="1222"/>
      <c r="PHY44" s="1222"/>
      <c r="PHZ44" s="1222"/>
      <c r="PIA44" s="1222"/>
      <c r="PIB44" s="1222"/>
      <c r="PIC44" s="1222"/>
      <c r="PID44" s="1222"/>
      <c r="PIE44" s="1222"/>
      <c r="PIF44" s="1222"/>
      <c r="PIG44" s="1222"/>
      <c r="PIH44" s="1222"/>
      <c r="PII44" s="1222"/>
      <c r="PIJ44" s="1222"/>
      <c r="PIK44" s="1222"/>
      <c r="PIL44" s="1222"/>
      <c r="PIM44" s="1222"/>
      <c r="PIN44" s="1222"/>
      <c r="PIO44" s="1222"/>
      <c r="PIP44" s="1222"/>
      <c r="PIQ44" s="1222"/>
      <c r="PIR44" s="1222"/>
      <c r="PIS44" s="1222"/>
      <c r="PIT44" s="1222"/>
      <c r="PIU44" s="1222"/>
      <c r="PIV44" s="1222"/>
      <c r="PIW44" s="1222"/>
      <c r="PIX44" s="1222"/>
      <c r="PIY44" s="1222"/>
      <c r="PIZ44" s="1222"/>
      <c r="PJA44" s="1222"/>
      <c r="PJB44" s="1222"/>
      <c r="PJC44" s="1222"/>
      <c r="PJD44" s="1222"/>
      <c r="PJE44" s="1222"/>
      <c r="PJF44" s="1222"/>
      <c r="PJG44" s="1222"/>
      <c r="PJH44" s="1222"/>
      <c r="PJI44" s="1222"/>
      <c r="PJJ44" s="1222"/>
      <c r="PJK44" s="1222"/>
      <c r="PJL44" s="1222"/>
      <c r="PJM44" s="1222"/>
      <c r="PJN44" s="1222"/>
      <c r="PJO44" s="1222"/>
      <c r="PJP44" s="1222"/>
      <c r="PJQ44" s="1222"/>
      <c r="PJR44" s="1222"/>
      <c r="PJS44" s="1222"/>
      <c r="PJT44" s="1222"/>
      <c r="PJU44" s="1222"/>
      <c r="PJV44" s="1222"/>
      <c r="PJW44" s="1222"/>
      <c r="PJX44" s="1222"/>
      <c r="PJY44" s="1222"/>
      <c r="PJZ44" s="1222"/>
      <c r="PKA44" s="1222"/>
      <c r="PKB44" s="1222"/>
      <c r="PKC44" s="1222"/>
      <c r="PKD44" s="1222"/>
      <c r="PKE44" s="1222"/>
      <c r="PKF44" s="1222"/>
      <c r="PKG44" s="1222"/>
      <c r="PKH44" s="1222"/>
      <c r="PKI44" s="1222"/>
      <c r="PKJ44" s="1222"/>
      <c r="PKK44" s="1222"/>
      <c r="PKL44" s="1222"/>
      <c r="PKM44" s="1222"/>
      <c r="PKN44" s="1222"/>
      <c r="PKO44" s="1222"/>
      <c r="PKP44" s="1222"/>
      <c r="PKQ44" s="1222"/>
      <c r="PKR44" s="1222"/>
      <c r="PKS44" s="1222"/>
      <c r="PKT44" s="1222"/>
      <c r="PKU44" s="1222"/>
      <c r="PKV44" s="1222"/>
      <c r="PKW44" s="1222"/>
      <c r="PKX44" s="1222"/>
      <c r="PKY44" s="1222"/>
      <c r="PKZ44" s="1222"/>
      <c r="PLA44" s="1222"/>
      <c r="PLB44" s="1222"/>
      <c r="PLC44" s="1222"/>
      <c r="PLD44" s="1222"/>
      <c r="PLE44" s="1222"/>
      <c r="PLF44" s="1222"/>
      <c r="PLG44" s="1222"/>
      <c r="PLH44" s="1222"/>
      <c r="PLI44" s="1222"/>
      <c r="PLJ44" s="1222"/>
      <c r="PLK44" s="1222"/>
      <c r="PLL44" s="1222"/>
      <c r="PLM44" s="1222"/>
      <c r="PLN44" s="1222"/>
      <c r="PLO44" s="1222"/>
      <c r="PLP44" s="1222"/>
      <c r="PLQ44" s="1222"/>
      <c r="PLR44" s="1222"/>
      <c r="PLS44" s="1222"/>
      <c r="PLT44" s="1222"/>
      <c r="PLU44" s="1222"/>
      <c r="PLV44" s="1222"/>
      <c r="PLW44" s="1222"/>
      <c r="PLX44" s="1222"/>
      <c r="PLY44" s="1222"/>
      <c r="PLZ44" s="1222"/>
      <c r="PMA44" s="1222"/>
      <c r="PMB44" s="1222"/>
      <c r="PMC44" s="1222"/>
      <c r="PMD44" s="1222"/>
      <c r="PME44" s="1222"/>
      <c r="PMF44" s="1222"/>
      <c r="PMG44" s="1222"/>
      <c r="PMH44" s="1222"/>
      <c r="PMI44" s="1222"/>
      <c r="PMJ44" s="1222"/>
      <c r="PMK44" s="1222"/>
      <c r="PML44" s="1222"/>
      <c r="PMM44" s="1222"/>
      <c r="PMN44" s="1222"/>
      <c r="PMO44" s="1222"/>
      <c r="PMP44" s="1222"/>
      <c r="PMQ44" s="1222"/>
      <c r="PMR44" s="1222"/>
      <c r="PMS44" s="1222"/>
      <c r="PMT44" s="1222"/>
      <c r="PMU44" s="1222"/>
      <c r="PMV44" s="1222"/>
      <c r="PMW44" s="1222"/>
      <c r="PMX44" s="1222"/>
      <c r="PMY44" s="1222"/>
      <c r="PMZ44" s="1222"/>
      <c r="PNA44" s="1222"/>
      <c r="PNB44" s="1222"/>
      <c r="PNC44" s="1222"/>
      <c r="PND44" s="1222"/>
      <c r="PNE44" s="1222"/>
      <c r="PNF44" s="1222"/>
      <c r="PNG44" s="1222"/>
      <c r="PNH44" s="1222"/>
      <c r="PNI44" s="1222"/>
      <c r="PNJ44" s="1222"/>
      <c r="PNK44" s="1222"/>
      <c r="PNL44" s="1222"/>
      <c r="PNM44" s="1222"/>
      <c r="PNN44" s="1222"/>
      <c r="PNO44" s="1222"/>
      <c r="PNP44" s="1222"/>
      <c r="PNQ44" s="1222"/>
      <c r="PNR44" s="1222"/>
      <c r="PNS44" s="1222"/>
      <c r="PNT44" s="1222"/>
      <c r="PNU44" s="1222"/>
      <c r="PNV44" s="1222"/>
      <c r="PNW44" s="1222"/>
      <c r="PNX44" s="1222"/>
      <c r="PNY44" s="1222"/>
      <c r="PNZ44" s="1222"/>
      <c r="POA44" s="1222"/>
      <c r="POB44" s="1222"/>
      <c r="POC44" s="1222"/>
      <c r="POD44" s="1222"/>
      <c r="POE44" s="1222"/>
      <c r="POF44" s="1222"/>
      <c r="POG44" s="1222"/>
      <c r="POH44" s="1222"/>
      <c r="POI44" s="1222"/>
      <c r="POJ44" s="1222"/>
      <c r="POK44" s="1222"/>
      <c r="POL44" s="1222"/>
      <c r="POM44" s="1222"/>
      <c r="PON44" s="1222"/>
      <c r="POO44" s="1222"/>
      <c r="POP44" s="1222"/>
      <c r="POQ44" s="1222"/>
      <c r="POR44" s="1222"/>
      <c r="POS44" s="1222"/>
      <c r="POT44" s="1222"/>
      <c r="POU44" s="1222"/>
      <c r="POV44" s="1222"/>
      <c r="POW44" s="1222"/>
      <c r="POX44" s="1222"/>
      <c r="POY44" s="1222"/>
      <c r="POZ44" s="1222"/>
      <c r="PPA44" s="1222"/>
      <c r="PPB44" s="1222"/>
      <c r="PPC44" s="1222"/>
      <c r="PPD44" s="1222"/>
      <c r="PPE44" s="1222"/>
      <c r="PPF44" s="1222"/>
      <c r="PPG44" s="1222"/>
      <c r="PPH44" s="1222"/>
      <c r="PPI44" s="1222"/>
      <c r="PPJ44" s="1222"/>
      <c r="PPK44" s="1222"/>
      <c r="PPL44" s="1222"/>
      <c r="PPM44" s="1222"/>
      <c r="PPN44" s="1222"/>
      <c r="PPO44" s="1222"/>
      <c r="PPP44" s="1222"/>
      <c r="PPQ44" s="1222"/>
      <c r="PPR44" s="1222"/>
      <c r="PPS44" s="1222"/>
      <c r="PPT44" s="1222"/>
      <c r="PPU44" s="1222"/>
      <c r="PPV44" s="1222"/>
      <c r="PPW44" s="1222"/>
      <c r="PPX44" s="1222"/>
      <c r="PPY44" s="1222"/>
      <c r="PPZ44" s="1222"/>
      <c r="PQA44" s="1222"/>
      <c r="PQB44" s="1222"/>
      <c r="PQC44" s="1222"/>
      <c r="PQD44" s="1222"/>
      <c r="PQE44" s="1222"/>
      <c r="PQF44" s="1222"/>
      <c r="PQG44" s="1222"/>
      <c r="PQH44" s="1222"/>
      <c r="PQI44" s="1222"/>
      <c r="PQJ44" s="1222"/>
      <c r="PQK44" s="1222"/>
      <c r="PQL44" s="1222"/>
      <c r="PQM44" s="1222"/>
      <c r="PQN44" s="1222"/>
      <c r="PQO44" s="1222"/>
      <c r="PQP44" s="1222"/>
      <c r="PQQ44" s="1222"/>
      <c r="PQR44" s="1222"/>
      <c r="PQS44" s="1222"/>
      <c r="PQT44" s="1222"/>
      <c r="PQU44" s="1222"/>
      <c r="PQV44" s="1222"/>
      <c r="PQW44" s="1222"/>
      <c r="PQX44" s="1222"/>
      <c r="PQY44" s="1222"/>
      <c r="PQZ44" s="1222"/>
      <c r="PRA44" s="1222"/>
      <c r="PRB44" s="1222"/>
      <c r="PRC44" s="1222"/>
      <c r="PRD44" s="1222"/>
      <c r="PRE44" s="1222"/>
      <c r="PRF44" s="1222"/>
      <c r="PRG44" s="1222"/>
      <c r="PRH44" s="1222"/>
      <c r="PRI44" s="1222"/>
      <c r="PRJ44" s="1222"/>
      <c r="PRK44" s="1222"/>
      <c r="PRL44" s="1222"/>
      <c r="PRM44" s="1222"/>
      <c r="PRN44" s="1222"/>
      <c r="PRO44" s="1222"/>
      <c r="PRP44" s="1222"/>
      <c r="PRQ44" s="1222"/>
      <c r="PRR44" s="1222"/>
      <c r="PRS44" s="1222"/>
      <c r="PRT44" s="1222"/>
      <c r="PRU44" s="1222"/>
      <c r="PRV44" s="1222"/>
      <c r="PRW44" s="1222"/>
      <c r="PRX44" s="1222"/>
      <c r="PRY44" s="1222"/>
      <c r="PRZ44" s="1222"/>
      <c r="PSA44" s="1222"/>
      <c r="PSB44" s="1222"/>
      <c r="PSC44" s="1222"/>
      <c r="PSD44" s="1222"/>
      <c r="PSE44" s="1222"/>
      <c r="PSF44" s="1222"/>
      <c r="PSG44" s="1222"/>
      <c r="PSH44" s="1222"/>
      <c r="PSI44" s="1222"/>
      <c r="PSJ44" s="1222"/>
      <c r="PSK44" s="1222"/>
      <c r="PSL44" s="1222"/>
      <c r="PSM44" s="1222"/>
      <c r="PSN44" s="1222"/>
      <c r="PSO44" s="1222"/>
      <c r="PSP44" s="1222"/>
      <c r="PSQ44" s="1222"/>
      <c r="PSR44" s="1222"/>
      <c r="PSS44" s="1222"/>
      <c r="PST44" s="1222"/>
      <c r="PSU44" s="1222"/>
      <c r="PSV44" s="1222"/>
      <c r="PSW44" s="1222"/>
      <c r="PSX44" s="1222"/>
      <c r="PSY44" s="1222"/>
      <c r="PSZ44" s="1222"/>
      <c r="PTA44" s="1222"/>
      <c r="PTB44" s="1222"/>
      <c r="PTC44" s="1222"/>
      <c r="PTD44" s="1222"/>
      <c r="PTE44" s="1222"/>
      <c r="PTF44" s="1222"/>
      <c r="PTG44" s="1222"/>
      <c r="PTH44" s="1222"/>
      <c r="PTI44" s="1222"/>
      <c r="PTJ44" s="1222"/>
      <c r="PTK44" s="1222"/>
      <c r="PTL44" s="1222"/>
      <c r="PTM44" s="1222"/>
      <c r="PTN44" s="1222"/>
      <c r="PTO44" s="1222"/>
      <c r="PTP44" s="1222"/>
      <c r="PTQ44" s="1222"/>
      <c r="PTR44" s="1222"/>
      <c r="PTS44" s="1222"/>
      <c r="PTT44" s="1222"/>
      <c r="PTU44" s="1222"/>
      <c r="PTV44" s="1222"/>
      <c r="PTW44" s="1222"/>
      <c r="PTX44" s="1222"/>
      <c r="PTY44" s="1222"/>
      <c r="PTZ44" s="1222"/>
      <c r="PUA44" s="1222"/>
      <c r="PUB44" s="1222"/>
      <c r="PUC44" s="1222"/>
      <c r="PUD44" s="1222"/>
      <c r="PUE44" s="1222"/>
      <c r="PUF44" s="1222"/>
      <c r="PUG44" s="1222"/>
      <c r="PUH44" s="1222"/>
      <c r="PUI44" s="1222"/>
      <c r="PUJ44" s="1222"/>
      <c r="PUK44" s="1222"/>
      <c r="PUL44" s="1222"/>
      <c r="PUM44" s="1222"/>
      <c r="PUN44" s="1222"/>
      <c r="PUO44" s="1222"/>
      <c r="PUP44" s="1222"/>
      <c r="PUQ44" s="1222"/>
      <c r="PUR44" s="1222"/>
      <c r="PUS44" s="1222"/>
      <c r="PUT44" s="1222"/>
      <c r="PUU44" s="1222"/>
      <c r="PUV44" s="1222"/>
      <c r="PUW44" s="1222"/>
      <c r="PUX44" s="1222"/>
      <c r="PUY44" s="1222"/>
      <c r="PUZ44" s="1222"/>
      <c r="PVA44" s="1222"/>
      <c r="PVB44" s="1222"/>
      <c r="PVC44" s="1222"/>
      <c r="PVD44" s="1222"/>
      <c r="PVE44" s="1222"/>
      <c r="PVF44" s="1222"/>
      <c r="PVG44" s="1222"/>
      <c r="PVH44" s="1222"/>
      <c r="PVI44" s="1222"/>
      <c r="PVJ44" s="1222"/>
      <c r="PVK44" s="1222"/>
      <c r="PVL44" s="1222"/>
      <c r="PVM44" s="1222"/>
      <c r="PVN44" s="1222"/>
      <c r="PVO44" s="1222"/>
      <c r="PVP44" s="1222"/>
      <c r="PVQ44" s="1222"/>
      <c r="PVR44" s="1222"/>
      <c r="PVS44" s="1222"/>
      <c r="PVT44" s="1222"/>
      <c r="PVU44" s="1222"/>
      <c r="PVV44" s="1222"/>
      <c r="PVW44" s="1222"/>
      <c r="PVX44" s="1222"/>
      <c r="PVY44" s="1222"/>
      <c r="PVZ44" s="1222"/>
      <c r="PWA44" s="1222"/>
      <c r="PWB44" s="1222"/>
      <c r="PWC44" s="1222"/>
      <c r="PWD44" s="1222"/>
      <c r="PWE44" s="1222"/>
      <c r="PWF44" s="1222"/>
      <c r="PWG44" s="1222"/>
      <c r="PWH44" s="1222"/>
      <c r="PWI44" s="1222"/>
      <c r="PWJ44" s="1222"/>
      <c r="PWK44" s="1222"/>
      <c r="PWL44" s="1222"/>
      <c r="PWM44" s="1222"/>
      <c r="PWN44" s="1222"/>
      <c r="PWO44" s="1222"/>
      <c r="PWP44" s="1222"/>
      <c r="PWQ44" s="1222"/>
      <c r="PWR44" s="1222"/>
      <c r="PWS44" s="1222"/>
      <c r="PWT44" s="1222"/>
      <c r="PWU44" s="1222"/>
      <c r="PWV44" s="1222"/>
      <c r="PWW44" s="1222"/>
      <c r="PWX44" s="1222"/>
      <c r="PWY44" s="1222"/>
      <c r="PWZ44" s="1222"/>
      <c r="PXA44" s="1222"/>
      <c r="PXB44" s="1222"/>
      <c r="PXC44" s="1222"/>
      <c r="PXD44" s="1222"/>
      <c r="PXE44" s="1222"/>
      <c r="PXF44" s="1222"/>
      <c r="PXG44" s="1222"/>
      <c r="PXH44" s="1222"/>
      <c r="PXI44" s="1222"/>
      <c r="PXJ44" s="1222"/>
      <c r="PXK44" s="1222"/>
      <c r="PXL44" s="1222"/>
      <c r="PXM44" s="1222"/>
      <c r="PXN44" s="1222"/>
      <c r="PXO44" s="1222"/>
      <c r="PXP44" s="1222"/>
      <c r="PXQ44" s="1222"/>
      <c r="PXR44" s="1222"/>
      <c r="PXS44" s="1222"/>
      <c r="PXT44" s="1222"/>
      <c r="PXU44" s="1222"/>
      <c r="PXV44" s="1222"/>
      <c r="PXW44" s="1222"/>
      <c r="PXX44" s="1222"/>
      <c r="PXY44" s="1222"/>
      <c r="PXZ44" s="1222"/>
      <c r="PYA44" s="1222"/>
      <c r="PYB44" s="1222"/>
      <c r="PYC44" s="1222"/>
      <c r="PYD44" s="1222"/>
      <c r="PYE44" s="1222"/>
      <c r="PYF44" s="1222"/>
      <c r="PYG44" s="1222"/>
      <c r="PYH44" s="1222"/>
      <c r="PYI44" s="1222"/>
      <c r="PYJ44" s="1222"/>
      <c r="PYK44" s="1222"/>
      <c r="PYL44" s="1222"/>
      <c r="PYM44" s="1222"/>
      <c r="PYN44" s="1222"/>
      <c r="PYO44" s="1222"/>
      <c r="PYP44" s="1222"/>
      <c r="PYQ44" s="1222"/>
      <c r="PYR44" s="1222"/>
      <c r="PYS44" s="1222"/>
      <c r="PYT44" s="1222"/>
      <c r="PYU44" s="1222"/>
      <c r="PYV44" s="1222"/>
      <c r="PYW44" s="1222"/>
      <c r="PYX44" s="1222"/>
      <c r="PYY44" s="1222"/>
      <c r="PYZ44" s="1222"/>
      <c r="PZA44" s="1222"/>
      <c r="PZB44" s="1222"/>
      <c r="PZC44" s="1222"/>
      <c r="PZD44" s="1222"/>
      <c r="PZE44" s="1222"/>
      <c r="PZF44" s="1222"/>
      <c r="PZG44" s="1222"/>
      <c r="PZH44" s="1222"/>
      <c r="PZI44" s="1222"/>
      <c r="PZJ44" s="1222"/>
      <c r="PZK44" s="1222"/>
      <c r="PZL44" s="1222"/>
      <c r="PZM44" s="1222"/>
      <c r="PZN44" s="1222"/>
      <c r="PZO44" s="1222"/>
      <c r="PZP44" s="1222"/>
      <c r="PZQ44" s="1222"/>
      <c r="PZR44" s="1222"/>
      <c r="PZS44" s="1222"/>
      <c r="PZT44" s="1222"/>
      <c r="PZU44" s="1222"/>
      <c r="PZV44" s="1222"/>
      <c r="PZW44" s="1222"/>
      <c r="PZX44" s="1222"/>
      <c r="PZY44" s="1222"/>
      <c r="PZZ44" s="1222"/>
      <c r="QAA44" s="1222"/>
      <c r="QAB44" s="1222"/>
      <c r="QAC44" s="1222"/>
      <c r="QAD44" s="1222"/>
      <c r="QAE44" s="1222"/>
      <c r="QAF44" s="1222"/>
      <c r="QAG44" s="1222"/>
      <c r="QAH44" s="1222"/>
      <c r="QAI44" s="1222"/>
      <c r="QAJ44" s="1222"/>
      <c r="QAK44" s="1222"/>
      <c r="QAL44" s="1222"/>
      <c r="QAM44" s="1222"/>
      <c r="QAN44" s="1222"/>
      <c r="QAO44" s="1222"/>
      <c r="QAP44" s="1222"/>
      <c r="QAQ44" s="1222"/>
      <c r="QAR44" s="1222"/>
      <c r="QAS44" s="1222"/>
      <c r="QAT44" s="1222"/>
      <c r="QAU44" s="1222"/>
      <c r="QAV44" s="1222"/>
      <c r="QAW44" s="1222"/>
      <c r="QAX44" s="1222"/>
      <c r="QAY44" s="1222"/>
      <c r="QAZ44" s="1222"/>
      <c r="QBA44" s="1222"/>
      <c r="QBB44" s="1222"/>
      <c r="QBC44" s="1222"/>
      <c r="QBD44" s="1222"/>
      <c r="QBE44" s="1222"/>
      <c r="QBF44" s="1222"/>
      <c r="QBG44" s="1222"/>
      <c r="QBH44" s="1222"/>
      <c r="QBI44" s="1222"/>
      <c r="QBJ44" s="1222"/>
      <c r="QBK44" s="1222"/>
      <c r="QBL44" s="1222"/>
      <c r="QBM44" s="1222"/>
      <c r="QBN44" s="1222"/>
      <c r="QBO44" s="1222"/>
      <c r="QBP44" s="1222"/>
      <c r="QBQ44" s="1222"/>
      <c r="QBR44" s="1222"/>
      <c r="QBS44" s="1222"/>
      <c r="QBT44" s="1222"/>
      <c r="QBU44" s="1222"/>
      <c r="QBV44" s="1222"/>
      <c r="QBW44" s="1222"/>
      <c r="QBX44" s="1222"/>
      <c r="QBY44" s="1222"/>
      <c r="QBZ44" s="1222"/>
      <c r="QCA44" s="1222"/>
      <c r="QCB44" s="1222"/>
      <c r="QCC44" s="1222"/>
      <c r="QCD44" s="1222"/>
      <c r="QCE44" s="1222"/>
      <c r="QCF44" s="1222"/>
      <c r="QCG44" s="1222"/>
      <c r="QCH44" s="1222"/>
      <c r="QCI44" s="1222"/>
      <c r="QCJ44" s="1222"/>
      <c r="QCK44" s="1222"/>
      <c r="QCL44" s="1222"/>
      <c r="QCM44" s="1222"/>
      <c r="QCN44" s="1222"/>
      <c r="QCO44" s="1222"/>
      <c r="QCP44" s="1222"/>
      <c r="QCQ44" s="1222"/>
      <c r="QCR44" s="1222"/>
      <c r="QCS44" s="1222"/>
      <c r="QCT44" s="1222"/>
      <c r="QCU44" s="1222"/>
      <c r="QCV44" s="1222"/>
      <c r="QCW44" s="1222"/>
      <c r="QCX44" s="1222"/>
      <c r="QCY44" s="1222"/>
      <c r="QCZ44" s="1222"/>
      <c r="QDA44" s="1222"/>
      <c r="QDB44" s="1222"/>
      <c r="QDC44" s="1222"/>
      <c r="QDD44" s="1222"/>
      <c r="QDE44" s="1222"/>
      <c r="QDF44" s="1222"/>
      <c r="QDG44" s="1222"/>
      <c r="QDH44" s="1222"/>
      <c r="QDI44" s="1222"/>
      <c r="QDJ44" s="1222"/>
      <c r="QDK44" s="1222"/>
      <c r="QDL44" s="1222"/>
      <c r="QDM44" s="1222"/>
      <c r="QDN44" s="1222"/>
      <c r="QDO44" s="1222"/>
      <c r="QDP44" s="1222"/>
      <c r="QDQ44" s="1222"/>
      <c r="QDR44" s="1222"/>
      <c r="QDS44" s="1222"/>
      <c r="QDT44" s="1222"/>
      <c r="QDU44" s="1222"/>
      <c r="QDV44" s="1222"/>
      <c r="QDW44" s="1222"/>
      <c r="QDX44" s="1222"/>
      <c r="QDY44" s="1222"/>
      <c r="QDZ44" s="1222"/>
      <c r="QEA44" s="1222"/>
      <c r="QEB44" s="1222"/>
      <c r="QEC44" s="1222"/>
      <c r="QED44" s="1222"/>
      <c r="QEE44" s="1222"/>
      <c r="QEF44" s="1222"/>
      <c r="QEG44" s="1222"/>
      <c r="QEH44" s="1222"/>
      <c r="QEI44" s="1222"/>
      <c r="QEJ44" s="1222"/>
      <c r="QEK44" s="1222"/>
      <c r="QEL44" s="1222"/>
      <c r="QEM44" s="1222"/>
      <c r="QEN44" s="1222"/>
      <c r="QEO44" s="1222"/>
      <c r="QEP44" s="1222"/>
      <c r="QEQ44" s="1222"/>
      <c r="QER44" s="1222"/>
      <c r="QES44" s="1222"/>
      <c r="QET44" s="1222"/>
      <c r="QEU44" s="1222"/>
      <c r="QEV44" s="1222"/>
      <c r="QEW44" s="1222"/>
      <c r="QEX44" s="1222"/>
      <c r="QEY44" s="1222"/>
      <c r="QEZ44" s="1222"/>
      <c r="QFA44" s="1222"/>
      <c r="QFB44" s="1222"/>
      <c r="QFC44" s="1222"/>
      <c r="QFD44" s="1222"/>
      <c r="QFE44" s="1222"/>
      <c r="QFF44" s="1222"/>
      <c r="QFG44" s="1222"/>
      <c r="QFH44" s="1222"/>
      <c r="QFI44" s="1222"/>
      <c r="QFJ44" s="1222"/>
      <c r="QFK44" s="1222"/>
      <c r="QFL44" s="1222"/>
      <c r="QFM44" s="1222"/>
      <c r="QFN44" s="1222"/>
      <c r="QFO44" s="1222"/>
      <c r="QFP44" s="1222"/>
      <c r="QFQ44" s="1222"/>
      <c r="QFR44" s="1222"/>
      <c r="QFS44" s="1222"/>
      <c r="QFT44" s="1222"/>
      <c r="QFU44" s="1222"/>
      <c r="QFV44" s="1222"/>
      <c r="QFW44" s="1222"/>
      <c r="QFX44" s="1222"/>
      <c r="QFY44" s="1222"/>
      <c r="QFZ44" s="1222"/>
      <c r="QGA44" s="1222"/>
      <c r="QGB44" s="1222"/>
      <c r="QGC44" s="1222"/>
      <c r="QGD44" s="1222"/>
      <c r="QGE44" s="1222"/>
      <c r="QGF44" s="1222"/>
      <c r="QGG44" s="1222"/>
      <c r="QGH44" s="1222"/>
      <c r="QGI44" s="1222"/>
      <c r="QGJ44" s="1222"/>
      <c r="QGK44" s="1222"/>
      <c r="QGL44" s="1222"/>
      <c r="QGM44" s="1222"/>
      <c r="QGN44" s="1222"/>
      <c r="QGO44" s="1222"/>
      <c r="QGP44" s="1222"/>
      <c r="QGQ44" s="1222"/>
      <c r="QGR44" s="1222"/>
      <c r="QGS44" s="1222"/>
      <c r="QGT44" s="1222"/>
      <c r="QGU44" s="1222"/>
      <c r="QGV44" s="1222"/>
      <c r="QGW44" s="1222"/>
      <c r="QGX44" s="1222"/>
      <c r="QGY44" s="1222"/>
      <c r="QGZ44" s="1222"/>
      <c r="QHA44" s="1222"/>
      <c r="QHB44" s="1222"/>
      <c r="QHC44" s="1222"/>
      <c r="QHD44" s="1222"/>
      <c r="QHE44" s="1222"/>
      <c r="QHF44" s="1222"/>
      <c r="QHG44" s="1222"/>
      <c r="QHH44" s="1222"/>
      <c r="QHI44" s="1222"/>
      <c r="QHJ44" s="1222"/>
      <c r="QHK44" s="1222"/>
      <c r="QHL44" s="1222"/>
      <c r="QHM44" s="1222"/>
      <c r="QHN44" s="1222"/>
      <c r="QHO44" s="1222"/>
      <c r="QHP44" s="1222"/>
      <c r="QHQ44" s="1222"/>
      <c r="QHR44" s="1222"/>
      <c r="QHS44" s="1222"/>
      <c r="QHT44" s="1222"/>
      <c r="QHU44" s="1222"/>
      <c r="QHV44" s="1222"/>
      <c r="QHW44" s="1222"/>
      <c r="QHX44" s="1222"/>
      <c r="QHY44" s="1222"/>
      <c r="QHZ44" s="1222"/>
      <c r="QIA44" s="1222"/>
      <c r="QIB44" s="1222"/>
      <c r="QIC44" s="1222"/>
      <c r="QID44" s="1222"/>
      <c r="QIE44" s="1222"/>
      <c r="QIF44" s="1222"/>
      <c r="QIG44" s="1222"/>
      <c r="QIH44" s="1222"/>
      <c r="QII44" s="1222"/>
      <c r="QIJ44" s="1222"/>
      <c r="QIK44" s="1222"/>
      <c r="QIL44" s="1222"/>
      <c r="QIM44" s="1222"/>
      <c r="QIN44" s="1222"/>
      <c r="QIO44" s="1222"/>
      <c r="QIP44" s="1222"/>
      <c r="QIQ44" s="1222"/>
      <c r="QIR44" s="1222"/>
      <c r="QIS44" s="1222"/>
      <c r="QIT44" s="1222"/>
      <c r="QIU44" s="1222"/>
      <c r="QIV44" s="1222"/>
      <c r="QIW44" s="1222"/>
      <c r="QIX44" s="1222"/>
      <c r="QIY44" s="1222"/>
      <c r="QIZ44" s="1222"/>
      <c r="QJA44" s="1222"/>
      <c r="QJB44" s="1222"/>
      <c r="QJC44" s="1222"/>
      <c r="QJD44" s="1222"/>
      <c r="QJE44" s="1222"/>
      <c r="QJF44" s="1222"/>
      <c r="QJG44" s="1222"/>
      <c r="QJH44" s="1222"/>
      <c r="QJI44" s="1222"/>
      <c r="QJJ44" s="1222"/>
      <c r="QJK44" s="1222"/>
      <c r="QJL44" s="1222"/>
      <c r="QJM44" s="1222"/>
      <c r="QJN44" s="1222"/>
      <c r="QJO44" s="1222"/>
      <c r="QJP44" s="1222"/>
      <c r="QJQ44" s="1222"/>
      <c r="QJR44" s="1222"/>
      <c r="QJS44" s="1222"/>
      <c r="QJT44" s="1222"/>
      <c r="QJU44" s="1222"/>
      <c r="QJV44" s="1222"/>
      <c r="QJW44" s="1222"/>
      <c r="QJX44" s="1222"/>
      <c r="QJY44" s="1222"/>
      <c r="QJZ44" s="1222"/>
      <c r="QKA44" s="1222"/>
      <c r="QKB44" s="1222"/>
      <c r="QKC44" s="1222"/>
      <c r="QKD44" s="1222"/>
      <c r="QKE44" s="1222"/>
      <c r="QKF44" s="1222"/>
      <c r="QKG44" s="1222"/>
      <c r="QKH44" s="1222"/>
      <c r="QKI44" s="1222"/>
      <c r="QKJ44" s="1222"/>
      <c r="QKK44" s="1222"/>
      <c r="QKL44" s="1222"/>
      <c r="QKM44" s="1222"/>
      <c r="QKN44" s="1222"/>
      <c r="QKO44" s="1222"/>
      <c r="QKP44" s="1222"/>
      <c r="QKQ44" s="1222"/>
      <c r="QKR44" s="1222"/>
      <c r="QKS44" s="1222"/>
      <c r="QKT44" s="1222"/>
      <c r="QKU44" s="1222"/>
      <c r="QKV44" s="1222"/>
      <c r="QKW44" s="1222"/>
      <c r="QKX44" s="1222"/>
      <c r="QKY44" s="1222"/>
      <c r="QKZ44" s="1222"/>
      <c r="QLA44" s="1222"/>
      <c r="QLB44" s="1222"/>
      <c r="QLC44" s="1222"/>
      <c r="QLD44" s="1222"/>
      <c r="QLE44" s="1222"/>
      <c r="QLF44" s="1222"/>
      <c r="QLG44" s="1222"/>
      <c r="QLH44" s="1222"/>
      <c r="QLI44" s="1222"/>
      <c r="QLJ44" s="1222"/>
      <c r="QLK44" s="1222"/>
      <c r="QLL44" s="1222"/>
      <c r="QLM44" s="1222"/>
      <c r="QLN44" s="1222"/>
      <c r="QLO44" s="1222"/>
      <c r="QLP44" s="1222"/>
      <c r="QLQ44" s="1222"/>
      <c r="QLR44" s="1222"/>
      <c r="QLS44" s="1222"/>
      <c r="QLT44" s="1222"/>
      <c r="QLU44" s="1222"/>
      <c r="QLV44" s="1222"/>
      <c r="QLW44" s="1222"/>
      <c r="QLX44" s="1222"/>
      <c r="QLY44" s="1222"/>
      <c r="QLZ44" s="1222"/>
      <c r="QMA44" s="1222"/>
      <c r="QMB44" s="1222"/>
      <c r="QMC44" s="1222"/>
      <c r="QMD44" s="1222"/>
      <c r="QME44" s="1222"/>
      <c r="QMF44" s="1222"/>
      <c r="QMG44" s="1222"/>
      <c r="QMH44" s="1222"/>
      <c r="QMI44" s="1222"/>
      <c r="QMJ44" s="1222"/>
      <c r="QMK44" s="1222"/>
      <c r="QML44" s="1222"/>
      <c r="QMM44" s="1222"/>
      <c r="QMN44" s="1222"/>
      <c r="QMO44" s="1222"/>
      <c r="QMP44" s="1222"/>
      <c r="QMQ44" s="1222"/>
      <c r="QMR44" s="1222"/>
      <c r="QMS44" s="1222"/>
      <c r="QMT44" s="1222"/>
      <c r="QMU44" s="1222"/>
      <c r="QMV44" s="1222"/>
      <c r="QMW44" s="1222"/>
      <c r="QMX44" s="1222"/>
      <c r="QMY44" s="1222"/>
      <c r="QMZ44" s="1222"/>
      <c r="QNA44" s="1222"/>
      <c r="QNB44" s="1222"/>
      <c r="QNC44" s="1222"/>
      <c r="QND44" s="1222"/>
      <c r="QNE44" s="1222"/>
      <c r="QNF44" s="1222"/>
      <c r="QNG44" s="1222"/>
      <c r="QNH44" s="1222"/>
      <c r="QNI44" s="1222"/>
      <c r="QNJ44" s="1222"/>
      <c r="QNK44" s="1222"/>
      <c r="QNL44" s="1222"/>
      <c r="QNM44" s="1222"/>
      <c r="QNN44" s="1222"/>
      <c r="QNO44" s="1222"/>
      <c r="QNP44" s="1222"/>
      <c r="QNQ44" s="1222"/>
      <c r="QNR44" s="1222"/>
      <c r="QNS44" s="1222"/>
      <c r="QNT44" s="1222"/>
      <c r="QNU44" s="1222"/>
      <c r="QNV44" s="1222"/>
      <c r="QNW44" s="1222"/>
      <c r="QNX44" s="1222"/>
      <c r="QNY44" s="1222"/>
      <c r="QNZ44" s="1222"/>
      <c r="QOA44" s="1222"/>
      <c r="QOB44" s="1222"/>
      <c r="QOC44" s="1222"/>
      <c r="QOD44" s="1222"/>
      <c r="QOE44" s="1222"/>
      <c r="QOF44" s="1222"/>
      <c r="QOG44" s="1222"/>
      <c r="QOH44" s="1222"/>
      <c r="QOI44" s="1222"/>
      <c r="QOJ44" s="1222"/>
      <c r="QOK44" s="1222"/>
      <c r="QOL44" s="1222"/>
      <c r="QOM44" s="1222"/>
      <c r="QON44" s="1222"/>
      <c r="QOO44" s="1222"/>
      <c r="QOP44" s="1222"/>
      <c r="QOQ44" s="1222"/>
      <c r="QOR44" s="1222"/>
      <c r="QOS44" s="1222"/>
      <c r="QOT44" s="1222"/>
      <c r="QOU44" s="1222"/>
      <c r="QOV44" s="1222"/>
      <c r="QOW44" s="1222"/>
      <c r="QOX44" s="1222"/>
      <c r="QOY44" s="1222"/>
      <c r="QOZ44" s="1222"/>
      <c r="QPA44" s="1222"/>
      <c r="QPB44" s="1222"/>
      <c r="QPC44" s="1222"/>
      <c r="QPD44" s="1222"/>
      <c r="QPE44" s="1222"/>
      <c r="QPF44" s="1222"/>
      <c r="QPG44" s="1222"/>
      <c r="QPH44" s="1222"/>
      <c r="QPI44" s="1222"/>
      <c r="QPJ44" s="1222"/>
      <c r="QPK44" s="1222"/>
      <c r="QPL44" s="1222"/>
      <c r="QPM44" s="1222"/>
      <c r="QPN44" s="1222"/>
      <c r="QPO44" s="1222"/>
      <c r="QPP44" s="1222"/>
      <c r="QPQ44" s="1222"/>
      <c r="QPR44" s="1222"/>
      <c r="QPS44" s="1222"/>
      <c r="QPT44" s="1222"/>
      <c r="QPU44" s="1222"/>
      <c r="QPV44" s="1222"/>
      <c r="QPW44" s="1222"/>
      <c r="QPX44" s="1222"/>
      <c r="QPY44" s="1222"/>
      <c r="QPZ44" s="1222"/>
      <c r="QQA44" s="1222"/>
      <c r="QQB44" s="1222"/>
      <c r="QQC44" s="1222"/>
      <c r="QQD44" s="1222"/>
      <c r="QQE44" s="1222"/>
      <c r="QQF44" s="1222"/>
      <c r="QQG44" s="1222"/>
      <c r="QQH44" s="1222"/>
      <c r="QQI44" s="1222"/>
      <c r="QQJ44" s="1222"/>
      <c r="QQK44" s="1222"/>
      <c r="QQL44" s="1222"/>
      <c r="QQM44" s="1222"/>
      <c r="QQN44" s="1222"/>
      <c r="QQO44" s="1222"/>
      <c r="QQP44" s="1222"/>
      <c r="QQQ44" s="1222"/>
      <c r="QQR44" s="1222"/>
      <c r="QQS44" s="1222"/>
      <c r="QQT44" s="1222"/>
      <c r="QQU44" s="1222"/>
      <c r="QQV44" s="1222"/>
      <c r="QQW44" s="1222"/>
      <c r="QQX44" s="1222"/>
      <c r="QQY44" s="1222"/>
      <c r="QQZ44" s="1222"/>
      <c r="QRA44" s="1222"/>
      <c r="QRB44" s="1222"/>
      <c r="QRC44" s="1222"/>
      <c r="QRD44" s="1222"/>
      <c r="QRE44" s="1222"/>
      <c r="QRF44" s="1222"/>
      <c r="QRG44" s="1222"/>
      <c r="QRH44" s="1222"/>
      <c r="QRI44" s="1222"/>
      <c r="QRJ44" s="1222"/>
      <c r="QRK44" s="1222"/>
      <c r="QRL44" s="1222"/>
      <c r="QRM44" s="1222"/>
      <c r="QRN44" s="1222"/>
      <c r="QRO44" s="1222"/>
      <c r="QRP44" s="1222"/>
      <c r="QRQ44" s="1222"/>
      <c r="QRR44" s="1222"/>
      <c r="QRS44" s="1222"/>
      <c r="QRT44" s="1222"/>
      <c r="QRU44" s="1222"/>
      <c r="QRV44" s="1222"/>
      <c r="QRW44" s="1222"/>
      <c r="QRX44" s="1222"/>
      <c r="QRY44" s="1222"/>
      <c r="QRZ44" s="1222"/>
      <c r="QSA44" s="1222"/>
      <c r="QSB44" s="1222"/>
      <c r="QSC44" s="1222"/>
      <c r="QSD44" s="1222"/>
      <c r="QSE44" s="1222"/>
      <c r="QSF44" s="1222"/>
      <c r="QSG44" s="1222"/>
      <c r="QSH44" s="1222"/>
      <c r="QSI44" s="1222"/>
      <c r="QSJ44" s="1222"/>
      <c r="QSK44" s="1222"/>
      <c r="QSL44" s="1222"/>
      <c r="QSM44" s="1222"/>
      <c r="QSN44" s="1222"/>
      <c r="QSO44" s="1222"/>
      <c r="QSP44" s="1222"/>
      <c r="QSQ44" s="1222"/>
      <c r="QSR44" s="1222"/>
      <c r="QSS44" s="1222"/>
      <c r="QST44" s="1222"/>
      <c r="QSU44" s="1222"/>
      <c r="QSV44" s="1222"/>
      <c r="QSW44" s="1222"/>
      <c r="QSX44" s="1222"/>
      <c r="QSY44" s="1222"/>
      <c r="QSZ44" s="1222"/>
      <c r="QTA44" s="1222"/>
      <c r="QTB44" s="1222"/>
      <c r="QTC44" s="1222"/>
      <c r="QTD44" s="1222"/>
      <c r="QTE44" s="1222"/>
      <c r="QTF44" s="1222"/>
      <c r="QTG44" s="1222"/>
      <c r="QTH44" s="1222"/>
      <c r="QTI44" s="1222"/>
      <c r="QTJ44" s="1222"/>
      <c r="QTK44" s="1222"/>
      <c r="QTL44" s="1222"/>
      <c r="QTM44" s="1222"/>
      <c r="QTN44" s="1222"/>
      <c r="QTO44" s="1222"/>
      <c r="QTP44" s="1222"/>
      <c r="QTQ44" s="1222"/>
      <c r="QTR44" s="1222"/>
      <c r="QTS44" s="1222"/>
      <c r="QTT44" s="1222"/>
      <c r="QTU44" s="1222"/>
      <c r="QTV44" s="1222"/>
      <c r="QTW44" s="1222"/>
      <c r="QTX44" s="1222"/>
      <c r="QTY44" s="1222"/>
      <c r="QTZ44" s="1222"/>
      <c r="QUA44" s="1222"/>
      <c r="QUB44" s="1222"/>
      <c r="QUC44" s="1222"/>
      <c r="QUD44" s="1222"/>
      <c r="QUE44" s="1222"/>
      <c r="QUF44" s="1222"/>
      <c r="QUG44" s="1222"/>
      <c r="QUH44" s="1222"/>
      <c r="QUI44" s="1222"/>
      <c r="QUJ44" s="1222"/>
      <c r="QUK44" s="1222"/>
      <c r="QUL44" s="1222"/>
      <c r="QUM44" s="1222"/>
      <c r="QUN44" s="1222"/>
      <c r="QUO44" s="1222"/>
      <c r="QUP44" s="1222"/>
      <c r="QUQ44" s="1222"/>
      <c r="QUR44" s="1222"/>
      <c r="QUS44" s="1222"/>
      <c r="QUT44" s="1222"/>
      <c r="QUU44" s="1222"/>
      <c r="QUV44" s="1222"/>
      <c r="QUW44" s="1222"/>
      <c r="QUX44" s="1222"/>
      <c r="QUY44" s="1222"/>
      <c r="QUZ44" s="1222"/>
      <c r="QVA44" s="1222"/>
      <c r="QVB44" s="1222"/>
      <c r="QVC44" s="1222"/>
      <c r="QVD44" s="1222"/>
      <c r="QVE44" s="1222"/>
      <c r="QVF44" s="1222"/>
      <c r="QVG44" s="1222"/>
      <c r="QVH44" s="1222"/>
      <c r="QVI44" s="1222"/>
      <c r="QVJ44" s="1222"/>
      <c r="QVK44" s="1222"/>
      <c r="QVL44" s="1222"/>
      <c r="QVM44" s="1222"/>
      <c r="QVN44" s="1222"/>
      <c r="QVO44" s="1222"/>
      <c r="QVP44" s="1222"/>
      <c r="QVQ44" s="1222"/>
      <c r="QVR44" s="1222"/>
      <c r="QVS44" s="1222"/>
      <c r="QVT44" s="1222"/>
      <c r="QVU44" s="1222"/>
      <c r="QVV44" s="1222"/>
      <c r="QVW44" s="1222"/>
      <c r="QVX44" s="1222"/>
      <c r="QVY44" s="1222"/>
      <c r="QVZ44" s="1222"/>
      <c r="QWA44" s="1222"/>
      <c r="QWB44" s="1222"/>
      <c r="QWC44" s="1222"/>
      <c r="QWD44" s="1222"/>
      <c r="QWE44" s="1222"/>
      <c r="QWF44" s="1222"/>
      <c r="QWG44" s="1222"/>
      <c r="QWH44" s="1222"/>
      <c r="QWI44" s="1222"/>
      <c r="QWJ44" s="1222"/>
      <c r="QWK44" s="1222"/>
      <c r="QWL44" s="1222"/>
      <c r="QWM44" s="1222"/>
      <c r="QWN44" s="1222"/>
      <c r="QWO44" s="1222"/>
      <c r="QWP44" s="1222"/>
      <c r="QWQ44" s="1222"/>
      <c r="QWR44" s="1222"/>
      <c r="QWS44" s="1222"/>
      <c r="QWT44" s="1222"/>
      <c r="QWU44" s="1222"/>
      <c r="QWV44" s="1222"/>
      <c r="QWW44" s="1222"/>
      <c r="QWX44" s="1222"/>
      <c r="QWY44" s="1222"/>
      <c r="QWZ44" s="1222"/>
      <c r="QXA44" s="1222"/>
      <c r="QXB44" s="1222"/>
      <c r="QXC44" s="1222"/>
      <c r="QXD44" s="1222"/>
      <c r="QXE44" s="1222"/>
      <c r="QXF44" s="1222"/>
      <c r="QXG44" s="1222"/>
      <c r="QXH44" s="1222"/>
      <c r="QXI44" s="1222"/>
      <c r="QXJ44" s="1222"/>
      <c r="QXK44" s="1222"/>
      <c r="QXL44" s="1222"/>
      <c r="QXM44" s="1222"/>
      <c r="QXN44" s="1222"/>
      <c r="QXO44" s="1222"/>
      <c r="QXP44" s="1222"/>
      <c r="QXQ44" s="1222"/>
      <c r="QXR44" s="1222"/>
      <c r="QXS44" s="1222"/>
      <c r="QXT44" s="1222"/>
      <c r="QXU44" s="1222"/>
      <c r="QXV44" s="1222"/>
      <c r="QXW44" s="1222"/>
      <c r="QXX44" s="1222"/>
      <c r="QXY44" s="1222"/>
      <c r="QXZ44" s="1222"/>
      <c r="QYA44" s="1222"/>
      <c r="QYB44" s="1222"/>
      <c r="QYC44" s="1222"/>
      <c r="QYD44" s="1222"/>
      <c r="QYE44" s="1222"/>
      <c r="QYF44" s="1222"/>
      <c r="QYG44" s="1222"/>
      <c r="QYH44" s="1222"/>
      <c r="QYI44" s="1222"/>
      <c r="QYJ44" s="1222"/>
      <c r="QYK44" s="1222"/>
      <c r="QYL44" s="1222"/>
      <c r="QYM44" s="1222"/>
      <c r="QYN44" s="1222"/>
      <c r="QYO44" s="1222"/>
      <c r="QYP44" s="1222"/>
      <c r="QYQ44" s="1222"/>
      <c r="QYR44" s="1222"/>
      <c r="QYS44" s="1222"/>
      <c r="QYT44" s="1222"/>
      <c r="QYU44" s="1222"/>
      <c r="QYV44" s="1222"/>
      <c r="QYW44" s="1222"/>
      <c r="QYX44" s="1222"/>
      <c r="QYY44" s="1222"/>
      <c r="QYZ44" s="1222"/>
      <c r="QZA44" s="1222"/>
      <c r="QZB44" s="1222"/>
      <c r="QZC44" s="1222"/>
      <c r="QZD44" s="1222"/>
      <c r="QZE44" s="1222"/>
      <c r="QZF44" s="1222"/>
      <c r="QZG44" s="1222"/>
      <c r="QZH44" s="1222"/>
      <c r="QZI44" s="1222"/>
      <c r="QZJ44" s="1222"/>
      <c r="QZK44" s="1222"/>
      <c r="QZL44" s="1222"/>
      <c r="QZM44" s="1222"/>
      <c r="QZN44" s="1222"/>
      <c r="QZO44" s="1222"/>
      <c r="QZP44" s="1222"/>
      <c r="QZQ44" s="1222"/>
      <c r="QZR44" s="1222"/>
      <c r="QZS44" s="1222"/>
      <c r="QZT44" s="1222"/>
      <c r="QZU44" s="1222"/>
      <c r="QZV44" s="1222"/>
      <c r="QZW44" s="1222"/>
      <c r="QZX44" s="1222"/>
      <c r="QZY44" s="1222"/>
      <c r="QZZ44" s="1222"/>
      <c r="RAA44" s="1222"/>
      <c r="RAB44" s="1222"/>
      <c r="RAC44" s="1222"/>
      <c r="RAD44" s="1222"/>
      <c r="RAE44" s="1222"/>
      <c r="RAF44" s="1222"/>
      <c r="RAG44" s="1222"/>
      <c r="RAH44" s="1222"/>
      <c r="RAI44" s="1222"/>
      <c r="RAJ44" s="1222"/>
      <c r="RAK44" s="1222"/>
      <c r="RAL44" s="1222"/>
      <c r="RAM44" s="1222"/>
      <c r="RAN44" s="1222"/>
      <c r="RAO44" s="1222"/>
      <c r="RAP44" s="1222"/>
      <c r="RAQ44" s="1222"/>
      <c r="RAR44" s="1222"/>
      <c r="RAS44" s="1222"/>
      <c r="RAT44" s="1222"/>
      <c r="RAU44" s="1222"/>
      <c r="RAV44" s="1222"/>
      <c r="RAW44" s="1222"/>
      <c r="RAX44" s="1222"/>
      <c r="RAY44" s="1222"/>
      <c r="RAZ44" s="1222"/>
      <c r="RBA44" s="1222"/>
      <c r="RBB44" s="1222"/>
      <c r="RBC44" s="1222"/>
      <c r="RBD44" s="1222"/>
      <c r="RBE44" s="1222"/>
      <c r="RBF44" s="1222"/>
      <c r="RBG44" s="1222"/>
      <c r="RBH44" s="1222"/>
      <c r="RBI44" s="1222"/>
      <c r="RBJ44" s="1222"/>
      <c r="RBK44" s="1222"/>
      <c r="RBL44" s="1222"/>
      <c r="RBM44" s="1222"/>
      <c r="RBN44" s="1222"/>
      <c r="RBO44" s="1222"/>
      <c r="RBP44" s="1222"/>
      <c r="RBQ44" s="1222"/>
      <c r="RBR44" s="1222"/>
      <c r="RBS44" s="1222"/>
      <c r="RBT44" s="1222"/>
      <c r="RBU44" s="1222"/>
      <c r="RBV44" s="1222"/>
      <c r="RBW44" s="1222"/>
      <c r="RBX44" s="1222"/>
      <c r="RBY44" s="1222"/>
      <c r="RBZ44" s="1222"/>
      <c r="RCA44" s="1222"/>
      <c r="RCB44" s="1222"/>
      <c r="RCC44" s="1222"/>
      <c r="RCD44" s="1222"/>
      <c r="RCE44" s="1222"/>
      <c r="RCF44" s="1222"/>
      <c r="RCG44" s="1222"/>
      <c r="RCH44" s="1222"/>
      <c r="RCI44" s="1222"/>
      <c r="RCJ44" s="1222"/>
      <c r="RCK44" s="1222"/>
      <c r="RCL44" s="1222"/>
      <c r="RCM44" s="1222"/>
      <c r="RCN44" s="1222"/>
      <c r="RCO44" s="1222"/>
      <c r="RCP44" s="1222"/>
      <c r="RCQ44" s="1222"/>
      <c r="RCR44" s="1222"/>
      <c r="RCS44" s="1222"/>
      <c r="RCT44" s="1222"/>
      <c r="RCU44" s="1222"/>
      <c r="RCV44" s="1222"/>
      <c r="RCW44" s="1222"/>
      <c r="RCX44" s="1222"/>
      <c r="RCY44" s="1222"/>
      <c r="RCZ44" s="1222"/>
      <c r="RDA44" s="1222"/>
      <c r="RDB44" s="1222"/>
      <c r="RDC44" s="1222"/>
      <c r="RDD44" s="1222"/>
      <c r="RDE44" s="1222"/>
      <c r="RDF44" s="1222"/>
      <c r="RDG44" s="1222"/>
      <c r="RDH44" s="1222"/>
      <c r="RDI44" s="1222"/>
      <c r="RDJ44" s="1222"/>
      <c r="RDK44" s="1222"/>
      <c r="RDL44" s="1222"/>
      <c r="RDM44" s="1222"/>
      <c r="RDN44" s="1222"/>
      <c r="RDO44" s="1222"/>
      <c r="RDP44" s="1222"/>
      <c r="RDQ44" s="1222"/>
      <c r="RDR44" s="1222"/>
      <c r="RDS44" s="1222"/>
      <c r="RDT44" s="1222"/>
      <c r="RDU44" s="1222"/>
      <c r="RDV44" s="1222"/>
      <c r="RDW44" s="1222"/>
      <c r="RDX44" s="1222"/>
      <c r="RDY44" s="1222"/>
      <c r="RDZ44" s="1222"/>
      <c r="REA44" s="1222"/>
      <c r="REB44" s="1222"/>
      <c r="REC44" s="1222"/>
      <c r="RED44" s="1222"/>
      <c r="REE44" s="1222"/>
      <c r="REF44" s="1222"/>
      <c r="REG44" s="1222"/>
      <c r="REH44" s="1222"/>
      <c r="REI44" s="1222"/>
      <c r="REJ44" s="1222"/>
      <c r="REK44" s="1222"/>
      <c r="REL44" s="1222"/>
      <c r="REM44" s="1222"/>
      <c r="REN44" s="1222"/>
      <c r="REO44" s="1222"/>
      <c r="REP44" s="1222"/>
      <c r="REQ44" s="1222"/>
      <c r="RER44" s="1222"/>
      <c r="RES44" s="1222"/>
      <c r="RET44" s="1222"/>
      <c r="REU44" s="1222"/>
      <c r="REV44" s="1222"/>
      <c r="REW44" s="1222"/>
      <c r="REX44" s="1222"/>
      <c r="REY44" s="1222"/>
      <c r="REZ44" s="1222"/>
      <c r="RFA44" s="1222"/>
      <c r="RFB44" s="1222"/>
      <c r="RFC44" s="1222"/>
      <c r="RFD44" s="1222"/>
      <c r="RFE44" s="1222"/>
      <c r="RFF44" s="1222"/>
      <c r="RFG44" s="1222"/>
      <c r="RFH44" s="1222"/>
      <c r="RFI44" s="1222"/>
      <c r="RFJ44" s="1222"/>
      <c r="RFK44" s="1222"/>
      <c r="RFL44" s="1222"/>
      <c r="RFM44" s="1222"/>
      <c r="RFN44" s="1222"/>
      <c r="RFO44" s="1222"/>
      <c r="RFP44" s="1222"/>
      <c r="RFQ44" s="1222"/>
      <c r="RFR44" s="1222"/>
      <c r="RFS44" s="1222"/>
      <c r="RFT44" s="1222"/>
      <c r="RFU44" s="1222"/>
      <c r="RFV44" s="1222"/>
      <c r="RFW44" s="1222"/>
      <c r="RFX44" s="1222"/>
      <c r="RFY44" s="1222"/>
      <c r="RFZ44" s="1222"/>
      <c r="RGA44" s="1222"/>
      <c r="RGB44" s="1222"/>
      <c r="RGC44" s="1222"/>
      <c r="RGD44" s="1222"/>
      <c r="RGE44" s="1222"/>
      <c r="RGF44" s="1222"/>
      <c r="RGG44" s="1222"/>
      <c r="RGH44" s="1222"/>
      <c r="RGI44" s="1222"/>
      <c r="RGJ44" s="1222"/>
      <c r="RGK44" s="1222"/>
      <c r="RGL44" s="1222"/>
      <c r="RGM44" s="1222"/>
      <c r="RGN44" s="1222"/>
      <c r="RGO44" s="1222"/>
      <c r="RGP44" s="1222"/>
      <c r="RGQ44" s="1222"/>
      <c r="RGR44" s="1222"/>
      <c r="RGS44" s="1222"/>
      <c r="RGT44" s="1222"/>
      <c r="RGU44" s="1222"/>
      <c r="RGV44" s="1222"/>
      <c r="RGW44" s="1222"/>
      <c r="RGX44" s="1222"/>
      <c r="RGY44" s="1222"/>
      <c r="RGZ44" s="1222"/>
      <c r="RHA44" s="1222"/>
      <c r="RHB44" s="1222"/>
      <c r="RHC44" s="1222"/>
      <c r="RHD44" s="1222"/>
      <c r="RHE44" s="1222"/>
      <c r="RHF44" s="1222"/>
      <c r="RHG44" s="1222"/>
      <c r="RHH44" s="1222"/>
      <c r="RHI44" s="1222"/>
      <c r="RHJ44" s="1222"/>
      <c r="RHK44" s="1222"/>
      <c r="RHL44" s="1222"/>
      <c r="RHM44" s="1222"/>
      <c r="RHN44" s="1222"/>
      <c r="RHO44" s="1222"/>
      <c r="RHP44" s="1222"/>
      <c r="RHQ44" s="1222"/>
      <c r="RHR44" s="1222"/>
      <c r="RHS44" s="1222"/>
      <c r="RHT44" s="1222"/>
      <c r="RHU44" s="1222"/>
      <c r="RHV44" s="1222"/>
      <c r="RHW44" s="1222"/>
      <c r="RHX44" s="1222"/>
      <c r="RHY44" s="1222"/>
      <c r="RHZ44" s="1222"/>
      <c r="RIA44" s="1222"/>
      <c r="RIB44" s="1222"/>
      <c r="RIC44" s="1222"/>
      <c r="RID44" s="1222"/>
      <c r="RIE44" s="1222"/>
      <c r="RIF44" s="1222"/>
      <c r="RIG44" s="1222"/>
      <c r="RIH44" s="1222"/>
      <c r="RII44" s="1222"/>
      <c r="RIJ44" s="1222"/>
      <c r="RIK44" s="1222"/>
      <c r="RIL44" s="1222"/>
      <c r="RIM44" s="1222"/>
      <c r="RIN44" s="1222"/>
      <c r="RIO44" s="1222"/>
      <c r="RIP44" s="1222"/>
      <c r="RIQ44" s="1222"/>
      <c r="RIR44" s="1222"/>
      <c r="RIS44" s="1222"/>
      <c r="RIT44" s="1222"/>
      <c r="RIU44" s="1222"/>
      <c r="RIV44" s="1222"/>
      <c r="RIW44" s="1222"/>
      <c r="RIX44" s="1222"/>
      <c r="RIY44" s="1222"/>
      <c r="RIZ44" s="1222"/>
      <c r="RJA44" s="1222"/>
      <c r="RJB44" s="1222"/>
      <c r="RJC44" s="1222"/>
      <c r="RJD44" s="1222"/>
      <c r="RJE44" s="1222"/>
      <c r="RJF44" s="1222"/>
      <c r="RJG44" s="1222"/>
      <c r="RJH44" s="1222"/>
      <c r="RJI44" s="1222"/>
      <c r="RJJ44" s="1222"/>
      <c r="RJK44" s="1222"/>
      <c r="RJL44" s="1222"/>
      <c r="RJM44" s="1222"/>
      <c r="RJN44" s="1222"/>
      <c r="RJO44" s="1222"/>
      <c r="RJP44" s="1222"/>
      <c r="RJQ44" s="1222"/>
      <c r="RJR44" s="1222"/>
      <c r="RJS44" s="1222"/>
      <c r="RJT44" s="1222"/>
      <c r="RJU44" s="1222"/>
      <c r="RJV44" s="1222"/>
      <c r="RJW44" s="1222"/>
      <c r="RJX44" s="1222"/>
      <c r="RJY44" s="1222"/>
      <c r="RJZ44" s="1222"/>
      <c r="RKA44" s="1222"/>
      <c r="RKB44" s="1222"/>
      <c r="RKC44" s="1222"/>
      <c r="RKD44" s="1222"/>
      <c r="RKE44" s="1222"/>
      <c r="RKF44" s="1222"/>
      <c r="RKG44" s="1222"/>
      <c r="RKH44" s="1222"/>
      <c r="RKI44" s="1222"/>
      <c r="RKJ44" s="1222"/>
      <c r="RKK44" s="1222"/>
      <c r="RKL44" s="1222"/>
      <c r="RKM44" s="1222"/>
      <c r="RKN44" s="1222"/>
      <c r="RKO44" s="1222"/>
      <c r="RKP44" s="1222"/>
      <c r="RKQ44" s="1222"/>
      <c r="RKR44" s="1222"/>
      <c r="RKS44" s="1222"/>
      <c r="RKT44" s="1222"/>
      <c r="RKU44" s="1222"/>
      <c r="RKV44" s="1222"/>
      <c r="RKW44" s="1222"/>
      <c r="RKX44" s="1222"/>
      <c r="RKY44" s="1222"/>
      <c r="RKZ44" s="1222"/>
      <c r="RLA44" s="1222"/>
      <c r="RLB44" s="1222"/>
      <c r="RLC44" s="1222"/>
      <c r="RLD44" s="1222"/>
      <c r="RLE44" s="1222"/>
      <c r="RLF44" s="1222"/>
      <c r="RLG44" s="1222"/>
      <c r="RLH44" s="1222"/>
      <c r="RLI44" s="1222"/>
      <c r="RLJ44" s="1222"/>
      <c r="RLK44" s="1222"/>
      <c r="RLL44" s="1222"/>
      <c r="RLM44" s="1222"/>
      <c r="RLN44" s="1222"/>
      <c r="RLO44" s="1222"/>
      <c r="RLP44" s="1222"/>
      <c r="RLQ44" s="1222"/>
      <c r="RLR44" s="1222"/>
      <c r="RLS44" s="1222"/>
      <c r="RLT44" s="1222"/>
      <c r="RLU44" s="1222"/>
      <c r="RLV44" s="1222"/>
      <c r="RLW44" s="1222"/>
      <c r="RLX44" s="1222"/>
      <c r="RLY44" s="1222"/>
      <c r="RLZ44" s="1222"/>
      <c r="RMA44" s="1222"/>
      <c r="RMB44" s="1222"/>
      <c r="RMC44" s="1222"/>
      <c r="RMD44" s="1222"/>
      <c r="RME44" s="1222"/>
      <c r="RMF44" s="1222"/>
      <c r="RMG44" s="1222"/>
      <c r="RMH44" s="1222"/>
      <c r="RMI44" s="1222"/>
      <c r="RMJ44" s="1222"/>
      <c r="RMK44" s="1222"/>
      <c r="RML44" s="1222"/>
      <c r="RMM44" s="1222"/>
      <c r="RMN44" s="1222"/>
      <c r="RMO44" s="1222"/>
      <c r="RMP44" s="1222"/>
      <c r="RMQ44" s="1222"/>
      <c r="RMR44" s="1222"/>
      <c r="RMS44" s="1222"/>
      <c r="RMT44" s="1222"/>
      <c r="RMU44" s="1222"/>
      <c r="RMV44" s="1222"/>
      <c r="RMW44" s="1222"/>
      <c r="RMX44" s="1222"/>
      <c r="RMY44" s="1222"/>
      <c r="RMZ44" s="1222"/>
      <c r="RNA44" s="1222"/>
      <c r="RNB44" s="1222"/>
      <c r="RNC44" s="1222"/>
      <c r="RND44" s="1222"/>
      <c r="RNE44" s="1222"/>
      <c r="RNF44" s="1222"/>
      <c r="RNG44" s="1222"/>
      <c r="RNH44" s="1222"/>
      <c r="RNI44" s="1222"/>
      <c r="RNJ44" s="1222"/>
      <c r="RNK44" s="1222"/>
      <c r="RNL44" s="1222"/>
      <c r="RNM44" s="1222"/>
      <c r="RNN44" s="1222"/>
      <c r="RNO44" s="1222"/>
      <c r="RNP44" s="1222"/>
      <c r="RNQ44" s="1222"/>
      <c r="RNR44" s="1222"/>
      <c r="RNS44" s="1222"/>
      <c r="RNT44" s="1222"/>
      <c r="RNU44" s="1222"/>
      <c r="RNV44" s="1222"/>
      <c r="RNW44" s="1222"/>
      <c r="RNX44" s="1222"/>
      <c r="RNY44" s="1222"/>
      <c r="RNZ44" s="1222"/>
      <c r="ROA44" s="1222"/>
      <c r="ROB44" s="1222"/>
      <c r="ROC44" s="1222"/>
      <c r="ROD44" s="1222"/>
      <c r="ROE44" s="1222"/>
      <c r="ROF44" s="1222"/>
      <c r="ROG44" s="1222"/>
      <c r="ROH44" s="1222"/>
      <c r="ROI44" s="1222"/>
      <c r="ROJ44" s="1222"/>
      <c r="ROK44" s="1222"/>
      <c r="ROL44" s="1222"/>
      <c r="ROM44" s="1222"/>
      <c r="RON44" s="1222"/>
      <c r="ROO44" s="1222"/>
      <c r="ROP44" s="1222"/>
      <c r="ROQ44" s="1222"/>
      <c r="ROR44" s="1222"/>
      <c r="ROS44" s="1222"/>
      <c r="ROT44" s="1222"/>
      <c r="ROU44" s="1222"/>
      <c r="ROV44" s="1222"/>
      <c r="ROW44" s="1222"/>
      <c r="ROX44" s="1222"/>
      <c r="ROY44" s="1222"/>
      <c r="ROZ44" s="1222"/>
      <c r="RPA44" s="1222"/>
      <c r="RPB44" s="1222"/>
      <c r="RPC44" s="1222"/>
      <c r="RPD44" s="1222"/>
      <c r="RPE44" s="1222"/>
      <c r="RPF44" s="1222"/>
      <c r="RPG44" s="1222"/>
      <c r="RPH44" s="1222"/>
      <c r="RPI44" s="1222"/>
      <c r="RPJ44" s="1222"/>
      <c r="RPK44" s="1222"/>
      <c r="RPL44" s="1222"/>
      <c r="RPM44" s="1222"/>
      <c r="RPN44" s="1222"/>
      <c r="RPO44" s="1222"/>
      <c r="RPP44" s="1222"/>
      <c r="RPQ44" s="1222"/>
      <c r="RPR44" s="1222"/>
      <c r="RPS44" s="1222"/>
      <c r="RPT44" s="1222"/>
      <c r="RPU44" s="1222"/>
      <c r="RPV44" s="1222"/>
      <c r="RPW44" s="1222"/>
      <c r="RPX44" s="1222"/>
      <c r="RPY44" s="1222"/>
      <c r="RPZ44" s="1222"/>
      <c r="RQA44" s="1222"/>
      <c r="RQB44" s="1222"/>
      <c r="RQC44" s="1222"/>
      <c r="RQD44" s="1222"/>
      <c r="RQE44" s="1222"/>
      <c r="RQF44" s="1222"/>
      <c r="RQG44" s="1222"/>
      <c r="RQH44" s="1222"/>
      <c r="RQI44" s="1222"/>
      <c r="RQJ44" s="1222"/>
      <c r="RQK44" s="1222"/>
      <c r="RQL44" s="1222"/>
      <c r="RQM44" s="1222"/>
      <c r="RQN44" s="1222"/>
      <c r="RQO44" s="1222"/>
      <c r="RQP44" s="1222"/>
      <c r="RQQ44" s="1222"/>
      <c r="RQR44" s="1222"/>
      <c r="RQS44" s="1222"/>
      <c r="RQT44" s="1222"/>
      <c r="RQU44" s="1222"/>
      <c r="RQV44" s="1222"/>
      <c r="RQW44" s="1222"/>
      <c r="RQX44" s="1222"/>
      <c r="RQY44" s="1222"/>
      <c r="RQZ44" s="1222"/>
      <c r="RRA44" s="1222"/>
      <c r="RRB44" s="1222"/>
      <c r="RRC44" s="1222"/>
      <c r="RRD44" s="1222"/>
      <c r="RRE44" s="1222"/>
      <c r="RRF44" s="1222"/>
      <c r="RRG44" s="1222"/>
      <c r="RRH44" s="1222"/>
      <c r="RRI44" s="1222"/>
      <c r="RRJ44" s="1222"/>
      <c r="RRK44" s="1222"/>
      <c r="RRL44" s="1222"/>
      <c r="RRM44" s="1222"/>
      <c r="RRN44" s="1222"/>
      <c r="RRO44" s="1222"/>
      <c r="RRP44" s="1222"/>
      <c r="RRQ44" s="1222"/>
      <c r="RRR44" s="1222"/>
      <c r="RRS44" s="1222"/>
      <c r="RRT44" s="1222"/>
      <c r="RRU44" s="1222"/>
      <c r="RRV44" s="1222"/>
      <c r="RRW44" s="1222"/>
      <c r="RRX44" s="1222"/>
      <c r="RRY44" s="1222"/>
      <c r="RRZ44" s="1222"/>
      <c r="RSA44" s="1222"/>
      <c r="RSB44" s="1222"/>
      <c r="RSC44" s="1222"/>
      <c r="RSD44" s="1222"/>
      <c r="RSE44" s="1222"/>
      <c r="RSF44" s="1222"/>
      <c r="RSG44" s="1222"/>
      <c r="RSH44" s="1222"/>
      <c r="RSI44" s="1222"/>
      <c r="RSJ44" s="1222"/>
      <c r="RSK44" s="1222"/>
      <c r="RSL44" s="1222"/>
      <c r="RSM44" s="1222"/>
      <c r="RSN44" s="1222"/>
      <c r="RSO44" s="1222"/>
      <c r="RSP44" s="1222"/>
      <c r="RSQ44" s="1222"/>
      <c r="RSR44" s="1222"/>
      <c r="RSS44" s="1222"/>
      <c r="RST44" s="1222"/>
      <c r="RSU44" s="1222"/>
      <c r="RSV44" s="1222"/>
      <c r="RSW44" s="1222"/>
      <c r="RSX44" s="1222"/>
      <c r="RSY44" s="1222"/>
      <c r="RSZ44" s="1222"/>
      <c r="RTA44" s="1222"/>
      <c r="RTB44" s="1222"/>
      <c r="RTC44" s="1222"/>
      <c r="RTD44" s="1222"/>
      <c r="RTE44" s="1222"/>
      <c r="RTF44" s="1222"/>
      <c r="RTG44" s="1222"/>
      <c r="RTH44" s="1222"/>
      <c r="RTI44" s="1222"/>
      <c r="RTJ44" s="1222"/>
      <c r="RTK44" s="1222"/>
      <c r="RTL44" s="1222"/>
      <c r="RTM44" s="1222"/>
      <c r="RTN44" s="1222"/>
      <c r="RTO44" s="1222"/>
      <c r="RTP44" s="1222"/>
      <c r="RTQ44" s="1222"/>
      <c r="RTR44" s="1222"/>
      <c r="RTS44" s="1222"/>
      <c r="RTT44" s="1222"/>
      <c r="RTU44" s="1222"/>
      <c r="RTV44" s="1222"/>
      <c r="RTW44" s="1222"/>
      <c r="RTX44" s="1222"/>
      <c r="RTY44" s="1222"/>
      <c r="RTZ44" s="1222"/>
      <c r="RUA44" s="1222"/>
      <c r="RUB44" s="1222"/>
      <c r="RUC44" s="1222"/>
      <c r="RUD44" s="1222"/>
      <c r="RUE44" s="1222"/>
      <c r="RUF44" s="1222"/>
      <c r="RUG44" s="1222"/>
      <c r="RUH44" s="1222"/>
      <c r="RUI44" s="1222"/>
      <c r="RUJ44" s="1222"/>
      <c r="RUK44" s="1222"/>
      <c r="RUL44" s="1222"/>
      <c r="RUM44" s="1222"/>
      <c r="RUN44" s="1222"/>
      <c r="RUO44" s="1222"/>
      <c r="RUP44" s="1222"/>
      <c r="RUQ44" s="1222"/>
      <c r="RUR44" s="1222"/>
      <c r="RUS44" s="1222"/>
      <c r="RUT44" s="1222"/>
      <c r="RUU44" s="1222"/>
      <c r="RUV44" s="1222"/>
      <c r="RUW44" s="1222"/>
      <c r="RUX44" s="1222"/>
      <c r="RUY44" s="1222"/>
      <c r="RUZ44" s="1222"/>
      <c r="RVA44" s="1222"/>
      <c r="RVB44" s="1222"/>
      <c r="RVC44" s="1222"/>
      <c r="RVD44" s="1222"/>
      <c r="RVE44" s="1222"/>
      <c r="RVF44" s="1222"/>
      <c r="RVG44" s="1222"/>
      <c r="RVH44" s="1222"/>
      <c r="RVI44" s="1222"/>
      <c r="RVJ44" s="1222"/>
      <c r="RVK44" s="1222"/>
      <c r="RVL44" s="1222"/>
      <c r="RVM44" s="1222"/>
      <c r="RVN44" s="1222"/>
      <c r="RVO44" s="1222"/>
      <c r="RVP44" s="1222"/>
      <c r="RVQ44" s="1222"/>
      <c r="RVR44" s="1222"/>
      <c r="RVS44" s="1222"/>
      <c r="RVT44" s="1222"/>
      <c r="RVU44" s="1222"/>
      <c r="RVV44" s="1222"/>
      <c r="RVW44" s="1222"/>
      <c r="RVX44" s="1222"/>
      <c r="RVY44" s="1222"/>
      <c r="RVZ44" s="1222"/>
      <c r="RWA44" s="1222"/>
      <c r="RWB44" s="1222"/>
      <c r="RWC44" s="1222"/>
      <c r="RWD44" s="1222"/>
      <c r="RWE44" s="1222"/>
      <c r="RWF44" s="1222"/>
      <c r="RWG44" s="1222"/>
      <c r="RWH44" s="1222"/>
      <c r="RWI44" s="1222"/>
      <c r="RWJ44" s="1222"/>
      <c r="RWK44" s="1222"/>
      <c r="RWL44" s="1222"/>
      <c r="RWM44" s="1222"/>
      <c r="RWN44" s="1222"/>
      <c r="RWO44" s="1222"/>
      <c r="RWP44" s="1222"/>
      <c r="RWQ44" s="1222"/>
      <c r="RWR44" s="1222"/>
      <c r="RWS44" s="1222"/>
      <c r="RWT44" s="1222"/>
      <c r="RWU44" s="1222"/>
      <c r="RWV44" s="1222"/>
      <c r="RWW44" s="1222"/>
      <c r="RWX44" s="1222"/>
      <c r="RWY44" s="1222"/>
      <c r="RWZ44" s="1222"/>
      <c r="RXA44" s="1222"/>
      <c r="RXB44" s="1222"/>
      <c r="RXC44" s="1222"/>
      <c r="RXD44" s="1222"/>
      <c r="RXE44" s="1222"/>
      <c r="RXF44" s="1222"/>
      <c r="RXG44" s="1222"/>
      <c r="RXH44" s="1222"/>
      <c r="RXI44" s="1222"/>
      <c r="RXJ44" s="1222"/>
      <c r="RXK44" s="1222"/>
      <c r="RXL44" s="1222"/>
      <c r="RXM44" s="1222"/>
      <c r="RXN44" s="1222"/>
      <c r="RXO44" s="1222"/>
      <c r="RXP44" s="1222"/>
      <c r="RXQ44" s="1222"/>
      <c r="RXR44" s="1222"/>
      <c r="RXS44" s="1222"/>
      <c r="RXT44" s="1222"/>
      <c r="RXU44" s="1222"/>
      <c r="RXV44" s="1222"/>
      <c r="RXW44" s="1222"/>
      <c r="RXX44" s="1222"/>
      <c r="RXY44" s="1222"/>
      <c r="RXZ44" s="1222"/>
      <c r="RYA44" s="1222"/>
      <c r="RYB44" s="1222"/>
      <c r="RYC44" s="1222"/>
      <c r="RYD44" s="1222"/>
      <c r="RYE44" s="1222"/>
      <c r="RYF44" s="1222"/>
      <c r="RYG44" s="1222"/>
      <c r="RYH44" s="1222"/>
      <c r="RYI44" s="1222"/>
      <c r="RYJ44" s="1222"/>
      <c r="RYK44" s="1222"/>
      <c r="RYL44" s="1222"/>
      <c r="RYM44" s="1222"/>
      <c r="RYN44" s="1222"/>
      <c r="RYO44" s="1222"/>
      <c r="RYP44" s="1222"/>
      <c r="RYQ44" s="1222"/>
      <c r="RYR44" s="1222"/>
      <c r="RYS44" s="1222"/>
      <c r="RYT44" s="1222"/>
      <c r="RYU44" s="1222"/>
      <c r="RYV44" s="1222"/>
      <c r="RYW44" s="1222"/>
      <c r="RYX44" s="1222"/>
      <c r="RYY44" s="1222"/>
      <c r="RYZ44" s="1222"/>
      <c r="RZA44" s="1222"/>
      <c r="RZB44" s="1222"/>
      <c r="RZC44" s="1222"/>
      <c r="RZD44" s="1222"/>
      <c r="RZE44" s="1222"/>
      <c r="RZF44" s="1222"/>
      <c r="RZG44" s="1222"/>
      <c r="RZH44" s="1222"/>
      <c r="RZI44" s="1222"/>
      <c r="RZJ44" s="1222"/>
      <c r="RZK44" s="1222"/>
      <c r="RZL44" s="1222"/>
      <c r="RZM44" s="1222"/>
      <c r="RZN44" s="1222"/>
      <c r="RZO44" s="1222"/>
      <c r="RZP44" s="1222"/>
      <c r="RZQ44" s="1222"/>
      <c r="RZR44" s="1222"/>
      <c r="RZS44" s="1222"/>
      <c r="RZT44" s="1222"/>
      <c r="RZU44" s="1222"/>
      <c r="RZV44" s="1222"/>
      <c r="RZW44" s="1222"/>
      <c r="RZX44" s="1222"/>
      <c r="RZY44" s="1222"/>
      <c r="RZZ44" s="1222"/>
      <c r="SAA44" s="1222"/>
      <c r="SAB44" s="1222"/>
      <c r="SAC44" s="1222"/>
      <c r="SAD44" s="1222"/>
      <c r="SAE44" s="1222"/>
      <c r="SAF44" s="1222"/>
      <c r="SAG44" s="1222"/>
      <c r="SAH44" s="1222"/>
      <c r="SAI44" s="1222"/>
      <c r="SAJ44" s="1222"/>
      <c r="SAK44" s="1222"/>
      <c r="SAL44" s="1222"/>
      <c r="SAM44" s="1222"/>
      <c r="SAN44" s="1222"/>
      <c r="SAO44" s="1222"/>
      <c r="SAP44" s="1222"/>
      <c r="SAQ44" s="1222"/>
      <c r="SAR44" s="1222"/>
      <c r="SAS44" s="1222"/>
      <c r="SAT44" s="1222"/>
      <c r="SAU44" s="1222"/>
      <c r="SAV44" s="1222"/>
      <c r="SAW44" s="1222"/>
      <c r="SAX44" s="1222"/>
      <c r="SAY44" s="1222"/>
      <c r="SAZ44" s="1222"/>
      <c r="SBA44" s="1222"/>
      <c r="SBB44" s="1222"/>
      <c r="SBC44" s="1222"/>
      <c r="SBD44" s="1222"/>
      <c r="SBE44" s="1222"/>
      <c r="SBF44" s="1222"/>
      <c r="SBG44" s="1222"/>
      <c r="SBH44" s="1222"/>
      <c r="SBI44" s="1222"/>
      <c r="SBJ44" s="1222"/>
      <c r="SBK44" s="1222"/>
      <c r="SBL44" s="1222"/>
      <c r="SBM44" s="1222"/>
      <c r="SBN44" s="1222"/>
      <c r="SBO44" s="1222"/>
      <c r="SBP44" s="1222"/>
      <c r="SBQ44" s="1222"/>
      <c r="SBR44" s="1222"/>
      <c r="SBS44" s="1222"/>
      <c r="SBT44" s="1222"/>
      <c r="SBU44" s="1222"/>
      <c r="SBV44" s="1222"/>
      <c r="SBW44" s="1222"/>
      <c r="SBX44" s="1222"/>
      <c r="SBY44" s="1222"/>
      <c r="SBZ44" s="1222"/>
      <c r="SCA44" s="1222"/>
      <c r="SCB44" s="1222"/>
      <c r="SCC44" s="1222"/>
      <c r="SCD44" s="1222"/>
      <c r="SCE44" s="1222"/>
      <c r="SCF44" s="1222"/>
      <c r="SCG44" s="1222"/>
      <c r="SCH44" s="1222"/>
      <c r="SCI44" s="1222"/>
      <c r="SCJ44" s="1222"/>
      <c r="SCK44" s="1222"/>
      <c r="SCL44" s="1222"/>
      <c r="SCM44" s="1222"/>
      <c r="SCN44" s="1222"/>
      <c r="SCO44" s="1222"/>
      <c r="SCP44" s="1222"/>
      <c r="SCQ44" s="1222"/>
      <c r="SCR44" s="1222"/>
      <c r="SCS44" s="1222"/>
      <c r="SCT44" s="1222"/>
      <c r="SCU44" s="1222"/>
      <c r="SCV44" s="1222"/>
      <c r="SCW44" s="1222"/>
      <c r="SCX44" s="1222"/>
      <c r="SCY44" s="1222"/>
      <c r="SCZ44" s="1222"/>
      <c r="SDA44" s="1222"/>
      <c r="SDB44" s="1222"/>
      <c r="SDC44" s="1222"/>
      <c r="SDD44" s="1222"/>
      <c r="SDE44" s="1222"/>
      <c r="SDF44" s="1222"/>
      <c r="SDG44" s="1222"/>
      <c r="SDH44" s="1222"/>
      <c r="SDI44" s="1222"/>
      <c r="SDJ44" s="1222"/>
      <c r="SDK44" s="1222"/>
      <c r="SDL44" s="1222"/>
      <c r="SDM44" s="1222"/>
      <c r="SDN44" s="1222"/>
      <c r="SDO44" s="1222"/>
      <c r="SDP44" s="1222"/>
      <c r="SDQ44" s="1222"/>
      <c r="SDR44" s="1222"/>
      <c r="SDS44" s="1222"/>
      <c r="SDT44" s="1222"/>
      <c r="SDU44" s="1222"/>
      <c r="SDV44" s="1222"/>
      <c r="SDW44" s="1222"/>
      <c r="SDX44" s="1222"/>
      <c r="SDY44" s="1222"/>
      <c r="SDZ44" s="1222"/>
      <c r="SEA44" s="1222"/>
      <c r="SEB44" s="1222"/>
      <c r="SEC44" s="1222"/>
      <c r="SED44" s="1222"/>
      <c r="SEE44" s="1222"/>
      <c r="SEF44" s="1222"/>
      <c r="SEG44" s="1222"/>
      <c r="SEH44" s="1222"/>
      <c r="SEI44" s="1222"/>
      <c r="SEJ44" s="1222"/>
      <c r="SEK44" s="1222"/>
      <c r="SEL44" s="1222"/>
      <c r="SEM44" s="1222"/>
      <c r="SEN44" s="1222"/>
      <c r="SEO44" s="1222"/>
      <c r="SEP44" s="1222"/>
      <c r="SEQ44" s="1222"/>
      <c r="SER44" s="1222"/>
      <c r="SES44" s="1222"/>
      <c r="SET44" s="1222"/>
      <c r="SEU44" s="1222"/>
      <c r="SEV44" s="1222"/>
      <c r="SEW44" s="1222"/>
      <c r="SEX44" s="1222"/>
      <c r="SEY44" s="1222"/>
      <c r="SEZ44" s="1222"/>
      <c r="SFA44" s="1222"/>
      <c r="SFB44" s="1222"/>
      <c r="SFC44" s="1222"/>
      <c r="SFD44" s="1222"/>
      <c r="SFE44" s="1222"/>
      <c r="SFF44" s="1222"/>
      <c r="SFG44" s="1222"/>
      <c r="SFH44" s="1222"/>
      <c r="SFI44" s="1222"/>
      <c r="SFJ44" s="1222"/>
      <c r="SFK44" s="1222"/>
      <c r="SFL44" s="1222"/>
      <c r="SFM44" s="1222"/>
      <c r="SFN44" s="1222"/>
      <c r="SFO44" s="1222"/>
      <c r="SFP44" s="1222"/>
      <c r="SFQ44" s="1222"/>
      <c r="SFR44" s="1222"/>
      <c r="SFS44" s="1222"/>
      <c r="SFT44" s="1222"/>
      <c r="SFU44" s="1222"/>
      <c r="SFV44" s="1222"/>
      <c r="SFW44" s="1222"/>
      <c r="SFX44" s="1222"/>
      <c r="SFY44" s="1222"/>
      <c r="SFZ44" s="1222"/>
      <c r="SGA44" s="1222"/>
      <c r="SGB44" s="1222"/>
      <c r="SGC44" s="1222"/>
      <c r="SGD44" s="1222"/>
      <c r="SGE44" s="1222"/>
      <c r="SGF44" s="1222"/>
      <c r="SGG44" s="1222"/>
      <c r="SGH44" s="1222"/>
      <c r="SGI44" s="1222"/>
      <c r="SGJ44" s="1222"/>
      <c r="SGK44" s="1222"/>
      <c r="SGL44" s="1222"/>
      <c r="SGM44" s="1222"/>
      <c r="SGN44" s="1222"/>
      <c r="SGO44" s="1222"/>
      <c r="SGP44" s="1222"/>
      <c r="SGQ44" s="1222"/>
      <c r="SGR44" s="1222"/>
      <c r="SGS44" s="1222"/>
      <c r="SGT44" s="1222"/>
      <c r="SGU44" s="1222"/>
      <c r="SGV44" s="1222"/>
      <c r="SGW44" s="1222"/>
      <c r="SGX44" s="1222"/>
      <c r="SGY44" s="1222"/>
      <c r="SGZ44" s="1222"/>
      <c r="SHA44" s="1222"/>
      <c r="SHB44" s="1222"/>
      <c r="SHC44" s="1222"/>
      <c r="SHD44" s="1222"/>
      <c r="SHE44" s="1222"/>
      <c r="SHF44" s="1222"/>
      <c r="SHG44" s="1222"/>
      <c r="SHH44" s="1222"/>
      <c r="SHI44" s="1222"/>
      <c r="SHJ44" s="1222"/>
      <c r="SHK44" s="1222"/>
      <c r="SHL44" s="1222"/>
      <c r="SHM44" s="1222"/>
      <c r="SHN44" s="1222"/>
      <c r="SHO44" s="1222"/>
      <c r="SHP44" s="1222"/>
      <c r="SHQ44" s="1222"/>
      <c r="SHR44" s="1222"/>
      <c r="SHS44" s="1222"/>
      <c r="SHT44" s="1222"/>
      <c r="SHU44" s="1222"/>
      <c r="SHV44" s="1222"/>
      <c r="SHW44" s="1222"/>
      <c r="SHX44" s="1222"/>
      <c r="SHY44" s="1222"/>
      <c r="SHZ44" s="1222"/>
      <c r="SIA44" s="1222"/>
      <c r="SIB44" s="1222"/>
      <c r="SIC44" s="1222"/>
      <c r="SID44" s="1222"/>
      <c r="SIE44" s="1222"/>
      <c r="SIF44" s="1222"/>
      <c r="SIG44" s="1222"/>
      <c r="SIH44" s="1222"/>
      <c r="SII44" s="1222"/>
      <c r="SIJ44" s="1222"/>
      <c r="SIK44" s="1222"/>
      <c r="SIL44" s="1222"/>
      <c r="SIM44" s="1222"/>
      <c r="SIN44" s="1222"/>
      <c r="SIO44" s="1222"/>
      <c r="SIP44" s="1222"/>
      <c r="SIQ44" s="1222"/>
      <c r="SIR44" s="1222"/>
      <c r="SIS44" s="1222"/>
      <c r="SIT44" s="1222"/>
      <c r="SIU44" s="1222"/>
      <c r="SIV44" s="1222"/>
      <c r="SIW44" s="1222"/>
      <c r="SIX44" s="1222"/>
      <c r="SIY44" s="1222"/>
      <c r="SIZ44" s="1222"/>
      <c r="SJA44" s="1222"/>
      <c r="SJB44" s="1222"/>
      <c r="SJC44" s="1222"/>
      <c r="SJD44" s="1222"/>
      <c r="SJE44" s="1222"/>
      <c r="SJF44" s="1222"/>
      <c r="SJG44" s="1222"/>
      <c r="SJH44" s="1222"/>
      <c r="SJI44" s="1222"/>
      <c r="SJJ44" s="1222"/>
      <c r="SJK44" s="1222"/>
      <c r="SJL44" s="1222"/>
      <c r="SJM44" s="1222"/>
      <c r="SJN44" s="1222"/>
      <c r="SJO44" s="1222"/>
      <c r="SJP44" s="1222"/>
      <c r="SJQ44" s="1222"/>
      <c r="SJR44" s="1222"/>
      <c r="SJS44" s="1222"/>
      <c r="SJT44" s="1222"/>
      <c r="SJU44" s="1222"/>
      <c r="SJV44" s="1222"/>
      <c r="SJW44" s="1222"/>
      <c r="SJX44" s="1222"/>
      <c r="SJY44" s="1222"/>
      <c r="SJZ44" s="1222"/>
      <c r="SKA44" s="1222"/>
      <c r="SKB44" s="1222"/>
      <c r="SKC44" s="1222"/>
      <c r="SKD44" s="1222"/>
      <c r="SKE44" s="1222"/>
      <c r="SKF44" s="1222"/>
      <c r="SKG44" s="1222"/>
      <c r="SKH44" s="1222"/>
      <c r="SKI44" s="1222"/>
      <c r="SKJ44" s="1222"/>
      <c r="SKK44" s="1222"/>
      <c r="SKL44" s="1222"/>
      <c r="SKM44" s="1222"/>
      <c r="SKN44" s="1222"/>
      <c r="SKO44" s="1222"/>
      <c r="SKP44" s="1222"/>
      <c r="SKQ44" s="1222"/>
      <c r="SKR44" s="1222"/>
      <c r="SKS44" s="1222"/>
      <c r="SKT44" s="1222"/>
      <c r="SKU44" s="1222"/>
      <c r="SKV44" s="1222"/>
      <c r="SKW44" s="1222"/>
      <c r="SKX44" s="1222"/>
      <c r="SKY44" s="1222"/>
      <c r="SKZ44" s="1222"/>
      <c r="SLA44" s="1222"/>
      <c r="SLB44" s="1222"/>
      <c r="SLC44" s="1222"/>
      <c r="SLD44" s="1222"/>
      <c r="SLE44" s="1222"/>
      <c r="SLF44" s="1222"/>
      <c r="SLG44" s="1222"/>
      <c r="SLH44" s="1222"/>
      <c r="SLI44" s="1222"/>
      <c r="SLJ44" s="1222"/>
      <c r="SLK44" s="1222"/>
      <c r="SLL44" s="1222"/>
      <c r="SLM44" s="1222"/>
      <c r="SLN44" s="1222"/>
      <c r="SLO44" s="1222"/>
      <c r="SLP44" s="1222"/>
      <c r="SLQ44" s="1222"/>
      <c r="SLR44" s="1222"/>
      <c r="SLS44" s="1222"/>
      <c r="SLT44" s="1222"/>
      <c r="SLU44" s="1222"/>
      <c r="SLV44" s="1222"/>
      <c r="SLW44" s="1222"/>
      <c r="SLX44" s="1222"/>
      <c r="SLY44" s="1222"/>
      <c r="SLZ44" s="1222"/>
      <c r="SMA44" s="1222"/>
      <c r="SMB44" s="1222"/>
      <c r="SMC44" s="1222"/>
      <c r="SMD44" s="1222"/>
      <c r="SME44" s="1222"/>
      <c r="SMF44" s="1222"/>
      <c r="SMG44" s="1222"/>
      <c r="SMH44" s="1222"/>
      <c r="SMI44" s="1222"/>
      <c r="SMJ44" s="1222"/>
      <c r="SMK44" s="1222"/>
      <c r="SML44" s="1222"/>
      <c r="SMM44" s="1222"/>
      <c r="SMN44" s="1222"/>
      <c r="SMO44" s="1222"/>
      <c r="SMP44" s="1222"/>
      <c r="SMQ44" s="1222"/>
      <c r="SMR44" s="1222"/>
      <c r="SMS44" s="1222"/>
      <c r="SMT44" s="1222"/>
      <c r="SMU44" s="1222"/>
      <c r="SMV44" s="1222"/>
      <c r="SMW44" s="1222"/>
      <c r="SMX44" s="1222"/>
      <c r="SMY44" s="1222"/>
      <c r="SMZ44" s="1222"/>
      <c r="SNA44" s="1222"/>
      <c r="SNB44" s="1222"/>
      <c r="SNC44" s="1222"/>
      <c r="SND44" s="1222"/>
      <c r="SNE44" s="1222"/>
      <c r="SNF44" s="1222"/>
      <c r="SNG44" s="1222"/>
      <c r="SNH44" s="1222"/>
      <c r="SNI44" s="1222"/>
      <c r="SNJ44" s="1222"/>
      <c r="SNK44" s="1222"/>
      <c r="SNL44" s="1222"/>
      <c r="SNM44" s="1222"/>
      <c r="SNN44" s="1222"/>
      <c r="SNO44" s="1222"/>
      <c r="SNP44" s="1222"/>
      <c r="SNQ44" s="1222"/>
      <c r="SNR44" s="1222"/>
      <c r="SNS44" s="1222"/>
      <c r="SNT44" s="1222"/>
      <c r="SNU44" s="1222"/>
      <c r="SNV44" s="1222"/>
      <c r="SNW44" s="1222"/>
      <c r="SNX44" s="1222"/>
      <c r="SNY44" s="1222"/>
      <c r="SNZ44" s="1222"/>
      <c r="SOA44" s="1222"/>
      <c r="SOB44" s="1222"/>
      <c r="SOC44" s="1222"/>
      <c r="SOD44" s="1222"/>
      <c r="SOE44" s="1222"/>
      <c r="SOF44" s="1222"/>
      <c r="SOG44" s="1222"/>
      <c r="SOH44" s="1222"/>
      <c r="SOI44" s="1222"/>
      <c r="SOJ44" s="1222"/>
      <c r="SOK44" s="1222"/>
      <c r="SOL44" s="1222"/>
      <c r="SOM44" s="1222"/>
      <c r="SON44" s="1222"/>
      <c r="SOO44" s="1222"/>
      <c r="SOP44" s="1222"/>
      <c r="SOQ44" s="1222"/>
      <c r="SOR44" s="1222"/>
      <c r="SOS44" s="1222"/>
      <c r="SOT44" s="1222"/>
      <c r="SOU44" s="1222"/>
      <c r="SOV44" s="1222"/>
      <c r="SOW44" s="1222"/>
      <c r="SOX44" s="1222"/>
      <c r="SOY44" s="1222"/>
      <c r="SOZ44" s="1222"/>
      <c r="SPA44" s="1222"/>
      <c r="SPB44" s="1222"/>
      <c r="SPC44" s="1222"/>
      <c r="SPD44" s="1222"/>
      <c r="SPE44" s="1222"/>
      <c r="SPF44" s="1222"/>
      <c r="SPG44" s="1222"/>
      <c r="SPH44" s="1222"/>
      <c r="SPI44" s="1222"/>
      <c r="SPJ44" s="1222"/>
      <c r="SPK44" s="1222"/>
      <c r="SPL44" s="1222"/>
      <c r="SPM44" s="1222"/>
      <c r="SPN44" s="1222"/>
      <c r="SPO44" s="1222"/>
      <c r="SPP44" s="1222"/>
      <c r="SPQ44" s="1222"/>
      <c r="SPR44" s="1222"/>
      <c r="SPS44" s="1222"/>
      <c r="SPT44" s="1222"/>
      <c r="SPU44" s="1222"/>
      <c r="SPV44" s="1222"/>
      <c r="SPW44" s="1222"/>
      <c r="SPX44" s="1222"/>
      <c r="SPY44" s="1222"/>
      <c r="SPZ44" s="1222"/>
      <c r="SQA44" s="1222"/>
      <c r="SQB44" s="1222"/>
      <c r="SQC44" s="1222"/>
      <c r="SQD44" s="1222"/>
      <c r="SQE44" s="1222"/>
      <c r="SQF44" s="1222"/>
      <c r="SQG44" s="1222"/>
      <c r="SQH44" s="1222"/>
      <c r="SQI44" s="1222"/>
      <c r="SQJ44" s="1222"/>
      <c r="SQK44" s="1222"/>
      <c r="SQL44" s="1222"/>
      <c r="SQM44" s="1222"/>
      <c r="SQN44" s="1222"/>
      <c r="SQO44" s="1222"/>
      <c r="SQP44" s="1222"/>
      <c r="SQQ44" s="1222"/>
      <c r="SQR44" s="1222"/>
      <c r="SQS44" s="1222"/>
      <c r="SQT44" s="1222"/>
      <c r="SQU44" s="1222"/>
      <c r="SQV44" s="1222"/>
      <c r="SQW44" s="1222"/>
      <c r="SQX44" s="1222"/>
      <c r="SQY44" s="1222"/>
      <c r="SQZ44" s="1222"/>
      <c r="SRA44" s="1222"/>
      <c r="SRB44" s="1222"/>
      <c r="SRC44" s="1222"/>
      <c r="SRD44" s="1222"/>
      <c r="SRE44" s="1222"/>
      <c r="SRF44" s="1222"/>
      <c r="SRG44" s="1222"/>
      <c r="SRH44" s="1222"/>
      <c r="SRI44" s="1222"/>
      <c r="SRJ44" s="1222"/>
      <c r="SRK44" s="1222"/>
      <c r="SRL44" s="1222"/>
      <c r="SRM44" s="1222"/>
      <c r="SRN44" s="1222"/>
      <c r="SRO44" s="1222"/>
      <c r="SRP44" s="1222"/>
      <c r="SRQ44" s="1222"/>
      <c r="SRR44" s="1222"/>
      <c r="SRS44" s="1222"/>
      <c r="SRT44" s="1222"/>
      <c r="SRU44" s="1222"/>
      <c r="SRV44" s="1222"/>
      <c r="SRW44" s="1222"/>
      <c r="SRX44" s="1222"/>
      <c r="SRY44" s="1222"/>
      <c r="SRZ44" s="1222"/>
      <c r="SSA44" s="1222"/>
      <c r="SSB44" s="1222"/>
      <c r="SSC44" s="1222"/>
      <c r="SSD44" s="1222"/>
      <c r="SSE44" s="1222"/>
      <c r="SSF44" s="1222"/>
      <c r="SSG44" s="1222"/>
      <c r="SSH44" s="1222"/>
      <c r="SSI44" s="1222"/>
      <c r="SSJ44" s="1222"/>
      <c r="SSK44" s="1222"/>
      <c r="SSL44" s="1222"/>
      <c r="SSM44" s="1222"/>
      <c r="SSN44" s="1222"/>
      <c r="SSO44" s="1222"/>
      <c r="SSP44" s="1222"/>
      <c r="SSQ44" s="1222"/>
      <c r="SSR44" s="1222"/>
      <c r="SSS44" s="1222"/>
      <c r="SST44" s="1222"/>
      <c r="SSU44" s="1222"/>
      <c r="SSV44" s="1222"/>
      <c r="SSW44" s="1222"/>
      <c r="SSX44" s="1222"/>
      <c r="SSY44" s="1222"/>
      <c r="SSZ44" s="1222"/>
      <c r="STA44" s="1222"/>
      <c r="STB44" s="1222"/>
      <c r="STC44" s="1222"/>
      <c r="STD44" s="1222"/>
      <c r="STE44" s="1222"/>
      <c r="STF44" s="1222"/>
      <c r="STG44" s="1222"/>
      <c r="STH44" s="1222"/>
      <c r="STI44" s="1222"/>
      <c r="STJ44" s="1222"/>
      <c r="STK44" s="1222"/>
      <c r="STL44" s="1222"/>
      <c r="STM44" s="1222"/>
      <c r="STN44" s="1222"/>
      <c r="STO44" s="1222"/>
      <c r="STP44" s="1222"/>
      <c r="STQ44" s="1222"/>
      <c r="STR44" s="1222"/>
      <c r="STS44" s="1222"/>
      <c r="STT44" s="1222"/>
      <c r="STU44" s="1222"/>
      <c r="STV44" s="1222"/>
      <c r="STW44" s="1222"/>
      <c r="STX44" s="1222"/>
      <c r="STY44" s="1222"/>
      <c r="STZ44" s="1222"/>
      <c r="SUA44" s="1222"/>
      <c r="SUB44" s="1222"/>
      <c r="SUC44" s="1222"/>
      <c r="SUD44" s="1222"/>
      <c r="SUE44" s="1222"/>
      <c r="SUF44" s="1222"/>
      <c r="SUG44" s="1222"/>
      <c r="SUH44" s="1222"/>
      <c r="SUI44" s="1222"/>
      <c r="SUJ44" s="1222"/>
      <c r="SUK44" s="1222"/>
      <c r="SUL44" s="1222"/>
      <c r="SUM44" s="1222"/>
      <c r="SUN44" s="1222"/>
      <c r="SUO44" s="1222"/>
      <c r="SUP44" s="1222"/>
      <c r="SUQ44" s="1222"/>
      <c r="SUR44" s="1222"/>
      <c r="SUS44" s="1222"/>
      <c r="SUT44" s="1222"/>
      <c r="SUU44" s="1222"/>
      <c r="SUV44" s="1222"/>
      <c r="SUW44" s="1222"/>
      <c r="SUX44" s="1222"/>
      <c r="SUY44" s="1222"/>
      <c r="SUZ44" s="1222"/>
      <c r="SVA44" s="1222"/>
      <c r="SVB44" s="1222"/>
      <c r="SVC44" s="1222"/>
      <c r="SVD44" s="1222"/>
      <c r="SVE44" s="1222"/>
      <c r="SVF44" s="1222"/>
      <c r="SVG44" s="1222"/>
      <c r="SVH44" s="1222"/>
      <c r="SVI44" s="1222"/>
      <c r="SVJ44" s="1222"/>
      <c r="SVK44" s="1222"/>
      <c r="SVL44" s="1222"/>
      <c r="SVM44" s="1222"/>
      <c r="SVN44" s="1222"/>
      <c r="SVO44" s="1222"/>
      <c r="SVP44" s="1222"/>
      <c r="SVQ44" s="1222"/>
      <c r="SVR44" s="1222"/>
      <c r="SVS44" s="1222"/>
      <c r="SVT44" s="1222"/>
      <c r="SVU44" s="1222"/>
      <c r="SVV44" s="1222"/>
      <c r="SVW44" s="1222"/>
      <c r="SVX44" s="1222"/>
      <c r="SVY44" s="1222"/>
      <c r="SVZ44" s="1222"/>
      <c r="SWA44" s="1222"/>
      <c r="SWB44" s="1222"/>
      <c r="SWC44" s="1222"/>
      <c r="SWD44" s="1222"/>
      <c r="SWE44" s="1222"/>
      <c r="SWF44" s="1222"/>
      <c r="SWG44" s="1222"/>
      <c r="SWH44" s="1222"/>
      <c r="SWI44" s="1222"/>
      <c r="SWJ44" s="1222"/>
      <c r="SWK44" s="1222"/>
      <c r="SWL44" s="1222"/>
      <c r="SWM44" s="1222"/>
      <c r="SWN44" s="1222"/>
      <c r="SWO44" s="1222"/>
      <c r="SWP44" s="1222"/>
      <c r="SWQ44" s="1222"/>
      <c r="SWR44" s="1222"/>
      <c r="SWS44" s="1222"/>
      <c r="SWT44" s="1222"/>
      <c r="SWU44" s="1222"/>
      <c r="SWV44" s="1222"/>
      <c r="SWW44" s="1222"/>
      <c r="SWX44" s="1222"/>
      <c r="SWY44" s="1222"/>
      <c r="SWZ44" s="1222"/>
      <c r="SXA44" s="1222"/>
      <c r="SXB44" s="1222"/>
      <c r="SXC44" s="1222"/>
      <c r="SXD44" s="1222"/>
      <c r="SXE44" s="1222"/>
      <c r="SXF44" s="1222"/>
      <c r="SXG44" s="1222"/>
      <c r="SXH44" s="1222"/>
      <c r="SXI44" s="1222"/>
      <c r="SXJ44" s="1222"/>
      <c r="SXK44" s="1222"/>
      <c r="SXL44" s="1222"/>
      <c r="SXM44" s="1222"/>
      <c r="SXN44" s="1222"/>
      <c r="SXO44" s="1222"/>
      <c r="SXP44" s="1222"/>
      <c r="SXQ44" s="1222"/>
      <c r="SXR44" s="1222"/>
      <c r="SXS44" s="1222"/>
      <c r="SXT44" s="1222"/>
      <c r="SXU44" s="1222"/>
      <c r="SXV44" s="1222"/>
      <c r="SXW44" s="1222"/>
      <c r="SXX44" s="1222"/>
      <c r="SXY44" s="1222"/>
      <c r="SXZ44" s="1222"/>
      <c r="SYA44" s="1222"/>
      <c r="SYB44" s="1222"/>
      <c r="SYC44" s="1222"/>
      <c r="SYD44" s="1222"/>
      <c r="SYE44" s="1222"/>
      <c r="SYF44" s="1222"/>
      <c r="SYG44" s="1222"/>
      <c r="SYH44" s="1222"/>
      <c r="SYI44" s="1222"/>
      <c r="SYJ44" s="1222"/>
      <c r="SYK44" s="1222"/>
      <c r="SYL44" s="1222"/>
      <c r="SYM44" s="1222"/>
      <c r="SYN44" s="1222"/>
      <c r="SYO44" s="1222"/>
      <c r="SYP44" s="1222"/>
      <c r="SYQ44" s="1222"/>
      <c r="SYR44" s="1222"/>
      <c r="SYS44" s="1222"/>
      <c r="SYT44" s="1222"/>
      <c r="SYU44" s="1222"/>
      <c r="SYV44" s="1222"/>
      <c r="SYW44" s="1222"/>
      <c r="SYX44" s="1222"/>
      <c r="SYY44" s="1222"/>
      <c r="SYZ44" s="1222"/>
      <c r="SZA44" s="1222"/>
      <c r="SZB44" s="1222"/>
      <c r="SZC44" s="1222"/>
      <c r="SZD44" s="1222"/>
      <c r="SZE44" s="1222"/>
      <c r="SZF44" s="1222"/>
      <c r="SZG44" s="1222"/>
      <c r="SZH44" s="1222"/>
      <c r="SZI44" s="1222"/>
      <c r="SZJ44" s="1222"/>
      <c r="SZK44" s="1222"/>
      <c r="SZL44" s="1222"/>
      <c r="SZM44" s="1222"/>
      <c r="SZN44" s="1222"/>
      <c r="SZO44" s="1222"/>
      <c r="SZP44" s="1222"/>
      <c r="SZQ44" s="1222"/>
      <c r="SZR44" s="1222"/>
      <c r="SZS44" s="1222"/>
      <c r="SZT44" s="1222"/>
      <c r="SZU44" s="1222"/>
      <c r="SZV44" s="1222"/>
      <c r="SZW44" s="1222"/>
      <c r="SZX44" s="1222"/>
      <c r="SZY44" s="1222"/>
      <c r="SZZ44" s="1222"/>
      <c r="TAA44" s="1222"/>
      <c r="TAB44" s="1222"/>
      <c r="TAC44" s="1222"/>
      <c r="TAD44" s="1222"/>
      <c r="TAE44" s="1222"/>
      <c r="TAF44" s="1222"/>
      <c r="TAG44" s="1222"/>
      <c r="TAH44" s="1222"/>
      <c r="TAI44" s="1222"/>
      <c r="TAJ44" s="1222"/>
      <c r="TAK44" s="1222"/>
      <c r="TAL44" s="1222"/>
      <c r="TAM44" s="1222"/>
      <c r="TAN44" s="1222"/>
      <c r="TAO44" s="1222"/>
      <c r="TAP44" s="1222"/>
      <c r="TAQ44" s="1222"/>
      <c r="TAR44" s="1222"/>
      <c r="TAS44" s="1222"/>
      <c r="TAT44" s="1222"/>
      <c r="TAU44" s="1222"/>
      <c r="TAV44" s="1222"/>
      <c r="TAW44" s="1222"/>
      <c r="TAX44" s="1222"/>
      <c r="TAY44" s="1222"/>
      <c r="TAZ44" s="1222"/>
      <c r="TBA44" s="1222"/>
      <c r="TBB44" s="1222"/>
      <c r="TBC44" s="1222"/>
      <c r="TBD44" s="1222"/>
      <c r="TBE44" s="1222"/>
      <c r="TBF44" s="1222"/>
      <c r="TBG44" s="1222"/>
      <c r="TBH44" s="1222"/>
      <c r="TBI44" s="1222"/>
      <c r="TBJ44" s="1222"/>
      <c r="TBK44" s="1222"/>
      <c r="TBL44" s="1222"/>
      <c r="TBM44" s="1222"/>
      <c r="TBN44" s="1222"/>
      <c r="TBO44" s="1222"/>
      <c r="TBP44" s="1222"/>
      <c r="TBQ44" s="1222"/>
      <c r="TBR44" s="1222"/>
      <c r="TBS44" s="1222"/>
      <c r="TBT44" s="1222"/>
      <c r="TBU44" s="1222"/>
      <c r="TBV44" s="1222"/>
      <c r="TBW44" s="1222"/>
      <c r="TBX44" s="1222"/>
      <c r="TBY44" s="1222"/>
      <c r="TBZ44" s="1222"/>
      <c r="TCA44" s="1222"/>
      <c r="TCB44" s="1222"/>
      <c r="TCC44" s="1222"/>
      <c r="TCD44" s="1222"/>
      <c r="TCE44" s="1222"/>
      <c r="TCF44" s="1222"/>
      <c r="TCG44" s="1222"/>
      <c r="TCH44" s="1222"/>
      <c r="TCI44" s="1222"/>
      <c r="TCJ44" s="1222"/>
      <c r="TCK44" s="1222"/>
      <c r="TCL44" s="1222"/>
      <c r="TCM44" s="1222"/>
      <c r="TCN44" s="1222"/>
      <c r="TCO44" s="1222"/>
      <c r="TCP44" s="1222"/>
      <c r="TCQ44" s="1222"/>
      <c r="TCR44" s="1222"/>
      <c r="TCS44" s="1222"/>
      <c r="TCT44" s="1222"/>
      <c r="TCU44" s="1222"/>
      <c r="TCV44" s="1222"/>
      <c r="TCW44" s="1222"/>
      <c r="TCX44" s="1222"/>
      <c r="TCY44" s="1222"/>
      <c r="TCZ44" s="1222"/>
      <c r="TDA44" s="1222"/>
      <c r="TDB44" s="1222"/>
      <c r="TDC44" s="1222"/>
      <c r="TDD44" s="1222"/>
      <c r="TDE44" s="1222"/>
      <c r="TDF44" s="1222"/>
      <c r="TDG44" s="1222"/>
      <c r="TDH44" s="1222"/>
      <c r="TDI44" s="1222"/>
      <c r="TDJ44" s="1222"/>
      <c r="TDK44" s="1222"/>
      <c r="TDL44" s="1222"/>
      <c r="TDM44" s="1222"/>
      <c r="TDN44" s="1222"/>
      <c r="TDO44" s="1222"/>
      <c r="TDP44" s="1222"/>
      <c r="TDQ44" s="1222"/>
      <c r="TDR44" s="1222"/>
      <c r="TDS44" s="1222"/>
      <c r="TDT44" s="1222"/>
      <c r="TDU44" s="1222"/>
      <c r="TDV44" s="1222"/>
      <c r="TDW44" s="1222"/>
      <c r="TDX44" s="1222"/>
      <c r="TDY44" s="1222"/>
      <c r="TDZ44" s="1222"/>
      <c r="TEA44" s="1222"/>
      <c r="TEB44" s="1222"/>
      <c r="TEC44" s="1222"/>
      <c r="TED44" s="1222"/>
      <c r="TEE44" s="1222"/>
      <c r="TEF44" s="1222"/>
      <c r="TEG44" s="1222"/>
      <c r="TEH44" s="1222"/>
      <c r="TEI44" s="1222"/>
      <c r="TEJ44" s="1222"/>
      <c r="TEK44" s="1222"/>
      <c r="TEL44" s="1222"/>
      <c r="TEM44" s="1222"/>
      <c r="TEN44" s="1222"/>
      <c r="TEO44" s="1222"/>
      <c r="TEP44" s="1222"/>
      <c r="TEQ44" s="1222"/>
      <c r="TER44" s="1222"/>
      <c r="TES44" s="1222"/>
      <c r="TET44" s="1222"/>
      <c r="TEU44" s="1222"/>
      <c r="TEV44" s="1222"/>
      <c r="TEW44" s="1222"/>
      <c r="TEX44" s="1222"/>
      <c r="TEY44" s="1222"/>
      <c r="TEZ44" s="1222"/>
      <c r="TFA44" s="1222"/>
      <c r="TFB44" s="1222"/>
      <c r="TFC44" s="1222"/>
      <c r="TFD44" s="1222"/>
      <c r="TFE44" s="1222"/>
      <c r="TFF44" s="1222"/>
      <c r="TFG44" s="1222"/>
      <c r="TFH44" s="1222"/>
      <c r="TFI44" s="1222"/>
      <c r="TFJ44" s="1222"/>
      <c r="TFK44" s="1222"/>
      <c r="TFL44" s="1222"/>
      <c r="TFM44" s="1222"/>
      <c r="TFN44" s="1222"/>
      <c r="TFO44" s="1222"/>
      <c r="TFP44" s="1222"/>
      <c r="TFQ44" s="1222"/>
      <c r="TFR44" s="1222"/>
      <c r="TFS44" s="1222"/>
      <c r="TFT44" s="1222"/>
      <c r="TFU44" s="1222"/>
      <c r="TFV44" s="1222"/>
      <c r="TFW44" s="1222"/>
      <c r="TFX44" s="1222"/>
      <c r="TFY44" s="1222"/>
      <c r="TFZ44" s="1222"/>
      <c r="TGA44" s="1222"/>
      <c r="TGB44" s="1222"/>
      <c r="TGC44" s="1222"/>
      <c r="TGD44" s="1222"/>
      <c r="TGE44" s="1222"/>
      <c r="TGF44" s="1222"/>
      <c r="TGG44" s="1222"/>
      <c r="TGH44" s="1222"/>
      <c r="TGI44" s="1222"/>
      <c r="TGJ44" s="1222"/>
      <c r="TGK44" s="1222"/>
      <c r="TGL44" s="1222"/>
      <c r="TGM44" s="1222"/>
      <c r="TGN44" s="1222"/>
      <c r="TGO44" s="1222"/>
      <c r="TGP44" s="1222"/>
      <c r="TGQ44" s="1222"/>
      <c r="TGR44" s="1222"/>
      <c r="TGS44" s="1222"/>
      <c r="TGT44" s="1222"/>
      <c r="TGU44" s="1222"/>
      <c r="TGV44" s="1222"/>
      <c r="TGW44" s="1222"/>
      <c r="TGX44" s="1222"/>
      <c r="TGY44" s="1222"/>
      <c r="TGZ44" s="1222"/>
      <c r="THA44" s="1222"/>
      <c r="THB44" s="1222"/>
      <c r="THC44" s="1222"/>
      <c r="THD44" s="1222"/>
      <c r="THE44" s="1222"/>
      <c r="THF44" s="1222"/>
      <c r="THG44" s="1222"/>
      <c r="THH44" s="1222"/>
      <c r="THI44" s="1222"/>
      <c r="THJ44" s="1222"/>
      <c r="THK44" s="1222"/>
      <c r="THL44" s="1222"/>
      <c r="THM44" s="1222"/>
      <c r="THN44" s="1222"/>
      <c r="THO44" s="1222"/>
      <c r="THP44" s="1222"/>
      <c r="THQ44" s="1222"/>
      <c r="THR44" s="1222"/>
      <c r="THS44" s="1222"/>
      <c r="THT44" s="1222"/>
      <c r="THU44" s="1222"/>
      <c r="THV44" s="1222"/>
      <c r="THW44" s="1222"/>
      <c r="THX44" s="1222"/>
      <c r="THY44" s="1222"/>
      <c r="THZ44" s="1222"/>
      <c r="TIA44" s="1222"/>
      <c r="TIB44" s="1222"/>
      <c r="TIC44" s="1222"/>
      <c r="TID44" s="1222"/>
      <c r="TIE44" s="1222"/>
      <c r="TIF44" s="1222"/>
      <c r="TIG44" s="1222"/>
      <c r="TIH44" s="1222"/>
      <c r="TII44" s="1222"/>
      <c r="TIJ44" s="1222"/>
      <c r="TIK44" s="1222"/>
      <c r="TIL44" s="1222"/>
      <c r="TIM44" s="1222"/>
      <c r="TIN44" s="1222"/>
      <c r="TIO44" s="1222"/>
      <c r="TIP44" s="1222"/>
      <c r="TIQ44" s="1222"/>
      <c r="TIR44" s="1222"/>
      <c r="TIS44" s="1222"/>
      <c r="TIT44" s="1222"/>
      <c r="TIU44" s="1222"/>
      <c r="TIV44" s="1222"/>
      <c r="TIW44" s="1222"/>
      <c r="TIX44" s="1222"/>
      <c r="TIY44" s="1222"/>
      <c r="TIZ44" s="1222"/>
      <c r="TJA44" s="1222"/>
      <c r="TJB44" s="1222"/>
      <c r="TJC44" s="1222"/>
      <c r="TJD44" s="1222"/>
      <c r="TJE44" s="1222"/>
      <c r="TJF44" s="1222"/>
      <c r="TJG44" s="1222"/>
      <c r="TJH44" s="1222"/>
      <c r="TJI44" s="1222"/>
      <c r="TJJ44" s="1222"/>
      <c r="TJK44" s="1222"/>
      <c r="TJL44" s="1222"/>
      <c r="TJM44" s="1222"/>
      <c r="TJN44" s="1222"/>
      <c r="TJO44" s="1222"/>
      <c r="TJP44" s="1222"/>
      <c r="TJQ44" s="1222"/>
      <c r="TJR44" s="1222"/>
      <c r="TJS44" s="1222"/>
      <c r="TJT44" s="1222"/>
      <c r="TJU44" s="1222"/>
      <c r="TJV44" s="1222"/>
      <c r="TJW44" s="1222"/>
      <c r="TJX44" s="1222"/>
      <c r="TJY44" s="1222"/>
      <c r="TJZ44" s="1222"/>
      <c r="TKA44" s="1222"/>
      <c r="TKB44" s="1222"/>
      <c r="TKC44" s="1222"/>
      <c r="TKD44" s="1222"/>
      <c r="TKE44" s="1222"/>
      <c r="TKF44" s="1222"/>
      <c r="TKG44" s="1222"/>
      <c r="TKH44" s="1222"/>
      <c r="TKI44" s="1222"/>
      <c r="TKJ44" s="1222"/>
      <c r="TKK44" s="1222"/>
      <c r="TKL44" s="1222"/>
      <c r="TKM44" s="1222"/>
      <c r="TKN44" s="1222"/>
      <c r="TKO44" s="1222"/>
      <c r="TKP44" s="1222"/>
      <c r="TKQ44" s="1222"/>
      <c r="TKR44" s="1222"/>
      <c r="TKS44" s="1222"/>
      <c r="TKT44" s="1222"/>
      <c r="TKU44" s="1222"/>
      <c r="TKV44" s="1222"/>
      <c r="TKW44" s="1222"/>
      <c r="TKX44" s="1222"/>
      <c r="TKY44" s="1222"/>
      <c r="TKZ44" s="1222"/>
      <c r="TLA44" s="1222"/>
      <c r="TLB44" s="1222"/>
      <c r="TLC44" s="1222"/>
      <c r="TLD44" s="1222"/>
      <c r="TLE44" s="1222"/>
      <c r="TLF44" s="1222"/>
      <c r="TLG44" s="1222"/>
      <c r="TLH44" s="1222"/>
      <c r="TLI44" s="1222"/>
      <c r="TLJ44" s="1222"/>
      <c r="TLK44" s="1222"/>
      <c r="TLL44" s="1222"/>
      <c r="TLM44" s="1222"/>
      <c r="TLN44" s="1222"/>
      <c r="TLO44" s="1222"/>
      <c r="TLP44" s="1222"/>
      <c r="TLQ44" s="1222"/>
      <c r="TLR44" s="1222"/>
      <c r="TLS44" s="1222"/>
      <c r="TLT44" s="1222"/>
      <c r="TLU44" s="1222"/>
      <c r="TLV44" s="1222"/>
      <c r="TLW44" s="1222"/>
      <c r="TLX44" s="1222"/>
      <c r="TLY44" s="1222"/>
      <c r="TLZ44" s="1222"/>
      <c r="TMA44" s="1222"/>
      <c r="TMB44" s="1222"/>
      <c r="TMC44" s="1222"/>
      <c r="TMD44" s="1222"/>
      <c r="TME44" s="1222"/>
      <c r="TMF44" s="1222"/>
      <c r="TMG44" s="1222"/>
      <c r="TMH44" s="1222"/>
      <c r="TMI44" s="1222"/>
      <c r="TMJ44" s="1222"/>
      <c r="TMK44" s="1222"/>
      <c r="TML44" s="1222"/>
      <c r="TMM44" s="1222"/>
      <c r="TMN44" s="1222"/>
      <c r="TMO44" s="1222"/>
      <c r="TMP44" s="1222"/>
      <c r="TMQ44" s="1222"/>
      <c r="TMR44" s="1222"/>
      <c r="TMS44" s="1222"/>
      <c r="TMT44" s="1222"/>
      <c r="TMU44" s="1222"/>
      <c r="TMV44" s="1222"/>
      <c r="TMW44" s="1222"/>
      <c r="TMX44" s="1222"/>
      <c r="TMY44" s="1222"/>
      <c r="TMZ44" s="1222"/>
      <c r="TNA44" s="1222"/>
      <c r="TNB44" s="1222"/>
      <c r="TNC44" s="1222"/>
      <c r="TND44" s="1222"/>
      <c r="TNE44" s="1222"/>
      <c r="TNF44" s="1222"/>
      <c r="TNG44" s="1222"/>
      <c r="TNH44" s="1222"/>
      <c r="TNI44" s="1222"/>
      <c r="TNJ44" s="1222"/>
      <c r="TNK44" s="1222"/>
      <c r="TNL44" s="1222"/>
      <c r="TNM44" s="1222"/>
      <c r="TNN44" s="1222"/>
      <c r="TNO44" s="1222"/>
      <c r="TNP44" s="1222"/>
      <c r="TNQ44" s="1222"/>
      <c r="TNR44" s="1222"/>
      <c r="TNS44" s="1222"/>
      <c r="TNT44" s="1222"/>
      <c r="TNU44" s="1222"/>
      <c r="TNV44" s="1222"/>
      <c r="TNW44" s="1222"/>
      <c r="TNX44" s="1222"/>
      <c r="TNY44" s="1222"/>
      <c r="TNZ44" s="1222"/>
      <c r="TOA44" s="1222"/>
      <c r="TOB44" s="1222"/>
      <c r="TOC44" s="1222"/>
      <c r="TOD44" s="1222"/>
      <c r="TOE44" s="1222"/>
      <c r="TOF44" s="1222"/>
      <c r="TOG44" s="1222"/>
      <c r="TOH44" s="1222"/>
      <c r="TOI44" s="1222"/>
      <c r="TOJ44" s="1222"/>
      <c r="TOK44" s="1222"/>
      <c r="TOL44" s="1222"/>
      <c r="TOM44" s="1222"/>
      <c r="TON44" s="1222"/>
      <c r="TOO44" s="1222"/>
      <c r="TOP44" s="1222"/>
      <c r="TOQ44" s="1222"/>
      <c r="TOR44" s="1222"/>
      <c r="TOS44" s="1222"/>
      <c r="TOT44" s="1222"/>
      <c r="TOU44" s="1222"/>
      <c r="TOV44" s="1222"/>
      <c r="TOW44" s="1222"/>
      <c r="TOX44" s="1222"/>
      <c r="TOY44" s="1222"/>
      <c r="TOZ44" s="1222"/>
      <c r="TPA44" s="1222"/>
      <c r="TPB44" s="1222"/>
      <c r="TPC44" s="1222"/>
      <c r="TPD44" s="1222"/>
      <c r="TPE44" s="1222"/>
      <c r="TPF44" s="1222"/>
      <c r="TPG44" s="1222"/>
      <c r="TPH44" s="1222"/>
      <c r="TPI44" s="1222"/>
      <c r="TPJ44" s="1222"/>
      <c r="TPK44" s="1222"/>
      <c r="TPL44" s="1222"/>
      <c r="TPM44" s="1222"/>
      <c r="TPN44" s="1222"/>
      <c r="TPO44" s="1222"/>
      <c r="TPP44" s="1222"/>
      <c r="TPQ44" s="1222"/>
      <c r="TPR44" s="1222"/>
      <c r="TPS44" s="1222"/>
      <c r="TPT44" s="1222"/>
      <c r="TPU44" s="1222"/>
      <c r="TPV44" s="1222"/>
      <c r="TPW44" s="1222"/>
      <c r="TPX44" s="1222"/>
      <c r="TPY44" s="1222"/>
      <c r="TPZ44" s="1222"/>
      <c r="TQA44" s="1222"/>
      <c r="TQB44" s="1222"/>
      <c r="TQC44" s="1222"/>
      <c r="TQD44" s="1222"/>
      <c r="TQE44" s="1222"/>
      <c r="TQF44" s="1222"/>
      <c r="TQG44" s="1222"/>
      <c r="TQH44" s="1222"/>
      <c r="TQI44" s="1222"/>
      <c r="TQJ44" s="1222"/>
      <c r="TQK44" s="1222"/>
      <c r="TQL44" s="1222"/>
      <c r="TQM44" s="1222"/>
      <c r="TQN44" s="1222"/>
      <c r="TQO44" s="1222"/>
      <c r="TQP44" s="1222"/>
      <c r="TQQ44" s="1222"/>
      <c r="TQR44" s="1222"/>
      <c r="TQS44" s="1222"/>
      <c r="TQT44" s="1222"/>
      <c r="TQU44" s="1222"/>
      <c r="TQV44" s="1222"/>
      <c r="TQW44" s="1222"/>
      <c r="TQX44" s="1222"/>
      <c r="TQY44" s="1222"/>
      <c r="TQZ44" s="1222"/>
      <c r="TRA44" s="1222"/>
      <c r="TRB44" s="1222"/>
      <c r="TRC44" s="1222"/>
      <c r="TRD44" s="1222"/>
      <c r="TRE44" s="1222"/>
      <c r="TRF44" s="1222"/>
      <c r="TRG44" s="1222"/>
      <c r="TRH44" s="1222"/>
      <c r="TRI44" s="1222"/>
      <c r="TRJ44" s="1222"/>
      <c r="TRK44" s="1222"/>
      <c r="TRL44" s="1222"/>
      <c r="TRM44" s="1222"/>
      <c r="TRN44" s="1222"/>
      <c r="TRO44" s="1222"/>
      <c r="TRP44" s="1222"/>
      <c r="TRQ44" s="1222"/>
      <c r="TRR44" s="1222"/>
      <c r="TRS44" s="1222"/>
      <c r="TRT44" s="1222"/>
      <c r="TRU44" s="1222"/>
      <c r="TRV44" s="1222"/>
      <c r="TRW44" s="1222"/>
      <c r="TRX44" s="1222"/>
      <c r="TRY44" s="1222"/>
      <c r="TRZ44" s="1222"/>
      <c r="TSA44" s="1222"/>
      <c r="TSB44" s="1222"/>
      <c r="TSC44" s="1222"/>
      <c r="TSD44" s="1222"/>
      <c r="TSE44" s="1222"/>
      <c r="TSF44" s="1222"/>
      <c r="TSG44" s="1222"/>
      <c r="TSH44" s="1222"/>
      <c r="TSI44" s="1222"/>
      <c r="TSJ44" s="1222"/>
      <c r="TSK44" s="1222"/>
      <c r="TSL44" s="1222"/>
      <c r="TSM44" s="1222"/>
      <c r="TSN44" s="1222"/>
      <c r="TSO44" s="1222"/>
      <c r="TSP44" s="1222"/>
      <c r="TSQ44" s="1222"/>
      <c r="TSR44" s="1222"/>
      <c r="TSS44" s="1222"/>
      <c r="TST44" s="1222"/>
      <c r="TSU44" s="1222"/>
      <c r="TSV44" s="1222"/>
      <c r="TSW44" s="1222"/>
      <c r="TSX44" s="1222"/>
      <c r="TSY44" s="1222"/>
      <c r="TSZ44" s="1222"/>
      <c r="TTA44" s="1222"/>
      <c r="TTB44" s="1222"/>
      <c r="TTC44" s="1222"/>
      <c r="TTD44" s="1222"/>
      <c r="TTE44" s="1222"/>
      <c r="TTF44" s="1222"/>
      <c r="TTG44" s="1222"/>
      <c r="TTH44" s="1222"/>
      <c r="TTI44" s="1222"/>
      <c r="TTJ44" s="1222"/>
      <c r="TTK44" s="1222"/>
      <c r="TTL44" s="1222"/>
      <c r="TTM44" s="1222"/>
      <c r="TTN44" s="1222"/>
      <c r="TTO44" s="1222"/>
      <c r="TTP44" s="1222"/>
      <c r="TTQ44" s="1222"/>
      <c r="TTR44" s="1222"/>
      <c r="TTS44" s="1222"/>
      <c r="TTT44" s="1222"/>
      <c r="TTU44" s="1222"/>
      <c r="TTV44" s="1222"/>
      <c r="TTW44" s="1222"/>
      <c r="TTX44" s="1222"/>
      <c r="TTY44" s="1222"/>
      <c r="TTZ44" s="1222"/>
      <c r="TUA44" s="1222"/>
      <c r="TUB44" s="1222"/>
      <c r="TUC44" s="1222"/>
      <c r="TUD44" s="1222"/>
      <c r="TUE44" s="1222"/>
      <c r="TUF44" s="1222"/>
      <c r="TUG44" s="1222"/>
      <c r="TUH44" s="1222"/>
      <c r="TUI44" s="1222"/>
      <c r="TUJ44" s="1222"/>
      <c r="TUK44" s="1222"/>
      <c r="TUL44" s="1222"/>
      <c r="TUM44" s="1222"/>
      <c r="TUN44" s="1222"/>
      <c r="TUO44" s="1222"/>
      <c r="TUP44" s="1222"/>
      <c r="TUQ44" s="1222"/>
      <c r="TUR44" s="1222"/>
      <c r="TUS44" s="1222"/>
      <c r="TUT44" s="1222"/>
      <c r="TUU44" s="1222"/>
      <c r="TUV44" s="1222"/>
      <c r="TUW44" s="1222"/>
      <c r="TUX44" s="1222"/>
      <c r="TUY44" s="1222"/>
      <c r="TUZ44" s="1222"/>
      <c r="TVA44" s="1222"/>
      <c r="TVB44" s="1222"/>
      <c r="TVC44" s="1222"/>
      <c r="TVD44" s="1222"/>
      <c r="TVE44" s="1222"/>
      <c r="TVF44" s="1222"/>
      <c r="TVG44" s="1222"/>
      <c r="TVH44" s="1222"/>
      <c r="TVI44" s="1222"/>
      <c r="TVJ44" s="1222"/>
      <c r="TVK44" s="1222"/>
      <c r="TVL44" s="1222"/>
      <c r="TVM44" s="1222"/>
      <c r="TVN44" s="1222"/>
      <c r="TVO44" s="1222"/>
      <c r="TVP44" s="1222"/>
      <c r="TVQ44" s="1222"/>
      <c r="TVR44" s="1222"/>
      <c r="TVS44" s="1222"/>
      <c r="TVT44" s="1222"/>
      <c r="TVU44" s="1222"/>
      <c r="TVV44" s="1222"/>
      <c r="TVW44" s="1222"/>
      <c r="TVX44" s="1222"/>
      <c r="TVY44" s="1222"/>
      <c r="TVZ44" s="1222"/>
      <c r="TWA44" s="1222"/>
      <c r="TWB44" s="1222"/>
      <c r="TWC44" s="1222"/>
      <c r="TWD44" s="1222"/>
      <c r="TWE44" s="1222"/>
      <c r="TWF44" s="1222"/>
      <c r="TWG44" s="1222"/>
      <c r="TWH44" s="1222"/>
      <c r="TWI44" s="1222"/>
      <c r="TWJ44" s="1222"/>
      <c r="TWK44" s="1222"/>
      <c r="TWL44" s="1222"/>
      <c r="TWM44" s="1222"/>
      <c r="TWN44" s="1222"/>
      <c r="TWO44" s="1222"/>
      <c r="TWP44" s="1222"/>
      <c r="TWQ44" s="1222"/>
      <c r="TWR44" s="1222"/>
      <c r="TWS44" s="1222"/>
      <c r="TWT44" s="1222"/>
      <c r="TWU44" s="1222"/>
      <c r="TWV44" s="1222"/>
      <c r="TWW44" s="1222"/>
      <c r="TWX44" s="1222"/>
      <c r="TWY44" s="1222"/>
      <c r="TWZ44" s="1222"/>
      <c r="TXA44" s="1222"/>
      <c r="TXB44" s="1222"/>
      <c r="TXC44" s="1222"/>
      <c r="TXD44" s="1222"/>
      <c r="TXE44" s="1222"/>
      <c r="TXF44" s="1222"/>
      <c r="TXG44" s="1222"/>
      <c r="TXH44" s="1222"/>
      <c r="TXI44" s="1222"/>
      <c r="TXJ44" s="1222"/>
      <c r="TXK44" s="1222"/>
      <c r="TXL44" s="1222"/>
      <c r="TXM44" s="1222"/>
      <c r="TXN44" s="1222"/>
      <c r="TXO44" s="1222"/>
      <c r="TXP44" s="1222"/>
      <c r="TXQ44" s="1222"/>
      <c r="TXR44" s="1222"/>
      <c r="TXS44" s="1222"/>
      <c r="TXT44" s="1222"/>
      <c r="TXU44" s="1222"/>
      <c r="TXV44" s="1222"/>
      <c r="TXW44" s="1222"/>
      <c r="TXX44" s="1222"/>
      <c r="TXY44" s="1222"/>
      <c r="TXZ44" s="1222"/>
      <c r="TYA44" s="1222"/>
      <c r="TYB44" s="1222"/>
      <c r="TYC44" s="1222"/>
      <c r="TYD44" s="1222"/>
      <c r="TYE44" s="1222"/>
      <c r="TYF44" s="1222"/>
      <c r="TYG44" s="1222"/>
      <c r="TYH44" s="1222"/>
      <c r="TYI44" s="1222"/>
      <c r="TYJ44" s="1222"/>
      <c r="TYK44" s="1222"/>
      <c r="TYL44" s="1222"/>
      <c r="TYM44" s="1222"/>
      <c r="TYN44" s="1222"/>
      <c r="TYO44" s="1222"/>
      <c r="TYP44" s="1222"/>
      <c r="TYQ44" s="1222"/>
      <c r="TYR44" s="1222"/>
      <c r="TYS44" s="1222"/>
      <c r="TYT44" s="1222"/>
      <c r="TYU44" s="1222"/>
      <c r="TYV44" s="1222"/>
      <c r="TYW44" s="1222"/>
      <c r="TYX44" s="1222"/>
      <c r="TYY44" s="1222"/>
      <c r="TYZ44" s="1222"/>
      <c r="TZA44" s="1222"/>
      <c r="TZB44" s="1222"/>
      <c r="TZC44" s="1222"/>
      <c r="TZD44" s="1222"/>
      <c r="TZE44" s="1222"/>
      <c r="TZF44" s="1222"/>
      <c r="TZG44" s="1222"/>
      <c r="TZH44" s="1222"/>
      <c r="TZI44" s="1222"/>
      <c r="TZJ44" s="1222"/>
      <c r="TZK44" s="1222"/>
      <c r="TZL44" s="1222"/>
      <c r="TZM44" s="1222"/>
      <c r="TZN44" s="1222"/>
      <c r="TZO44" s="1222"/>
      <c r="TZP44" s="1222"/>
      <c r="TZQ44" s="1222"/>
      <c r="TZR44" s="1222"/>
      <c r="TZS44" s="1222"/>
      <c r="TZT44" s="1222"/>
      <c r="TZU44" s="1222"/>
      <c r="TZV44" s="1222"/>
      <c r="TZW44" s="1222"/>
      <c r="TZX44" s="1222"/>
      <c r="TZY44" s="1222"/>
      <c r="TZZ44" s="1222"/>
      <c r="UAA44" s="1222"/>
      <c r="UAB44" s="1222"/>
      <c r="UAC44" s="1222"/>
      <c r="UAD44" s="1222"/>
      <c r="UAE44" s="1222"/>
      <c r="UAF44" s="1222"/>
      <c r="UAG44" s="1222"/>
      <c r="UAH44" s="1222"/>
      <c r="UAI44" s="1222"/>
      <c r="UAJ44" s="1222"/>
      <c r="UAK44" s="1222"/>
      <c r="UAL44" s="1222"/>
      <c r="UAM44" s="1222"/>
      <c r="UAN44" s="1222"/>
      <c r="UAO44" s="1222"/>
      <c r="UAP44" s="1222"/>
      <c r="UAQ44" s="1222"/>
      <c r="UAR44" s="1222"/>
      <c r="UAS44" s="1222"/>
      <c r="UAT44" s="1222"/>
      <c r="UAU44" s="1222"/>
      <c r="UAV44" s="1222"/>
      <c r="UAW44" s="1222"/>
      <c r="UAX44" s="1222"/>
      <c r="UAY44" s="1222"/>
      <c r="UAZ44" s="1222"/>
      <c r="UBA44" s="1222"/>
      <c r="UBB44" s="1222"/>
      <c r="UBC44" s="1222"/>
      <c r="UBD44" s="1222"/>
      <c r="UBE44" s="1222"/>
      <c r="UBF44" s="1222"/>
      <c r="UBG44" s="1222"/>
      <c r="UBH44" s="1222"/>
      <c r="UBI44" s="1222"/>
      <c r="UBJ44" s="1222"/>
      <c r="UBK44" s="1222"/>
      <c r="UBL44" s="1222"/>
      <c r="UBM44" s="1222"/>
      <c r="UBN44" s="1222"/>
      <c r="UBO44" s="1222"/>
      <c r="UBP44" s="1222"/>
      <c r="UBQ44" s="1222"/>
      <c r="UBR44" s="1222"/>
      <c r="UBS44" s="1222"/>
      <c r="UBT44" s="1222"/>
      <c r="UBU44" s="1222"/>
      <c r="UBV44" s="1222"/>
      <c r="UBW44" s="1222"/>
      <c r="UBX44" s="1222"/>
      <c r="UBY44" s="1222"/>
      <c r="UBZ44" s="1222"/>
      <c r="UCA44" s="1222"/>
      <c r="UCB44" s="1222"/>
      <c r="UCC44" s="1222"/>
      <c r="UCD44" s="1222"/>
      <c r="UCE44" s="1222"/>
      <c r="UCF44" s="1222"/>
      <c r="UCG44" s="1222"/>
      <c r="UCH44" s="1222"/>
      <c r="UCI44" s="1222"/>
      <c r="UCJ44" s="1222"/>
      <c r="UCK44" s="1222"/>
      <c r="UCL44" s="1222"/>
      <c r="UCM44" s="1222"/>
      <c r="UCN44" s="1222"/>
      <c r="UCO44" s="1222"/>
      <c r="UCP44" s="1222"/>
      <c r="UCQ44" s="1222"/>
      <c r="UCR44" s="1222"/>
      <c r="UCS44" s="1222"/>
      <c r="UCT44" s="1222"/>
      <c r="UCU44" s="1222"/>
      <c r="UCV44" s="1222"/>
      <c r="UCW44" s="1222"/>
      <c r="UCX44" s="1222"/>
      <c r="UCY44" s="1222"/>
      <c r="UCZ44" s="1222"/>
      <c r="UDA44" s="1222"/>
      <c r="UDB44" s="1222"/>
      <c r="UDC44" s="1222"/>
      <c r="UDD44" s="1222"/>
      <c r="UDE44" s="1222"/>
      <c r="UDF44" s="1222"/>
      <c r="UDG44" s="1222"/>
      <c r="UDH44" s="1222"/>
      <c r="UDI44" s="1222"/>
      <c r="UDJ44" s="1222"/>
      <c r="UDK44" s="1222"/>
      <c r="UDL44" s="1222"/>
      <c r="UDM44" s="1222"/>
      <c r="UDN44" s="1222"/>
      <c r="UDO44" s="1222"/>
      <c r="UDP44" s="1222"/>
      <c r="UDQ44" s="1222"/>
      <c r="UDR44" s="1222"/>
      <c r="UDS44" s="1222"/>
      <c r="UDT44" s="1222"/>
      <c r="UDU44" s="1222"/>
      <c r="UDV44" s="1222"/>
      <c r="UDW44" s="1222"/>
      <c r="UDX44" s="1222"/>
      <c r="UDY44" s="1222"/>
      <c r="UDZ44" s="1222"/>
      <c r="UEA44" s="1222"/>
      <c r="UEB44" s="1222"/>
      <c r="UEC44" s="1222"/>
      <c r="UED44" s="1222"/>
      <c r="UEE44" s="1222"/>
      <c r="UEF44" s="1222"/>
      <c r="UEG44" s="1222"/>
      <c r="UEH44" s="1222"/>
      <c r="UEI44" s="1222"/>
      <c r="UEJ44" s="1222"/>
      <c r="UEK44" s="1222"/>
      <c r="UEL44" s="1222"/>
      <c r="UEM44" s="1222"/>
      <c r="UEN44" s="1222"/>
      <c r="UEO44" s="1222"/>
      <c r="UEP44" s="1222"/>
      <c r="UEQ44" s="1222"/>
      <c r="UER44" s="1222"/>
      <c r="UES44" s="1222"/>
      <c r="UET44" s="1222"/>
      <c r="UEU44" s="1222"/>
      <c r="UEV44" s="1222"/>
      <c r="UEW44" s="1222"/>
      <c r="UEX44" s="1222"/>
      <c r="UEY44" s="1222"/>
      <c r="UEZ44" s="1222"/>
      <c r="UFA44" s="1222"/>
      <c r="UFB44" s="1222"/>
      <c r="UFC44" s="1222"/>
      <c r="UFD44" s="1222"/>
      <c r="UFE44" s="1222"/>
      <c r="UFF44" s="1222"/>
      <c r="UFG44" s="1222"/>
      <c r="UFH44" s="1222"/>
      <c r="UFI44" s="1222"/>
      <c r="UFJ44" s="1222"/>
      <c r="UFK44" s="1222"/>
      <c r="UFL44" s="1222"/>
      <c r="UFM44" s="1222"/>
      <c r="UFN44" s="1222"/>
      <c r="UFO44" s="1222"/>
      <c r="UFP44" s="1222"/>
      <c r="UFQ44" s="1222"/>
      <c r="UFR44" s="1222"/>
      <c r="UFS44" s="1222"/>
      <c r="UFT44" s="1222"/>
      <c r="UFU44" s="1222"/>
      <c r="UFV44" s="1222"/>
      <c r="UFW44" s="1222"/>
      <c r="UFX44" s="1222"/>
      <c r="UFY44" s="1222"/>
      <c r="UFZ44" s="1222"/>
      <c r="UGA44" s="1222"/>
      <c r="UGB44" s="1222"/>
      <c r="UGC44" s="1222"/>
      <c r="UGD44" s="1222"/>
      <c r="UGE44" s="1222"/>
      <c r="UGF44" s="1222"/>
      <c r="UGG44" s="1222"/>
      <c r="UGH44" s="1222"/>
      <c r="UGI44" s="1222"/>
      <c r="UGJ44" s="1222"/>
      <c r="UGK44" s="1222"/>
      <c r="UGL44" s="1222"/>
      <c r="UGM44" s="1222"/>
      <c r="UGN44" s="1222"/>
      <c r="UGO44" s="1222"/>
      <c r="UGP44" s="1222"/>
      <c r="UGQ44" s="1222"/>
      <c r="UGR44" s="1222"/>
      <c r="UGS44" s="1222"/>
      <c r="UGT44" s="1222"/>
      <c r="UGU44" s="1222"/>
      <c r="UGV44" s="1222"/>
      <c r="UGW44" s="1222"/>
      <c r="UGX44" s="1222"/>
      <c r="UGY44" s="1222"/>
      <c r="UGZ44" s="1222"/>
      <c r="UHA44" s="1222"/>
      <c r="UHB44" s="1222"/>
      <c r="UHC44" s="1222"/>
      <c r="UHD44" s="1222"/>
      <c r="UHE44" s="1222"/>
      <c r="UHF44" s="1222"/>
      <c r="UHG44" s="1222"/>
      <c r="UHH44" s="1222"/>
      <c r="UHI44" s="1222"/>
      <c r="UHJ44" s="1222"/>
      <c r="UHK44" s="1222"/>
      <c r="UHL44" s="1222"/>
      <c r="UHM44" s="1222"/>
      <c r="UHN44" s="1222"/>
      <c r="UHO44" s="1222"/>
      <c r="UHP44" s="1222"/>
      <c r="UHQ44" s="1222"/>
      <c r="UHR44" s="1222"/>
      <c r="UHS44" s="1222"/>
      <c r="UHT44" s="1222"/>
      <c r="UHU44" s="1222"/>
      <c r="UHV44" s="1222"/>
      <c r="UHW44" s="1222"/>
      <c r="UHX44" s="1222"/>
      <c r="UHY44" s="1222"/>
      <c r="UHZ44" s="1222"/>
      <c r="UIA44" s="1222"/>
      <c r="UIB44" s="1222"/>
      <c r="UIC44" s="1222"/>
      <c r="UID44" s="1222"/>
      <c r="UIE44" s="1222"/>
      <c r="UIF44" s="1222"/>
      <c r="UIG44" s="1222"/>
      <c r="UIH44" s="1222"/>
      <c r="UII44" s="1222"/>
      <c r="UIJ44" s="1222"/>
      <c r="UIK44" s="1222"/>
      <c r="UIL44" s="1222"/>
      <c r="UIM44" s="1222"/>
      <c r="UIN44" s="1222"/>
      <c r="UIO44" s="1222"/>
      <c r="UIP44" s="1222"/>
      <c r="UIQ44" s="1222"/>
      <c r="UIR44" s="1222"/>
      <c r="UIS44" s="1222"/>
      <c r="UIT44" s="1222"/>
      <c r="UIU44" s="1222"/>
      <c r="UIV44" s="1222"/>
      <c r="UIW44" s="1222"/>
      <c r="UIX44" s="1222"/>
      <c r="UIY44" s="1222"/>
      <c r="UIZ44" s="1222"/>
      <c r="UJA44" s="1222"/>
      <c r="UJB44" s="1222"/>
      <c r="UJC44" s="1222"/>
      <c r="UJD44" s="1222"/>
      <c r="UJE44" s="1222"/>
      <c r="UJF44" s="1222"/>
      <c r="UJG44" s="1222"/>
      <c r="UJH44" s="1222"/>
      <c r="UJI44" s="1222"/>
      <c r="UJJ44" s="1222"/>
      <c r="UJK44" s="1222"/>
      <c r="UJL44" s="1222"/>
      <c r="UJM44" s="1222"/>
      <c r="UJN44" s="1222"/>
      <c r="UJO44" s="1222"/>
      <c r="UJP44" s="1222"/>
      <c r="UJQ44" s="1222"/>
      <c r="UJR44" s="1222"/>
      <c r="UJS44" s="1222"/>
      <c r="UJT44" s="1222"/>
      <c r="UJU44" s="1222"/>
      <c r="UJV44" s="1222"/>
      <c r="UJW44" s="1222"/>
      <c r="UJX44" s="1222"/>
      <c r="UJY44" s="1222"/>
      <c r="UJZ44" s="1222"/>
      <c r="UKA44" s="1222"/>
      <c r="UKB44" s="1222"/>
      <c r="UKC44" s="1222"/>
      <c r="UKD44" s="1222"/>
      <c r="UKE44" s="1222"/>
      <c r="UKF44" s="1222"/>
      <c r="UKG44" s="1222"/>
      <c r="UKH44" s="1222"/>
      <c r="UKI44" s="1222"/>
      <c r="UKJ44" s="1222"/>
      <c r="UKK44" s="1222"/>
      <c r="UKL44" s="1222"/>
      <c r="UKM44" s="1222"/>
      <c r="UKN44" s="1222"/>
      <c r="UKO44" s="1222"/>
      <c r="UKP44" s="1222"/>
      <c r="UKQ44" s="1222"/>
      <c r="UKR44" s="1222"/>
      <c r="UKS44" s="1222"/>
      <c r="UKT44" s="1222"/>
      <c r="UKU44" s="1222"/>
      <c r="UKV44" s="1222"/>
      <c r="UKW44" s="1222"/>
      <c r="UKX44" s="1222"/>
      <c r="UKY44" s="1222"/>
      <c r="UKZ44" s="1222"/>
      <c r="ULA44" s="1222"/>
      <c r="ULB44" s="1222"/>
      <c r="ULC44" s="1222"/>
      <c r="ULD44" s="1222"/>
      <c r="ULE44" s="1222"/>
      <c r="ULF44" s="1222"/>
      <c r="ULG44" s="1222"/>
      <c r="ULH44" s="1222"/>
      <c r="ULI44" s="1222"/>
      <c r="ULJ44" s="1222"/>
      <c r="ULK44" s="1222"/>
      <c r="ULL44" s="1222"/>
      <c r="ULM44" s="1222"/>
      <c r="ULN44" s="1222"/>
      <c r="ULO44" s="1222"/>
      <c r="ULP44" s="1222"/>
      <c r="ULQ44" s="1222"/>
      <c r="ULR44" s="1222"/>
      <c r="ULS44" s="1222"/>
      <c r="ULT44" s="1222"/>
      <c r="ULU44" s="1222"/>
      <c r="ULV44" s="1222"/>
      <c r="ULW44" s="1222"/>
      <c r="ULX44" s="1222"/>
      <c r="ULY44" s="1222"/>
      <c r="ULZ44" s="1222"/>
      <c r="UMA44" s="1222"/>
      <c r="UMB44" s="1222"/>
      <c r="UMC44" s="1222"/>
      <c r="UMD44" s="1222"/>
      <c r="UME44" s="1222"/>
      <c r="UMF44" s="1222"/>
      <c r="UMG44" s="1222"/>
      <c r="UMH44" s="1222"/>
      <c r="UMI44" s="1222"/>
      <c r="UMJ44" s="1222"/>
      <c r="UMK44" s="1222"/>
      <c r="UML44" s="1222"/>
      <c r="UMM44" s="1222"/>
      <c r="UMN44" s="1222"/>
      <c r="UMO44" s="1222"/>
      <c r="UMP44" s="1222"/>
      <c r="UMQ44" s="1222"/>
      <c r="UMR44" s="1222"/>
      <c r="UMS44" s="1222"/>
      <c r="UMT44" s="1222"/>
      <c r="UMU44" s="1222"/>
      <c r="UMV44" s="1222"/>
      <c r="UMW44" s="1222"/>
      <c r="UMX44" s="1222"/>
      <c r="UMY44" s="1222"/>
      <c r="UMZ44" s="1222"/>
      <c r="UNA44" s="1222"/>
      <c r="UNB44" s="1222"/>
      <c r="UNC44" s="1222"/>
      <c r="UND44" s="1222"/>
      <c r="UNE44" s="1222"/>
      <c r="UNF44" s="1222"/>
      <c r="UNG44" s="1222"/>
      <c r="UNH44" s="1222"/>
      <c r="UNI44" s="1222"/>
      <c r="UNJ44" s="1222"/>
      <c r="UNK44" s="1222"/>
      <c r="UNL44" s="1222"/>
      <c r="UNM44" s="1222"/>
      <c r="UNN44" s="1222"/>
      <c r="UNO44" s="1222"/>
      <c r="UNP44" s="1222"/>
      <c r="UNQ44" s="1222"/>
      <c r="UNR44" s="1222"/>
      <c r="UNS44" s="1222"/>
      <c r="UNT44" s="1222"/>
      <c r="UNU44" s="1222"/>
      <c r="UNV44" s="1222"/>
      <c r="UNW44" s="1222"/>
      <c r="UNX44" s="1222"/>
      <c r="UNY44" s="1222"/>
      <c r="UNZ44" s="1222"/>
      <c r="UOA44" s="1222"/>
      <c r="UOB44" s="1222"/>
      <c r="UOC44" s="1222"/>
      <c r="UOD44" s="1222"/>
      <c r="UOE44" s="1222"/>
      <c r="UOF44" s="1222"/>
      <c r="UOG44" s="1222"/>
      <c r="UOH44" s="1222"/>
      <c r="UOI44" s="1222"/>
      <c r="UOJ44" s="1222"/>
      <c r="UOK44" s="1222"/>
      <c r="UOL44" s="1222"/>
      <c r="UOM44" s="1222"/>
      <c r="UON44" s="1222"/>
      <c r="UOO44" s="1222"/>
      <c r="UOP44" s="1222"/>
      <c r="UOQ44" s="1222"/>
      <c r="UOR44" s="1222"/>
      <c r="UOS44" s="1222"/>
      <c r="UOT44" s="1222"/>
      <c r="UOU44" s="1222"/>
      <c r="UOV44" s="1222"/>
      <c r="UOW44" s="1222"/>
      <c r="UOX44" s="1222"/>
      <c r="UOY44" s="1222"/>
      <c r="UOZ44" s="1222"/>
      <c r="UPA44" s="1222"/>
      <c r="UPB44" s="1222"/>
      <c r="UPC44" s="1222"/>
      <c r="UPD44" s="1222"/>
      <c r="UPE44" s="1222"/>
      <c r="UPF44" s="1222"/>
      <c r="UPG44" s="1222"/>
      <c r="UPH44" s="1222"/>
      <c r="UPI44" s="1222"/>
      <c r="UPJ44" s="1222"/>
      <c r="UPK44" s="1222"/>
      <c r="UPL44" s="1222"/>
      <c r="UPM44" s="1222"/>
      <c r="UPN44" s="1222"/>
      <c r="UPO44" s="1222"/>
      <c r="UPP44" s="1222"/>
      <c r="UPQ44" s="1222"/>
      <c r="UPR44" s="1222"/>
      <c r="UPS44" s="1222"/>
      <c r="UPT44" s="1222"/>
      <c r="UPU44" s="1222"/>
      <c r="UPV44" s="1222"/>
      <c r="UPW44" s="1222"/>
      <c r="UPX44" s="1222"/>
      <c r="UPY44" s="1222"/>
      <c r="UPZ44" s="1222"/>
      <c r="UQA44" s="1222"/>
      <c r="UQB44" s="1222"/>
      <c r="UQC44" s="1222"/>
      <c r="UQD44" s="1222"/>
      <c r="UQE44" s="1222"/>
      <c r="UQF44" s="1222"/>
      <c r="UQG44" s="1222"/>
      <c r="UQH44" s="1222"/>
      <c r="UQI44" s="1222"/>
      <c r="UQJ44" s="1222"/>
      <c r="UQK44" s="1222"/>
      <c r="UQL44" s="1222"/>
      <c r="UQM44" s="1222"/>
      <c r="UQN44" s="1222"/>
      <c r="UQO44" s="1222"/>
      <c r="UQP44" s="1222"/>
      <c r="UQQ44" s="1222"/>
      <c r="UQR44" s="1222"/>
      <c r="UQS44" s="1222"/>
      <c r="UQT44" s="1222"/>
      <c r="UQU44" s="1222"/>
      <c r="UQV44" s="1222"/>
      <c r="UQW44" s="1222"/>
      <c r="UQX44" s="1222"/>
      <c r="UQY44" s="1222"/>
      <c r="UQZ44" s="1222"/>
      <c r="URA44" s="1222"/>
      <c r="URB44" s="1222"/>
      <c r="URC44" s="1222"/>
      <c r="URD44" s="1222"/>
      <c r="URE44" s="1222"/>
      <c r="URF44" s="1222"/>
      <c r="URG44" s="1222"/>
      <c r="URH44" s="1222"/>
      <c r="URI44" s="1222"/>
      <c r="URJ44" s="1222"/>
      <c r="URK44" s="1222"/>
      <c r="URL44" s="1222"/>
      <c r="URM44" s="1222"/>
      <c r="URN44" s="1222"/>
      <c r="URO44" s="1222"/>
      <c r="URP44" s="1222"/>
      <c r="URQ44" s="1222"/>
      <c r="URR44" s="1222"/>
      <c r="URS44" s="1222"/>
      <c r="URT44" s="1222"/>
      <c r="URU44" s="1222"/>
      <c r="URV44" s="1222"/>
      <c r="URW44" s="1222"/>
      <c r="URX44" s="1222"/>
      <c r="URY44" s="1222"/>
      <c r="URZ44" s="1222"/>
      <c r="USA44" s="1222"/>
      <c r="USB44" s="1222"/>
      <c r="USC44" s="1222"/>
      <c r="USD44" s="1222"/>
      <c r="USE44" s="1222"/>
      <c r="USF44" s="1222"/>
      <c r="USG44" s="1222"/>
      <c r="USH44" s="1222"/>
      <c r="USI44" s="1222"/>
      <c r="USJ44" s="1222"/>
      <c r="USK44" s="1222"/>
      <c r="USL44" s="1222"/>
      <c r="USM44" s="1222"/>
      <c r="USN44" s="1222"/>
      <c r="USO44" s="1222"/>
      <c r="USP44" s="1222"/>
      <c r="USQ44" s="1222"/>
      <c r="USR44" s="1222"/>
      <c r="USS44" s="1222"/>
      <c r="UST44" s="1222"/>
      <c r="USU44" s="1222"/>
      <c r="USV44" s="1222"/>
      <c r="USW44" s="1222"/>
      <c r="USX44" s="1222"/>
      <c r="USY44" s="1222"/>
      <c r="USZ44" s="1222"/>
      <c r="UTA44" s="1222"/>
      <c r="UTB44" s="1222"/>
      <c r="UTC44" s="1222"/>
      <c r="UTD44" s="1222"/>
      <c r="UTE44" s="1222"/>
      <c r="UTF44" s="1222"/>
      <c r="UTG44" s="1222"/>
      <c r="UTH44" s="1222"/>
      <c r="UTI44" s="1222"/>
      <c r="UTJ44" s="1222"/>
      <c r="UTK44" s="1222"/>
      <c r="UTL44" s="1222"/>
      <c r="UTM44" s="1222"/>
      <c r="UTN44" s="1222"/>
      <c r="UTO44" s="1222"/>
      <c r="UTP44" s="1222"/>
      <c r="UTQ44" s="1222"/>
      <c r="UTR44" s="1222"/>
      <c r="UTS44" s="1222"/>
      <c r="UTT44" s="1222"/>
      <c r="UTU44" s="1222"/>
      <c r="UTV44" s="1222"/>
      <c r="UTW44" s="1222"/>
      <c r="UTX44" s="1222"/>
      <c r="UTY44" s="1222"/>
      <c r="UTZ44" s="1222"/>
      <c r="UUA44" s="1222"/>
      <c r="UUB44" s="1222"/>
      <c r="UUC44" s="1222"/>
      <c r="UUD44" s="1222"/>
      <c r="UUE44" s="1222"/>
      <c r="UUF44" s="1222"/>
      <c r="UUG44" s="1222"/>
      <c r="UUH44" s="1222"/>
      <c r="UUI44" s="1222"/>
      <c r="UUJ44" s="1222"/>
      <c r="UUK44" s="1222"/>
      <c r="UUL44" s="1222"/>
      <c r="UUM44" s="1222"/>
      <c r="UUN44" s="1222"/>
      <c r="UUO44" s="1222"/>
      <c r="UUP44" s="1222"/>
      <c r="UUQ44" s="1222"/>
      <c r="UUR44" s="1222"/>
      <c r="UUS44" s="1222"/>
      <c r="UUT44" s="1222"/>
      <c r="UUU44" s="1222"/>
      <c r="UUV44" s="1222"/>
      <c r="UUW44" s="1222"/>
      <c r="UUX44" s="1222"/>
      <c r="UUY44" s="1222"/>
      <c r="UUZ44" s="1222"/>
      <c r="UVA44" s="1222"/>
      <c r="UVB44" s="1222"/>
      <c r="UVC44" s="1222"/>
      <c r="UVD44" s="1222"/>
      <c r="UVE44" s="1222"/>
      <c r="UVF44" s="1222"/>
      <c r="UVG44" s="1222"/>
      <c r="UVH44" s="1222"/>
      <c r="UVI44" s="1222"/>
      <c r="UVJ44" s="1222"/>
      <c r="UVK44" s="1222"/>
      <c r="UVL44" s="1222"/>
      <c r="UVM44" s="1222"/>
      <c r="UVN44" s="1222"/>
      <c r="UVO44" s="1222"/>
      <c r="UVP44" s="1222"/>
      <c r="UVQ44" s="1222"/>
      <c r="UVR44" s="1222"/>
      <c r="UVS44" s="1222"/>
      <c r="UVT44" s="1222"/>
      <c r="UVU44" s="1222"/>
      <c r="UVV44" s="1222"/>
      <c r="UVW44" s="1222"/>
      <c r="UVX44" s="1222"/>
      <c r="UVY44" s="1222"/>
      <c r="UVZ44" s="1222"/>
      <c r="UWA44" s="1222"/>
      <c r="UWB44" s="1222"/>
      <c r="UWC44" s="1222"/>
      <c r="UWD44" s="1222"/>
      <c r="UWE44" s="1222"/>
      <c r="UWF44" s="1222"/>
      <c r="UWG44" s="1222"/>
      <c r="UWH44" s="1222"/>
      <c r="UWI44" s="1222"/>
      <c r="UWJ44" s="1222"/>
      <c r="UWK44" s="1222"/>
      <c r="UWL44" s="1222"/>
      <c r="UWM44" s="1222"/>
      <c r="UWN44" s="1222"/>
      <c r="UWO44" s="1222"/>
      <c r="UWP44" s="1222"/>
      <c r="UWQ44" s="1222"/>
      <c r="UWR44" s="1222"/>
      <c r="UWS44" s="1222"/>
      <c r="UWT44" s="1222"/>
      <c r="UWU44" s="1222"/>
      <c r="UWV44" s="1222"/>
      <c r="UWW44" s="1222"/>
      <c r="UWX44" s="1222"/>
      <c r="UWY44" s="1222"/>
      <c r="UWZ44" s="1222"/>
      <c r="UXA44" s="1222"/>
      <c r="UXB44" s="1222"/>
      <c r="UXC44" s="1222"/>
      <c r="UXD44" s="1222"/>
      <c r="UXE44" s="1222"/>
      <c r="UXF44" s="1222"/>
      <c r="UXG44" s="1222"/>
      <c r="UXH44" s="1222"/>
      <c r="UXI44" s="1222"/>
      <c r="UXJ44" s="1222"/>
      <c r="UXK44" s="1222"/>
      <c r="UXL44" s="1222"/>
      <c r="UXM44" s="1222"/>
      <c r="UXN44" s="1222"/>
      <c r="UXO44" s="1222"/>
      <c r="UXP44" s="1222"/>
      <c r="UXQ44" s="1222"/>
      <c r="UXR44" s="1222"/>
      <c r="UXS44" s="1222"/>
      <c r="UXT44" s="1222"/>
      <c r="UXU44" s="1222"/>
      <c r="UXV44" s="1222"/>
      <c r="UXW44" s="1222"/>
      <c r="UXX44" s="1222"/>
      <c r="UXY44" s="1222"/>
      <c r="UXZ44" s="1222"/>
      <c r="UYA44" s="1222"/>
      <c r="UYB44" s="1222"/>
      <c r="UYC44" s="1222"/>
      <c r="UYD44" s="1222"/>
      <c r="UYE44" s="1222"/>
      <c r="UYF44" s="1222"/>
      <c r="UYG44" s="1222"/>
      <c r="UYH44" s="1222"/>
      <c r="UYI44" s="1222"/>
      <c r="UYJ44" s="1222"/>
      <c r="UYK44" s="1222"/>
      <c r="UYL44" s="1222"/>
      <c r="UYM44" s="1222"/>
      <c r="UYN44" s="1222"/>
      <c r="UYO44" s="1222"/>
      <c r="UYP44" s="1222"/>
      <c r="UYQ44" s="1222"/>
      <c r="UYR44" s="1222"/>
      <c r="UYS44" s="1222"/>
      <c r="UYT44" s="1222"/>
      <c r="UYU44" s="1222"/>
      <c r="UYV44" s="1222"/>
      <c r="UYW44" s="1222"/>
      <c r="UYX44" s="1222"/>
      <c r="UYY44" s="1222"/>
      <c r="UYZ44" s="1222"/>
      <c r="UZA44" s="1222"/>
      <c r="UZB44" s="1222"/>
      <c r="UZC44" s="1222"/>
      <c r="UZD44" s="1222"/>
      <c r="UZE44" s="1222"/>
      <c r="UZF44" s="1222"/>
      <c r="UZG44" s="1222"/>
      <c r="UZH44" s="1222"/>
      <c r="UZI44" s="1222"/>
      <c r="UZJ44" s="1222"/>
      <c r="UZK44" s="1222"/>
      <c r="UZL44" s="1222"/>
      <c r="UZM44" s="1222"/>
      <c r="UZN44" s="1222"/>
      <c r="UZO44" s="1222"/>
      <c r="UZP44" s="1222"/>
      <c r="UZQ44" s="1222"/>
      <c r="UZR44" s="1222"/>
      <c r="UZS44" s="1222"/>
      <c r="UZT44" s="1222"/>
      <c r="UZU44" s="1222"/>
      <c r="UZV44" s="1222"/>
      <c r="UZW44" s="1222"/>
      <c r="UZX44" s="1222"/>
      <c r="UZY44" s="1222"/>
      <c r="UZZ44" s="1222"/>
      <c r="VAA44" s="1222"/>
      <c r="VAB44" s="1222"/>
      <c r="VAC44" s="1222"/>
      <c r="VAD44" s="1222"/>
      <c r="VAE44" s="1222"/>
      <c r="VAF44" s="1222"/>
      <c r="VAG44" s="1222"/>
      <c r="VAH44" s="1222"/>
      <c r="VAI44" s="1222"/>
      <c r="VAJ44" s="1222"/>
      <c r="VAK44" s="1222"/>
      <c r="VAL44" s="1222"/>
      <c r="VAM44" s="1222"/>
      <c r="VAN44" s="1222"/>
      <c r="VAO44" s="1222"/>
      <c r="VAP44" s="1222"/>
      <c r="VAQ44" s="1222"/>
      <c r="VAR44" s="1222"/>
      <c r="VAS44" s="1222"/>
      <c r="VAT44" s="1222"/>
      <c r="VAU44" s="1222"/>
      <c r="VAV44" s="1222"/>
      <c r="VAW44" s="1222"/>
      <c r="VAX44" s="1222"/>
      <c r="VAY44" s="1222"/>
      <c r="VAZ44" s="1222"/>
      <c r="VBA44" s="1222"/>
      <c r="VBB44" s="1222"/>
      <c r="VBC44" s="1222"/>
      <c r="VBD44" s="1222"/>
      <c r="VBE44" s="1222"/>
      <c r="VBF44" s="1222"/>
      <c r="VBG44" s="1222"/>
      <c r="VBH44" s="1222"/>
      <c r="VBI44" s="1222"/>
      <c r="VBJ44" s="1222"/>
      <c r="VBK44" s="1222"/>
      <c r="VBL44" s="1222"/>
      <c r="VBM44" s="1222"/>
      <c r="VBN44" s="1222"/>
      <c r="VBO44" s="1222"/>
      <c r="VBP44" s="1222"/>
      <c r="VBQ44" s="1222"/>
      <c r="VBR44" s="1222"/>
      <c r="VBS44" s="1222"/>
      <c r="VBT44" s="1222"/>
      <c r="VBU44" s="1222"/>
      <c r="VBV44" s="1222"/>
      <c r="VBW44" s="1222"/>
      <c r="VBX44" s="1222"/>
      <c r="VBY44" s="1222"/>
      <c r="VBZ44" s="1222"/>
      <c r="VCA44" s="1222"/>
      <c r="VCB44" s="1222"/>
      <c r="VCC44" s="1222"/>
      <c r="VCD44" s="1222"/>
      <c r="VCE44" s="1222"/>
      <c r="VCF44" s="1222"/>
      <c r="VCG44" s="1222"/>
      <c r="VCH44" s="1222"/>
      <c r="VCI44" s="1222"/>
      <c r="VCJ44" s="1222"/>
      <c r="VCK44" s="1222"/>
      <c r="VCL44" s="1222"/>
      <c r="VCM44" s="1222"/>
      <c r="VCN44" s="1222"/>
      <c r="VCO44" s="1222"/>
      <c r="VCP44" s="1222"/>
      <c r="VCQ44" s="1222"/>
      <c r="VCR44" s="1222"/>
      <c r="VCS44" s="1222"/>
      <c r="VCT44" s="1222"/>
      <c r="VCU44" s="1222"/>
      <c r="VCV44" s="1222"/>
      <c r="VCW44" s="1222"/>
      <c r="VCX44" s="1222"/>
      <c r="VCY44" s="1222"/>
      <c r="VCZ44" s="1222"/>
      <c r="VDA44" s="1222"/>
      <c r="VDB44" s="1222"/>
      <c r="VDC44" s="1222"/>
      <c r="VDD44" s="1222"/>
      <c r="VDE44" s="1222"/>
      <c r="VDF44" s="1222"/>
      <c r="VDG44" s="1222"/>
      <c r="VDH44" s="1222"/>
      <c r="VDI44" s="1222"/>
      <c r="VDJ44" s="1222"/>
      <c r="VDK44" s="1222"/>
      <c r="VDL44" s="1222"/>
      <c r="VDM44" s="1222"/>
      <c r="VDN44" s="1222"/>
      <c r="VDO44" s="1222"/>
      <c r="VDP44" s="1222"/>
      <c r="VDQ44" s="1222"/>
      <c r="VDR44" s="1222"/>
      <c r="VDS44" s="1222"/>
      <c r="VDT44" s="1222"/>
      <c r="VDU44" s="1222"/>
      <c r="VDV44" s="1222"/>
      <c r="VDW44" s="1222"/>
      <c r="VDX44" s="1222"/>
      <c r="VDY44" s="1222"/>
      <c r="VDZ44" s="1222"/>
      <c r="VEA44" s="1222"/>
      <c r="VEB44" s="1222"/>
      <c r="VEC44" s="1222"/>
      <c r="VED44" s="1222"/>
      <c r="VEE44" s="1222"/>
      <c r="VEF44" s="1222"/>
      <c r="VEG44" s="1222"/>
      <c r="VEH44" s="1222"/>
      <c r="VEI44" s="1222"/>
      <c r="VEJ44" s="1222"/>
      <c r="VEK44" s="1222"/>
      <c r="VEL44" s="1222"/>
      <c r="VEM44" s="1222"/>
      <c r="VEN44" s="1222"/>
      <c r="VEO44" s="1222"/>
      <c r="VEP44" s="1222"/>
      <c r="VEQ44" s="1222"/>
      <c r="VER44" s="1222"/>
      <c r="VES44" s="1222"/>
      <c r="VET44" s="1222"/>
      <c r="VEU44" s="1222"/>
      <c r="VEV44" s="1222"/>
      <c r="VEW44" s="1222"/>
      <c r="VEX44" s="1222"/>
      <c r="VEY44" s="1222"/>
      <c r="VEZ44" s="1222"/>
      <c r="VFA44" s="1222"/>
      <c r="VFB44" s="1222"/>
      <c r="VFC44" s="1222"/>
      <c r="VFD44" s="1222"/>
      <c r="VFE44" s="1222"/>
      <c r="VFF44" s="1222"/>
      <c r="VFG44" s="1222"/>
      <c r="VFH44" s="1222"/>
      <c r="VFI44" s="1222"/>
      <c r="VFJ44" s="1222"/>
      <c r="VFK44" s="1222"/>
      <c r="VFL44" s="1222"/>
      <c r="VFM44" s="1222"/>
      <c r="VFN44" s="1222"/>
      <c r="VFO44" s="1222"/>
      <c r="VFP44" s="1222"/>
      <c r="VFQ44" s="1222"/>
      <c r="VFR44" s="1222"/>
      <c r="VFS44" s="1222"/>
      <c r="VFT44" s="1222"/>
      <c r="VFU44" s="1222"/>
      <c r="VFV44" s="1222"/>
      <c r="VFW44" s="1222"/>
      <c r="VFX44" s="1222"/>
      <c r="VFY44" s="1222"/>
      <c r="VFZ44" s="1222"/>
      <c r="VGA44" s="1222"/>
      <c r="VGB44" s="1222"/>
      <c r="VGC44" s="1222"/>
      <c r="VGD44" s="1222"/>
      <c r="VGE44" s="1222"/>
      <c r="VGF44" s="1222"/>
      <c r="VGG44" s="1222"/>
      <c r="VGH44" s="1222"/>
      <c r="VGI44" s="1222"/>
      <c r="VGJ44" s="1222"/>
      <c r="VGK44" s="1222"/>
      <c r="VGL44" s="1222"/>
      <c r="VGM44" s="1222"/>
      <c r="VGN44" s="1222"/>
      <c r="VGO44" s="1222"/>
      <c r="VGP44" s="1222"/>
      <c r="VGQ44" s="1222"/>
      <c r="VGR44" s="1222"/>
      <c r="VGS44" s="1222"/>
      <c r="VGT44" s="1222"/>
      <c r="VGU44" s="1222"/>
      <c r="VGV44" s="1222"/>
      <c r="VGW44" s="1222"/>
      <c r="VGX44" s="1222"/>
      <c r="VGY44" s="1222"/>
      <c r="VGZ44" s="1222"/>
      <c r="VHA44" s="1222"/>
      <c r="VHB44" s="1222"/>
      <c r="VHC44" s="1222"/>
      <c r="VHD44" s="1222"/>
      <c r="VHE44" s="1222"/>
      <c r="VHF44" s="1222"/>
      <c r="VHG44" s="1222"/>
      <c r="VHH44" s="1222"/>
      <c r="VHI44" s="1222"/>
      <c r="VHJ44" s="1222"/>
      <c r="VHK44" s="1222"/>
      <c r="VHL44" s="1222"/>
      <c r="VHM44" s="1222"/>
      <c r="VHN44" s="1222"/>
      <c r="VHO44" s="1222"/>
      <c r="VHP44" s="1222"/>
      <c r="VHQ44" s="1222"/>
      <c r="VHR44" s="1222"/>
      <c r="VHS44" s="1222"/>
      <c r="VHT44" s="1222"/>
      <c r="VHU44" s="1222"/>
      <c r="VHV44" s="1222"/>
      <c r="VHW44" s="1222"/>
      <c r="VHX44" s="1222"/>
      <c r="VHY44" s="1222"/>
      <c r="VHZ44" s="1222"/>
      <c r="VIA44" s="1222"/>
      <c r="VIB44" s="1222"/>
      <c r="VIC44" s="1222"/>
      <c r="VID44" s="1222"/>
      <c r="VIE44" s="1222"/>
      <c r="VIF44" s="1222"/>
      <c r="VIG44" s="1222"/>
      <c r="VIH44" s="1222"/>
      <c r="VII44" s="1222"/>
      <c r="VIJ44" s="1222"/>
      <c r="VIK44" s="1222"/>
      <c r="VIL44" s="1222"/>
      <c r="VIM44" s="1222"/>
      <c r="VIN44" s="1222"/>
      <c r="VIO44" s="1222"/>
      <c r="VIP44" s="1222"/>
      <c r="VIQ44" s="1222"/>
      <c r="VIR44" s="1222"/>
      <c r="VIS44" s="1222"/>
      <c r="VIT44" s="1222"/>
      <c r="VIU44" s="1222"/>
      <c r="VIV44" s="1222"/>
      <c r="VIW44" s="1222"/>
      <c r="VIX44" s="1222"/>
      <c r="VIY44" s="1222"/>
      <c r="VIZ44" s="1222"/>
      <c r="VJA44" s="1222"/>
      <c r="VJB44" s="1222"/>
      <c r="VJC44" s="1222"/>
      <c r="VJD44" s="1222"/>
      <c r="VJE44" s="1222"/>
      <c r="VJF44" s="1222"/>
      <c r="VJG44" s="1222"/>
      <c r="VJH44" s="1222"/>
      <c r="VJI44" s="1222"/>
      <c r="VJJ44" s="1222"/>
      <c r="VJK44" s="1222"/>
      <c r="VJL44" s="1222"/>
      <c r="VJM44" s="1222"/>
      <c r="VJN44" s="1222"/>
      <c r="VJO44" s="1222"/>
      <c r="VJP44" s="1222"/>
      <c r="VJQ44" s="1222"/>
      <c r="VJR44" s="1222"/>
      <c r="VJS44" s="1222"/>
      <c r="VJT44" s="1222"/>
      <c r="VJU44" s="1222"/>
      <c r="VJV44" s="1222"/>
      <c r="VJW44" s="1222"/>
      <c r="VJX44" s="1222"/>
      <c r="VJY44" s="1222"/>
      <c r="VJZ44" s="1222"/>
      <c r="VKA44" s="1222"/>
      <c r="VKB44" s="1222"/>
      <c r="VKC44" s="1222"/>
      <c r="VKD44" s="1222"/>
      <c r="VKE44" s="1222"/>
      <c r="VKF44" s="1222"/>
      <c r="VKG44" s="1222"/>
      <c r="VKH44" s="1222"/>
      <c r="VKI44" s="1222"/>
      <c r="VKJ44" s="1222"/>
      <c r="VKK44" s="1222"/>
      <c r="VKL44" s="1222"/>
      <c r="VKM44" s="1222"/>
      <c r="VKN44" s="1222"/>
      <c r="VKO44" s="1222"/>
      <c r="VKP44" s="1222"/>
      <c r="VKQ44" s="1222"/>
      <c r="VKR44" s="1222"/>
      <c r="VKS44" s="1222"/>
      <c r="VKT44" s="1222"/>
      <c r="VKU44" s="1222"/>
      <c r="VKV44" s="1222"/>
      <c r="VKW44" s="1222"/>
      <c r="VKX44" s="1222"/>
      <c r="VKY44" s="1222"/>
      <c r="VKZ44" s="1222"/>
      <c r="VLA44" s="1222"/>
      <c r="VLB44" s="1222"/>
      <c r="VLC44" s="1222"/>
      <c r="VLD44" s="1222"/>
      <c r="VLE44" s="1222"/>
      <c r="VLF44" s="1222"/>
      <c r="VLG44" s="1222"/>
      <c r="VLH44" s="1222"/>
      <c r="VLI44" s="1222"/>
      <c r="VLJ44" s="1222"/>
      <c r="VLK44" s="1222"/>
      <c r="VLL44" s="1222"/>
      <c r="VLM44" s="1222"/>
      <c r="VLN44" s="1222"/>
      <c r="VLO44" s="1222"/>
      <c r="VLP44" s="1222"/>
      <c r="VLQ44" s="1222"/>
      <c r="VLR44" s="1222"/>
      <c r="VLS44" s="1222"/>
      <c r="VLT44" s="1222"/>
      <c r="VLU44" s="1222"/>
      <c r="VLV44" s="1222"/>
      <c r="VLW44" s="1222"/>
      <c r="VLX44" s="1222"/>
      <c r="VLY44" s="1222"/>
      <c r="VLZ44" s="1222"/>
      <c r="VMA44" s="1222"/>
      <c r="VMB44" s="1222"/>
      <c r="VMC44" s="1222"/>
      <c r="VMD44" s="1222"/>
      <c r="VME44" s="1222"/>
      <c r="VMF44" s="1222"/>
      <c r="VMG44" s="1222"/>
      <c r="VMH44" s="1222"/>
      <c r="VMI44" s="1222"/>
      <c r="VMJ44" s="1222"/>
      <c r="VMK44" s="1222"/>
      <c r="VML44" s="1222"/>
      <c r="VMM44" s="1222"/>
      <c r="VMN44" s="1222"/>
      <c r="VMO44" s="1222"/>
      <c r="VMP44" s="1222"/>
      <c r="VMQ44" s="1222"/>
      <c r="VMR44" s="1222"/>
      <c r="VMS44" s="1222"/>
      <c r="VMT44" s="1222"/>
      <c r="VMU44" s="1222"/>
      <c r="VMV44" s="1222"/>
      <c r="VMW44" s="1222"/>
      <c r="VMX44" s="1222"/>
      <c r="VMY44" s="1222"/>
      <c r="VMZ44" s="1222"/>
      <c r="VNA44" s="1222"/>
      <c r="VNB44" s="1222"/>
      <c r="VNC44" s="1222"/>
      <c r="VND44" s="1222"/>
      <c r="VNE44" s="1222"/>
      <c r="VNF44" s="1222"/>
      <c r="VNG44" s="1222"/>
      <c r="VNH44" s="1222"/>
      <c r="VNI44" s="1222"/>
      <c r="VNJ44" s="1222"/>
      <c r="VNK44" s="1222"/>
      <c r="VNL44" s="1222"/>
      <c r="VNM44" s="1222"/>
      <c r="VNN44" s="1222"/>
      <c r="VNO44" s="1222"/>
      <c r="VNP44" s="1222"/>
      <c r="VNQ44" s="1222"/>
      <c r="VNR44" s="1222"/>
      <c r="VNS44" s="1222"/>
      <c r="VNT44" s="1222"/>
      <c r="VNU44" s="1222"/>
      <c r="VNV44" s="1222"/>
      <c r="VNW44" s="1222"/>
      <c r="VNX44" s="1222"/>
      <c r="VNY44" s="1222"/>
      <c r="VNZ44" s="1222"/>
      <c r="VOA44" s="1222"/>
      <c r="VOB44" s="1222"/>
      <c r="VOC44" s="1222"/>
      <c r="VOD44" s="1222"/>
      <c r="VOE44" s="1222"/>
      <c r="VOF44" s="1222"/>
      <c r="VOG44" s="1222"/>
      <c r="VOH44" s="1222"/>
      <c r="VOI44" s="1222"/>
      <c r="VOJ44" s="1222"/>
      <c r="VOK44" s="1222"/>
      <c r="VOL44" s="1222"/>
      <c r="VOM44" s="1222"/>
      <c r="VON44" s="1222"/>
      <c r="VOO44" s="1222"/>
      <c r="VOP44" s="1222"/>
      <c r="VOQ44" s="1222"/>
      <c r="VOR44" s="1222"/>
      <c r="VOS44" s="1222"/>
      <c r="VOT44" s="1222"/>
      <c r="VOU44" s="1222"/>
      <c r="VOV44" s="1222"/>
      <c r="VOW44" s="1222"/>
      <c r="VOX44" s="1222"/>
      <c r="VOY44" s="1222"/>
      <c r="VOZ44" s="1222"/>
      <c r="VPA44" s="1222"/>
      <c r="VPB44" s="1222"/>
      <c r="VPC44" s="1222"/>
      <c r="VPD44" s="1222"/>
      <c r="VPE44" s="1222"/>
      <c r="VPF44" s="1222"/>
      <c r="VPG44" s="1222"/>
      <c r="VPH44" s="1222"/>
      <c r="VPI44" s="1222"/>
      <c r="VPJ44" s="1222"/>
      <c r="VPK44" s="1222"/>
      <c r="VPL44" s="1222"/>
      <c r="VPM44" s="1222"/>
      <c r="VPN44" s="1222"/>
      <c r="VPO44" s="1222"/>
      <c r="VPP44" s="1222"/>
      <c r="VPQ44" s="1222"/>
      <c r="VPR44" s="1222"/>
      <c r="VPS44" s="1222"/>
      <c r="VPT44" s="1222"/>
      <c r="VPU44" s="1222"/>
      <c r="VPV44" s="1222"/>
      <c r="VPW44" s="1222"/>
      <c r="VPX44" s="1222"/>
      <c r="VPY44" s="1222"/>
      <c r="VPZ44" s="1222"/>
      <c r="VQA44" s="1222"/>
      <c r="VQB44" s="1222"/>
      <c r="VQC44" s="1222"/>
      <c r="VQD44" s="1222"/>
      <c r="VQE44" s="1222"/>
      <c r="VQF44" s="1222"/>
      <c r="VQG44" s="1222"/>
      <c r="VQH44" s="1222"/>
      <c r="VQI44" s="1222"/>
      <c r="VQJ44" s="1222"/>
      <c r="VQK44" s="1222"/>
      <c r="VQL44" s="1222"/>
      <c r="VQM44" s="1222"/>
      <c r="VQN44" s="1222"/>
      <c r="VQO44" s="1222"/>
      <c r="VQP44" s="1222"/>
      <c r="VQQ44" s="1222"/>
      <c r="VQR44" s="1222"/>
      <c r="VQS44" s="1222"/>
      <c r="VQT44" s="1222"/>
      <c r="VQU44" s="1222"/>
      <c r="VQV44" s="1222"/>
      <c r="VQW44" s="1222"/>
      <c r="VQX44" s="1222"/>
      <c r="VQY44" s="1222"/>
      <c r="VQZ44" s="1222"/>
      <c r="VRA44" s="1222"/>
      <c r="VRB44" s="1222"/>
      <c r="VRC44" s="1222"/>
      <c r="VRD44" s="1222"/>
      <c r="VRE44" s="1222"/>
      <c r="VRF44" s="1222"/>
      <c r="VRG44" s="1222"/>
      <c r="VRH44" s="1222"/>
      <c r="VRI44" s="1222"/>
      <c r="VRJ44" s="1222"/>
      <c r="VRK44" s="1222"/>
      <c r="VRL44" s="1222"/>
      <c r="VRM44" s="1222"/>
      <c r="VRN44" s="1222"/>
      <c r="VRO44" s="1222"/>
      <c r="VRP44" s="1222"/>
      <c r="VRQ44" s="1222"/>
      <c r="VRR44" s="1222"/>
      <c r="VRS44" s="1222"/>
      <c r="VRT44" s="1222"/>
      <c r="VRU44" s="1222"/>
      <c r="VRV44" s="1222"/>
      <c r="VRW44" s="1222"/>
      <c r="VRX44" s="1222"/>
      <c r="VRY44" s="1222"/>
      <c r="VRZ44" s="1222"/>
      <c r="VSA44" s="1222"/>
      <c r="VSB44" s="1222"/>
      <c r="VSC44" s="1222"/>
      <c r="VSD44" s="1222"/>
      <c r="VSE44" s="1222"/>
      <c r="VSF44" s="1222"/>
      <c r="VSG44" s="1222"/>
      <c r="VSH44" s="1222"/>
      <c r="VSI44" s="1222"/>
      <c r="VSJ44" s="1222"/>
      <c r="VSK44" s="1222"/>
      <c r="VSL44" s="1222"/>
      <c r="VSM44" s="1222"/>
      <c r="VSN44" s="1222"/>
      <c r="VSO44" s="1222"/>
      <c r="VSP44" s="1222"/>
      <c r="VSQ44" s="1222"/>
      <c r="VSR44" s="1222"/>
      <c r="VSS44" s="1222"/>
      <c r="VST44" s="1222"/>
      <c r="VSU44" s="1222"/>
      <c r="VSV44" s="1222"/>
      <c r="VSW44" s="1222"/>
      <c r="VSX44" s="1222"/>
      <c r="VSY44" s="1222"/>
      <c r="VSZ44" s="1222"/>
      <c r="VTA44" s="1222"/>
      <c r="VTB44" s="1222"/>
      <c r="VTC44" s="1222"/>
      <c r="VTD44" s="1222"/>
      <c r="VTE44" s="1222"/>
      <c r="VTF44" s="1222"/>
      <c r="VTG44" s="1222"/>
      <c r="VTH44" s="1222"/>
      <c r="VTI44" s="1222"/>
      <c r="VTJ44" s="1222"/>
      <c r="VTK44" s="1222"/>
      <c r="VTL44" s="1222"/>
      <c r="VTM44" s="1222"/>
      <c r="VTN44" s="1222"/>
      <c r="VTO44" s="1222"/>
      <c r="VTP44" s="1222"/>
      <c r="VTQ44" s="1222"/>
      <c r="VTR44" s="1222"/>
      <c r="VTS44" s="1222"/>
      <c r="VTT44" s="1222"/>
      <c r="VTU44" s="1222"/>
      <c r="VTV44" s="1222"/>
      <c r="VTW44" s="1222"/>
      <c r="VTX44" s="1222"/>
      <c r="VTY44" s="1222"/>
      <c r="VTZ44" s="1222"/>
      <c r="VUA44" s="1222"/>
      <c r="VUB44" s="1222"/>
      <c r="VUC44" s="1222"/>
      <c r="VUD44" s="1222"/>
      <c r="VUE44" s="1222"/>
      <c r="VUF44" s="1222"/>
      <c r="VUG44" s="1222"/>
      <c r="VUH44" s="1222"/>
      <c r="VUI44" s="1222"/>
      <c r="VUJ44" s="1222"/>
      <c r="VUK44" s="1222"/>
      <c r="VUL44" s="1222"/>
      <c r="VUM44" s="1222"/>
      <c r="VUN44" s="1222"/>
      <c r="VUO44" s="1222"/>
      <c r="VUP44" s="1222"/>
      <c r="VUQ44" s="1222"/>
      <c r="VUR44" s="1222"/>
      <c r="VUS44" s="1222"/>
      <c r="VUT44" s="1222"/>
      <c r="VUU44" s="1222"/>
      <c r="VUV44" s="1222"/>
      <c r="VUW44" s="1222"/>
      <c r="VUX44" s="1222"/>
      <c r="VUY44" s="1222"/>
      <c r="VUZ44" s="1222"/>
      <c r="VVA44" s="1222"/>
      <c r="VVB44" s="1222"/>
      <c r="VVC44" s="1222"/>
      <c r="VVD44" s="1222"/>
      <c r="VVE44" s="1222"/>
      <c r="VVF44" s="1222"/>
      <c r="VVG44" s="1222"/>
      <c r="VVH44" s="1222"/>
      <c r="VVI44" s="1222"/>
      <c r="VVJ44" s="1222"/>
      <c r="VVK44" s="1222"/>
      <c r="VVL44" s="1222"/>
      <c r="VVM44" s="1222"/>
      <c r="VVN44" s="1222"/>
      <c r="VVO44" s="1222"/>
      <c r="VVP44" s="1222"/>
      <c r="VVQ44" s="1222"/>
      <c r="VVR44" s="1222"/>
      <c r="VVS44" s="1222"/>
      <c r="VVT44" s="1222"/>
      <c r="VVU44" s="1222"/>
      <c r="VVV44" s="1222"/>
      <c r="VVW44" s="1222"/>
      <c r="VVX44" s="1222"/>
      <c r="VVY44" s="1222"/>
      <c r="VVZ44" s="1222"/>
      <c r="VWA44" s="1222"/>
      <c r="VWB44" s="1222"/>
      <c r="VWC44" s="1222"/>
      <c r="VWD44" s="1222"/>
      <c r="VWE44" s="1222"/>
      <c r="VWF44" s="1222"/>
      <c r="VWG44" s="1222"/>
      <c r="VWH44" s="1222"/>
      <c r="VWI44" s="1222"/>
      <c r="VWJ44" s="1222"/>
      <c r="VWK44" s="1222"/>
      <c r="VWL44" s="1222"/>
      <c r="VWM44" s="1222"/>
      <c r="VWN44" s="1222"/>
      <c r="VWO44" s="1222"/>
      <c r="VWP44" s="1222"/>
      <c r="VWQ44" s="1222"/>
      <c r="VWR44" s="1222"/>
      <c r="VWS44" s="1222"/>
      <c r="VWT44" s="1222"/>
      <c r="VWU44" s="1222"/>
      <c r="VWV44" s="1222"/>
      <c r="VWW44" s="1222"/>
      <c r="VWX44" s="1222"/>
      <c r="VWY44" s="1222"/>
      <c r="VWZ44" s="1222"/>
      <c r="VXA44" s="1222"/>
      <c r="VXB44" s="1222"/>
      <c r="VXC44" s="1222"/>
      <c r="VXD44" s="1222"/>
      <c r="VXE44" s="1222"/>
      <c r="VXF44" s="1222"/>
      <c r="VXG44" s="1222"/>
      <c r="VXH44" s="1222"/>
      <c r="VXI44" s="1222"/>
      <c r="VXJ44" s="1222"/>
      <c r="VXK44" s="1222"/>
      <c r="VXL44" s="1222"/>
      <c r="VXM44" s="1222"/>
      <c r="VXN44" s="1222"/>
      <c r="VXO44" s="1222"/>
      <c r="VXP44" s="1222"/>
      <c r="VXQ44" s="1222"/>
      <c r="VXR44" s="1222"/>
      <c r="VXS44" s="1222"/>
      <c r="VXT44" s="1222"/>
      <c r="VXU44" s="1222"/>
      <c r="VXV44" s="1222"/>
      <c r="VXW44" s="1222"/>
      <c r="VXX44" s="1222"/>
      <c r="VXY44" s="1222"/>
      <c r="VXZ44" s="1222"/>
      <c r="VYA44" s="1222"/>
      <c r="VYB44" s="1222"/>
      <c r="VYC44" s="1222"/>
      <c r="VYD44" s="1222"/>
      <c r="VYE44" s="1222"/>
      <c r="VYF44" s="1222"/>
      <c r="VYG44" s="1222"/>
      <c r="VYH44" s="1222"/>
      <c r="VYI44" s="1222"/>
      <c r="VYJ44" s="1222"/>
      <c r="VYK44" s="1222"/>
      <c r="VYL44" s="1222"/>
      <c r="VYM44" s="1222"/>
      <c r="VYN44" s="1222"/>
      <c r="VYO44" s="1222"/>
      <c r="VYP44" s="1222"/>
      <c r="VYQ44" s="1222"/>
      <c r="VYR44" s="1222"/>
      <c r="VYS44" s="1222"/>
      <c r="VYT44" s="1222"/>
      <c r="VYU44" s="1222"/>
      <c r="VYV44" s="1222"/>
      <c r="VYW44" s="1222"/>
      <c r="VYX44" s="1222"/>
      <c r="VYY44" s="1222"/>
      <c r="VYZ44" s="1222"/>
      <c r="VZA44" s="1222"/>
      <c r="VZB44" s="1222"/>
      <c r="VZC44" s="1222"/>
      <c r="VZD44" s="1222"/>
      <c r="VZE44" s="1222"/>
      <c r="VZF44" s="1222"/>
      <c r="VZG44" s="1222"/>
      <c r="VZH44" s="1222"/>
      <c r="VZI44" s="1222"/>
      <c r="VZJ44" s="1222"/>
      <c r="VZK44" s="1222"/>
      <c r="VZL44" s="1222"/>
      <c r="VZM44" s="1222"/>
      <c r="VZN44" s="1222"/>
      <c r="VZO44" s="1222"/>
      <c r="VZP44" s="1222"/>
      <c r="VZQ44" s="1222"/>
      <c r="VZR44" s="1222"/>
      <c r="VZS44" s="1222"/>
      <c r="VZT44" s="1222"/>
      <c r="VZU44" s="1222"/>
      <c r="VZV44" s="1222"/>
      <c r="VZW44" s="1222"/>
      <c r="VZX44" s="1222"/>
      <c r="VZY44" s="1222"/>
      <c r="VZZ44" s="1222"/>
      <c r="WAA44" s="1222"/>
      <c r="WAB44" s="1222"/>
      <c r="WAC44" s="1222"/>
      <c r="WAD44" s="1222"/>
      <c r="WAE44" s="1222"/>
      <c r="WAF44" s="1222"/>
      <c r="WAG44" s="1222"/>
      <c r="WAH44" s="1222"/>
      <c r="WAI44" s="1222"/>
      <c r="WAJ44" s="1222"/>
      <c r="WAK44" s="1222"/>
      <c r="WAL44" s="1222"/>
      <c r="WAM44" s="1222"/>
      <c r="WAN44" s="1222"/>
      <c r="WAO44" s="1222"/>
      <c r="WAP44" s="1222"/>
      <c r="WAQ44" s="1222"/>
      <c r="WAR44" s="1222"/>
      <c r="WAS44" s="1222"/>
      <c r="WAT44" s="1222"/>
      <c r="WAU44" s="1222"/>
      <c r="WAV44" s="1222"/>
      <c r="WAW44" s="1222"/>
      <c r="WAX44" s="1222"/>
      <c r="WAY44" s="1222"/>
      <c r="WAZ44" s="1222"/>
      <c r="WBA44" s="1222"/>
      <c r="WBB44" s="1222"/>
      <c r="WBC44" s="1222"/>
      <c r="WBD44" s="1222"/>
      <c r="WBE44" s="1222"/>
      <c r="WBF44" s="1222"/>
      <c r="WBG44" s="1222"/>
      <c r="WBH44" s="1222"/>
      <c r="WBI44" s="1222"/>
      <c r="WBJ44" s="1222"/>
      <c r="WBK44" s="1222"/>
      <c r="WBL44" s="1222"/>
      <c r="WBM44" s="1222"/>
      <c r="WBN44" s="1222"/>
      <c r="WBO44" s="1222"/>
      <c r="WBP44" s="1222"/>
      <c r="WBQ44" s="1222"/>
      <c r="WBR44" s="1222"/>
      <c r="WBS44" s="1222"/>
      <c r="WBT44" s="1222"/>
      <c r="WBU44" s="1222"/>
      <c r="WBV44" s="1222"/>
      <c r="WBW44" s="1222"/>
      <c r="WBX44" s="1222"/>
      <c r="WBY44" s="1222"/>
      <c r="WBZ44" s="1222"/>
      <c r="WCA44" s="1222"/>
      <c r="WCB44" s="1222"/>
      <c r="WCC44" s="1222"/>
      <c r="WCD44" s="1222"/>
      <c r="WCE44" s="1222"/>
      <c r="WCF44" s="1222"/>
      <c r="WCG44" s="1222"/>
      <c r="WCH44" s="1222"/>
      <c r="WCI44" s="1222"/>
      <c r="WCJ44" s="1222"/>
      <c r="WCK44" s="1222"/>
      <c r="WCL44" s="1222"/>
      <c r="WCM44" s="1222"/>
      <c r="WCN44" s="1222"/>
      <c r="WCO44" s="1222"/>
      <c r="WCP44" s="1222"/>
      <c r="WCQ44" s="1222"/>
      <c r="WCR44" s="1222"/>
      <c r="WCS44" s="1222"/>
      <c r="WCT44" s="1222"/>
      <c r="WCU44" s="1222"/>
      <c r="WCV44" s="1222"/>
      <c r="WCW44" s="1222"/>
      <c r="WCX44" s="1222"/>
      <c r="WCY44" s="1222"/>
      <c r="WCZ44" s="1222"/>
      <c r="WDA44" s="1222"/>
      <c r="WDB44" s="1222"/>
      <c r="WDC44" s="1222"/>
      <c r="WDD44" s="1222"/>
      <c r="WDE44" s="1222"/>
      <c r="WDF44" s="1222"/>
      <c r="WDG44" s="1222"/>
      <c r="WDH44" s="1222"/>
      <c r="WDI44" s="1222"/>
      <c r="WDJ44" s="1222"/>
      <c r="WDK44" s="1222"/>
      <c r="WDL44" s="1222"/>
      <c r="WDM44" s="1222"/>
      <c r="WDN44" s="1222"/>
      <c r="WDO44" s="1222"/>
      <c r="WDP44" s="1222"/>
      <c r="WDQ44" s="1222"/>
      <c r="WDR44" s="1222"/>
      <c r="WDS44" s="1222"/>
      <c r="WDT44" s="1222"/>
      <c r="WDU44" s="1222"/>
      <c r="WDV44" s="1222"/>
      <c r="WDW44" s="1222"/>
      <c r="WDX44" s="1222"/>
      <c r="WDY44" s="1222"/>
      <c r="WDZ44" s="1222"/>
      <c r="WEA44" s="1222"/>
      <c r="WEB44" s="1222"/>
      <c r="WEC44" s="1222"/>
      <c r="WED44" s="1222"/>
      <c r="WEE44" s="1222"/>
      <c r="WEF44" s="1222"/>
      <c r="WEG44" s="1222"/>
      <c r="WEH44" s="1222"/>
      <c r="WEI44" s="1222"/>
      <c r="WEJ44" s="1222"/>
      <c r="WEK44" s="1222"/>
      <c r="WEL44" s="1222"/>
      <c r="WEM44" s="1222"/>
      <c r="WEN44" s="1222"/>
      <c r="WEO44" s="1222"/>
      <c r="WEP44" s="1222"/>
      <c r="WEQ44" s="1222"/>
      <c r="WER44" s="1222"/>
      <c r="WES44" s="1222"/>
      <c r="WET44" s="1222"/>
      <c r="WEU44" s="1222"/>
      <c r="WEV44" s="1222"/>
      <c r="WEW44" s="1222"/>
      <c r="WEX44" s="1222"/>
      <c r="WEY44" s="1222"/>
      <c r="WEZ44" s="1222"/>
      <c r="WFA44" s="1222"/>
      <c r="WFB44" s="1222"/>
      <c r="WFC44" s="1222"/>
      <c r="WFD44" s="1222"/>
      <c r="WFE44" s="1222"/>
      <c r="WFF44" s="1222"/>
      <c r="WFG44" s="1222"/>
      <c r="WFH44" s="1222"/>
      <c r="WFI44" s="1222"/>
      <c r="WFJ44" s="1222"/>
      <c r="WFK44" s="1222"/>
      <c r="WFL44" s="1222"/>
      <c r="WFM44" s="1222"/>
      <c r="WFN44" s="1222"/>
      <c r="WFO44" s="1222"/>
      <c r="WFP44" s="1222"/>
      <c r="WFQ44" s="1222"/>
      <c r="WFR44" s="1222"/>
      <c r="WFS44" s="1222"/>
      <c r="WFT44" s="1222"/>
      <c r="WFU44" s="1222"/>
      <c r="WFV44" s="1222"/>
      <c r="WFW44" s="1222"/>
      <c r="WFX44" s="1222"/>
      <c r="WFY44" s="1222"/>
      <c r="WFZ44" s="1222"/>
      <c r="WGA44" s="1222"/>
      <c r="WGB44" s="1222"/>
      <c r="WGC44" s="1222"/>
      <c r="WGD44" s="1222"/>
      <c r="WGE44" s="1222"/>
      <c r="WGF44" s="1222"/>
      <c r="WGG44" s="1222"/>
      <c r="WGH44" s="1222"/>
      <c r="WGI44" s="1222"/>
      <c r="WGJ44" s="1222"/>
      <c r="WGK44" s="1222"/>
      <c r="WGL44" s="1222"/>
      <c r="WGM44" s="1222"/>
      <c r="WGN44" s="1222"/>
      <c r="WGO44" s="1222"/>
      <c r="WGP44" s="1222"/>
      <c r="WGQ44" s="1222"/>
      <c r="WGR44" s="1222"/>
      <c r="WGS44" s="1222"/>
      <c r="WGT44" s="1222"/>
      <c r="WGU44" s="1222"/>
      <c r="WGV44" s="1222"/>
      <c r="WGW44" s="1222"/>
      <c r="WGX44" s="1222"/>
      <c r="WGY44" s="1222"/>
      <c r="WGZ44" s="1222"/>
      <c r="WHA44" s="1222"/>
      <c r="WHB44" s="1222"/>
      <c r="WHC44" s="1222"/>
      <c r="WHD44" s="1222"/>
      <c r="WHE44" s="1222"/>
      <c r="WHF44" s="1222"/>
      <c r="WHG44" s="1222"/>
      <c r="WHH44" s="1222"/>
      <c r="WHI44" s="1222"/>
      <c r="WHJ44" s="1222"/>
      <c r="WHK44" s="1222"/>
      <c r="WHL44" s="1222"/>
      <c r="WHM44" s="1222"/>
      <c r="WHN44" s="1222"/>
      <c r="WHO44" s="1222"/>
      <c r="WHP44" s="1222"/>
      <c r="WHQ44" s="1222"/>
      <c r="WHR44" s="1222"/>
      <c r="WHS44" s="1222"/>
      <c r="WHT44" s="1222"/>
      <c r="WHU44" s="1222"/>
      <c r="WHV44" s="1222"/>
      <c r="WHW44" s="1222"/>
      <c r="WHX44" s="1222"/>
      <c r="WHY44" s="1222"/>
      <c r="WHZ44" s="1222"/>
      <c r="WIA44" s="1222"/>
      <c r="WIB44" s="1222"/>
      <c r="WIC44" s="1222"/>
      <c r="WID44" s="1222"/>
      <c r="WIE44" s="1222"/>
      <c r="WIF44" s="1222"/>
      <c r="WIG44" s="1222"/>
      <c r="WIH44" s="1222"/>
      <c r="WII44" s="1222"/>
      <c r="WIJ44" s="1222"/>
      <c r="WIK44" s="1222"/>
      <c r="WIL44" s="1222"/>
      <c r="WIM44" s="1222"/>
      <c r="WIN44" s="1222"/>
      <c r="WIO44" s="1222"/>
      <c r="WIP44" s="1222"/>
      <c r="WIQ44" s="1222"/>
      <c r="WIR44" s="1222"/>
      <c r="WIS44" s="1222"/>
      <c r="WIT44" s="1222"/>
      <c r="WIU44" s="1222"/>
      <c r="WIV44" s="1222"/>
      <c r="WIW44" s="1222"/>
      <c r="WIX44" s="1222"/>
      <c r="WIY44" s="1222"/>
      <c r="WIZ44" s="1222"/>
      <c r="WJA44" s="1222"/>
      <c r="WJB44" s="1222"/>
      <c r="WJC44" s="1222"/>
      <c r="WJD44" s="1222"/>
      <c r="WJE44" s="1222"/>
      <c r="WJF44" s="1222"/>
      <c r="WJG44" s="1222"/>
      <c r="WJH44" s="1222"/>
      <c r="WJI44" s="1222"/>
      <c r="WJJ44" s="1222"/>
      <c r="WJK44" s="1222"/>
      <c r="WJL44" s="1222"/>
      <c r="WJM44" s="1222"/>
      <c r="WJN44" s="1222"/>
      <c r="WJO44" s="1222"/>
      <c r="WJP44" s="1222"/>
      <c r="WJQ44" s="1222"/>
      <c r="WJR44" s="1222"/>
      <c r="WJS44" s="1222"/>
      <c r="WJT44" s="1222"/>
      <c r="WJU44" s="1222"/>
      <c r="WJV44" s="1222"/>
      <c r="WJW44" s="1222"/>
      <c r="WJX44" s="1222"/>
      <c r="WJY44" s="1222"/>
      <c r="WJZ44" s="1222"/>
      <c r="WKA44" s="1222"/>
      <c r="WKB44" s="1222"/>
      <c r="WKC44" s="1222"/>
      <c r="WKD44" s="1222"/>
      <c r="WKE44" s="1222"/>
      <c r="WKF44" s="1222"/>
      <c r="WKG44" s="1222"/>
      <c r="WKH44" s="1222"/>
      <c r="WKI44" s="1222"/>
      <c r="WKJ44" s="1222"/>
      <c r="WKK44" s="1222"/>
      <c r="WKL44" s="1222"/>
      <c r="WKM44" s="1222"/>
      <c r="WKN44" s="1222"/>
      <c r="WKO44" s="1222"/>
      <c r="WKP44" s="1222"/>
      <c r="WKQ44" s="1222"/>
      <c r="WKR44" s="1222"/>
      <c r="WKS44" s="1222"/>
      <c r="WKT44" s="1222"/>
      <c r="WKU44" s="1222"/>
      <c r="WKV44" s="1222"/>
      <c r="WKW44" s="1222"/>
      <c r="WKX44" s="1222"/>
      <c r="WKY44" s="1222"/>
      <c r="WKZ44" s="1222"/>
      <c r="WLA44" s="1222"/>
      <c r="WLB44" s="1222"/>
      <c r="WLC44" s="1222"/>
      <c r="WLD44" s="1222"/>
      <c r="WLE44" s="1222"/>
      <c r="WLF44" s="1222"/>
      <c r="WLG44" s="1222"/>
      <c r="WLH44" s="1222"/>
      <c r="WLI44" s="1222"/>
      <c r="WLJ44" s="1222"/>
      <c r="WLK44" s="1222"/>
      <c r="WLL44" s="1222"/>
      <c r="WLM44" s="1222"/>
      <c r="WLN44" s="1222"/>
      <c r="WLO44" s="1222"/>
      <c r="WLP44" s="1222"/>
      <c r="WLQ44" s="1222"/>
      <c r="WLR44" s="1222"/>
      <c r="WLS44" s="1222"/>
      <c r="WLT44" s="1222"/>
      <c r="WLU44" s="1222"/>
      <c r="WLV44" s="1222"/>
      <c r="WLW44" s="1222"/>
      <c r="WLX44" s="1222"/>
      <c r="WLY44" s="1222"/>
      <c r="WLZ44" s="1222"/>
      <c r="WMA44" s="1222"/>
      <c r="WMB44" s="1222"/>
      <c r="WMC44" s="1222"/>
      <c r="WMD44" s="1222"/>
      <c r="WME44" s="1222"/>
      <c r="WMF44" s="1222"/>
      <c r="WMG44" s="1222"/>
      <c r="WMH44" s="1222"/>
      <c r="WMI44" s="1222"/>
      <c r="WMJ44" s="1222"/>
      <c r="WMK44" s="1222"/>
      <c r="WML44" s="1222"/>
      <c r="WMM44" s="1222"/>
      <c r="WMN44" s="1222"/>
      <c r="WMO44" s="1222"/>
      <c r="WMP44" s="1222"/>
      <c r="WMQ44" s="1222"/>
      <c r="WMR44" s="1222"/>
      <c r="WMS44" s="1222"/>
      <c r="WMT44" s="1222"/>
      <c r="WMU44" s="1222"/>
      <c r="WMV44" s="1222"/>
      <c r="WMW44" s="1222"/>
      <c r="WMX44" s="1222"/>
      <c r="WMY44" s="1222"/>
      <c r="WMZ44" s="1222"/>
      <c r="WNA44" s="1222"/>
      <c r="WNB44" s="1222"/>
      <c r="WNC44" s="1222"/>
      <c r="WND44" s="1222"/>
      <c r="WNE44" s="1222"/>
      <c r="WNF44" s="1222"/>
      <c r="WNG44" s="1222"/>
      <c r="WNH44" s="1222"/>
      <c r="WNI44" s="1222"/>
      <c r="WNJ44" s="1222"/>
      <c r="WNK44" s="1222"/>
      <c r="WNL44" s="1222"/>
      <c r="WNM44" s="1222"/>
      <c r="WNN44" s="1222"/>
      <c r="WNO44" s="1222"/>
      <c r="WNP44" s="1222"/>
      <c r="WNQ44" s="1222"/>
      <c r="WNR44" s="1222"/>
      <c r="WNS44" s="1222"/>
      <c r="WNT44" s="1222"/>
      <c r="WNU44" s="1222"/>
      <c r="WNV44" s="1222"/>
      <c r="WNW44" s="1222"/>
      <c r="WNX44" s="1222"/>
      <c r="WNY44" s="1222"/>
      <c r="WNZ44" s="1222"/>
      <c r="WOA44" s="1222"/>
      <c r="WOB44" s="1222"/>
      <c r="WOC44" s="1222"/>
      <c r="WOD44" s="1222"/>
      <c r="WOE44" s="1222"/>
      <c r="WOF44" s="1222"/>
      <c r="WOG44" s="1222"/>
      <c r="WOH44" s="1222"/>
      <c r="WOI44" s="1222"/>
      <c r="WOJ44" s="1222"/>
      <c r="WOK44" s="1222"/>
      <c r="WOL44" s="1222"/>
      <c r="WOM44" s="1222"/>
      <c r="WON44" s="1222"/>
      <c r="WOO44" s="1222"/>
      <c r="WOP44" s="1222"/>
      <c r="WOQ44" s="1222"/>
      <c r="WOR44" s="1222"/>
      <c r="WOS44" s="1222"/>
      <c r="WOT44" s="1222"/>
      <c r="WOU44" s="1222"/>
      <c r="WOV44" s="1222"/>
      <c r="WOW44" s="1222"/>
      <c r="WOX44" s="1222"/>
      <c r="WOY44" s="1222"/>
      <c r="WOZ44" s="1222"/>
      <c r="WPA44" s="1222"/>
      <c r="WPB44" s="1222"/>
      <c r="WPC44" s="1222"/>
      <c r="WPD44" s="1222"/>
      <c r="WPE44" s="1222"/>
      <c r="WPF44" s="1222"/>
      <c r="WPG44" s="1222"/>
      <c r="WPH44" s="1222"/>
      <c r="WPI44" s="1222"/>
      <c r="WPJ44" s="1222"/>
      <c r="WPK44" s="1222"/>
      <c r="WPL44" s="1222"/>
      <c r="WPM44" s="1222"/>
      <c r="WPN44" s="1222"/>
      <c r="WPO44" s="1222"/>
      <c r="WPP44" s="1222"/>
      <c r="WPQ44" s="1222"/>
      <c r="WPR44" s="1222"/>
      <c r="WPS44" s="1222"/>
      <c r="WPT44" s="1222"/>
      <c r="WPU44" s="1222"/>
      <c r="WPV44" s="1222"/>
      <c r="WPW44" s="1222"/>
      <c r="WPX44" s="1222"/>
      <c r="WPY44" s="1222"/>
      <c r="WPZ44" s="1222"/>
      <c r="WQA44" s="1222"/>
      <c r="WQB44" s="1222"/>
      <c r="WQC44" s="1222"/>
      <c r="WQD44" s="1222"/>
      <c r="WQE44" s="1222"/>
      <c r="WQF44" s="1222"/>
      <c r="WQG44" s="1222"/>
      <c r="WQH44" s="1222"/>
      <c r="WQI44" s="1222"/>
      <c r="WQJ44" s="1222"/>
      <c r="WQK44" s="1222"/>
      <c r="WQL44" s="1222"/>
      <c r="WQM44" s="1222"/>
      <c r="WQN44" s="1222"/>
      <c r="WQO44" s="1222"/>
      <c r="WQP44" s="1222"/>
      <c r="WQQ44" s="1222"/>
      <c r="WQR44" s="1222"/>
      <c r="WQS44" s="1222"/>
      <c r="WQT44" s="1222"/>
      <c r="WQU44" s="1222"/>
      <c r="WQV44" s="1222"/>
      <c r="WQW44" s="1222"/>
      <c r="WQX44" s="1222"/>
      <c r="WQY44" s="1222"/>
      <c r="WQZ44" s="1222"/>
      <c r="WRA44" s="1222"/>
      <c r="WRB44" s="1222"/>
      <c r="WRC44" s="1222"/>
      <c r="WRD44" s="1222"/>
      <c r="WRE44" s="1222"/>
      <c r="WRF44" s="1222"/>
      <c r="WRG44" s="1222"/>
      <c r="WRH44" s="1222"/>
      <c r="WRI44" s="1222"/>
      <c r="WRJ44" s="1222"/>
      <c r="WRK44" s="1222"/>
      <c r="WRL44" s="1222"/>
      <c r="WRM44" s="1222"/>
      <c r="WRN44" s="1222"/>
      <c r="WRO44" s="1222"/>
      <c r="WRP44" s="1222"/>
      <c r="WRQ44" s="1222"/>
      <c r="WRR44" s="1222"/>
      <c r="WRS44" s="1222"/>
      <c r="WRT44" s="1222"/>
      <c r="WRU44" s="1222"/>
      <c r="WRV44" s="1222"/>
      <c r="WRW44" s="1222"/>
      <c r="WRX44" s="1222"/>
      <c r="WRY44" s="1222"/>
      <c r="WRZ44" s="1222"/>
      <c r="WSA44" s="1222"/>
      <c r="WSB44" s="1222"/>
      <c r="WSC44" s="1222"/>
      <c r="WSD44" s="1222"/>
      <c r="WSE44" s="1222"/>
      <c r="WSF44" s="1222"/>
      <c r="WSG44" s="1222"/>
      <c r="WSH44" s="1222"/>
      <c r="WSI44" s="1222"/>
      <c r="WSJ44" s="1222"/>
      <c r="WSK44" s="1222"/>
      <c r="WSL44" s="1222"/>
      <c r="WSM44" s="1222"/>
      <c r="WSN44" s="1222"/>
      <c r="WSO44" s="1222"/>
      <c r="WSP44" s="1222"/>
      <c r="WSQ44" s="1222"/>
      <c r="WSR44" s="1222"/>
      <c r="WSS44" s="1222"/>
      <c r="WST44" s="1222"/>
      <c r="WSU44" s="1222"/>
      <c r="WSV44" s="1222"/>
      <c r="WSW44" s="1222"/>
      <c r="WSX44" s="1222"/>
      <c r="WSY44" s="1222"/>
      <c r="WSZ44" s="1222"/>
      <c r="WTA44" s="1222"/>
      <c r="WTB44" s="1222"/>
      <c r="WTC44" s="1222"/>
      <c r="WTD44" s="1222"/>
      <c r="WTE44" s="1222"/>
      <c r="WTF44" s="1222"/>
      <c r="WTG44" s="1222"/>
      <c r="WTH44" s="1222"/>
      <c r="WTI44" s="1222"/>
      <c r="WTJ44" s="1222"/>
      <c r="WTK44" s="1222"/>
      <c r="WTL44" s="1222"/>
      <c r="WTM44" s="1222"/>
      <c r="WTN44" s="1222"/>
      <c r="WTO44" s="1222"/>
      <c r="WTP44" s="1222"/>
      <c r="WTQ44" s="1222"/>
      <c r="WTR44" s="1222"/>
      <c r="WTS44" s="1222"/>
      <c r="WTT44" s="1222"/>
      <c r="WTU44" s="1222"/>
      <c r="WTV44" s="1222"/>
      <c r="WTW44" s="1222"/>
      <c r="WTX44" s="1222"/>
      <c r="WTY44" s="1222"/>
      <c r="WTZ44" s="1222"/>
      <c r="WUA44" s="1222"/>
      <c r="WUB44" s="1222"/>
      <c r="WUC44" s="1222"/>
      <c r="WUD44" s="1222"/>
      <c r="WUE44" s="1222"/>
      <c r="WUF44" s="1222"/>
      <c r="WUG44" s="1222"/>
      <c r="WUH44" s="1222"/>
      <c r="WUI44" s="1222"/>
      <c r="WUJ44" s="1222"/>
      <c r="WUK44" s="1222"/>
      <c r="WUL44" s="1222"/>
      <c r="WUM44" s="1222"/>
      <c r="WUN44" s="1222"/>
      <c r="WUO44" s="1222"/>
      <c r="WUP44" s="1222"/>
      <c r="WUQ44" s="1222"/>
      <c r="WUR44" s="1222"/>
      <c r="WUS44" s="1222"/>
      <c r="WUT44" s="1222"/>
      <c r="WUU44" s="1222"/>
      <c r="WUV44" s="1222"/>
      <c r="WUW44" s="1222"/>
      <c r="WUX44" s="1222"/>
      <c r="WUY44" s="1222"/>
      <c r="WUZ44" s="1222"/>
      <c r="WVA44" s="1222"/>
      <c r="WVB44" s="1222"/>
      <c r="WVC44" s="1222"/>
      <c r="WVD44" s="1222"/>
      <c r="WVE44" s="1222"/>
      <c r="WVF44" s="1222"/>
      <c r="WVG44" s="1222"/>
      <c r="WVH44" s="1222"/>
      <c r="WVI44" s="1222"/>
      <c r="WVJ44" s="1222"/>
      <c r="WVK44" s="1222"/>
      <c r="WVL44" s="1222"/>
      <c r="WVM44" s="1222"/>
      <c r="WVN44" s="1222"/>
      <c r="WVO44" s="1222"/>
      <c r="WVP44" s="1222"/>
      <c r="WVQ44" s="1222"/>
      <c r="WVR44" s="1222"/>
      <c r="WVS44" s="1222"/>
      <c r="WVT44" s="1222"/>
      <c r="WVU44" s="1222"/>
      <c r="WVV44" s="1222"/>
      <c r="WVW44" s="1222"/>
      <c r="WVX44" s="1222"/>
      <c r="WVY44" s="1222"/>
      <c r="WVZ44" s="1222"/>
      <c r="WWA44" s="1222"/>
      <c r="WWB44" s="1222"/>
      <c r="WWC44" s="1222"/>
      <c r="WWD44" s="1222"/>
      <c r="WWE44" s="1222"/>
      <c r="WWF44" s="1222"/>
      <c r="WWG44" s="1222"/>
      <c r="WWH44" s="1222"/>
      <c r="WWI44" s="1222"/>
      <c r="WWJ44" s="1222"/>
      <c r="WWK44" s="1222"/>
      <c r="WWL44" s="1222"/>
      <c r="WWM44" s="1222"/>
      <c r="WWN44" s="1222"/>
      <c r="WWO44" s="1222"/>
      <c r="WWP44" s="1222"/>
      <c r="WWQ44" s="1222"/>
      <c r="WWR44" s="1222"/>
      <c r="WWS44" s="1222"/>
      <c r="WWT44" s="1222"/>
      <c r="WWU44" s="1222"/>
      <c r="WWV44" s="1222"/>
      <c r="WWW44" s="1222"/>
      <c r="WWX44" s="1222"/>
      <c r="WWY44" s="1222"/>
      <c r="WWZ44" s="1222"/>
      <c r="WXA44" s="1222"/>
      <c r="WXB44" s="1222"/>
      <c r="WXC44" s="1222"/>
      <c r="WXD44" s="1222"/>
      <c r="WXE44" s="1222"/>
      <c r="WXF44" s="1222"/>
      <c r="WXG44" s="1222"/>
      <c r="WXH44" s="1222"/>
      <c r="WXI44" s="1222"/>
      <c r="WXJ44" s="1222"/>
      <c r="WXK44" s="1222"/>
      <c r="WXL44" s="1222"/>
      <c r="WXM44" s="1222"/>
      <c r="WXN44" s="1222"/>
      <c r="WXO44" s="1222"/>
      <c r="WXP44" s="1222"/>
      <c r="WXQ44" s="1222"/>
      <c r="WXR44" s="1222"/>
      <c r="WXS44" s="1222"/>
      <c r="WXT44" s="1222"/>
      <c r="WXU44" s="1222"/>
      <c r="WXV44" s="1222"/>
      <c r="WXW44" s="1222"/>
      <c r="WXX44" s="1222"/>
      <c r="WXY44" s="1222"/>
      <c r="WXZ44" s="1222"/>
      <c r="WYA44" s="1222"/>
      <c r="WYB44" s="1222"/>
      <c r="WYC44" s="1222"/>
      <c r="WYD44" s="1222"/>
      <c r="WYE44" s="1222"/>
      <c r="WYF44" s="1222"/>
      <c r="WYG44" s="1222"/>
      <c r="WYH44" s="1222"/>
      <c r="WYI44" s="1222"/>
      <c r="WYJ44" s="1222"/>
      <c r="WYK44" s="1222"/>
      <c r="WYL44" s="1222"/>
      <c r="WYM44" s="1222"/>
      <c r="WYN44" s="1222"/>
      <c r="WYO44" s="1222"/>
      <c r="WYP44" s="1222"/>
      <c r="WYQ44" s="1222"/>
      <c r="WYR44" s="1222"/>
      <c r="WYS44" s="1222"/>
      <c r="WYT44" s="1222"/>
      <c r="WYU44" s="1222"/>
      <c r="WYV44" s="1222"/>
      <c r="WYW44" s="1222"/>
      <c r="WYX44" s="1222"/>
      <c r="WYY44" s="1222"/>
      <c r="WYZ44" s="1222"/>
      <c r="WZA44" s="1222"/>
      <c r="WZB44" s="1222"/>
      <c r="WZC44" s="1222"/>
      <c r="WZD44" s="1222"/>
      <c r="WZE44" s="1222"/>
      <c r="WZF44" s="1222"/>
      <c r="WZG44" s="1222"/>
      <c r="WZH44" s="1222"/>
      <c r="WZI44" s="1222"/>
      <c r="WZJ44" s="1222"/>
      <c r="WZK44" s="1222"/>
      <c r="WZL44" s="1222"/>
      <c r="WZM44" s="1222"/>
      <c r="WZN44" s="1222"/>
      <c r="WZO44" s="1222"/>
      <c r="WZP44" s="1222"/>
      <c r="WZQ44" s="1222"/>
      <c r="WZR44" s="1222"/>
      <c r="WZS44" s="1222"/>
      <c r="WZT44" s="1222"/>
      <c r="WZU44" s="1222"/>
      <c r="WZV44" s="1222"/>
      <c r="WZW44" s="1222"/>
      <c r="WZX44" s="1222"/>
      <c r="WZY44" s="1222"/>
      <c r="WZZ44" s="1222"/>
      <c r="XAA44" s="1222"/>
      <c r="XAB44" s="1222"/>
      <c r="XAC44" s="1222"/>
      <c r="XAD44" s="1222"/>
      <c r="XAE44" s="1222"/>
      <c r="XAF44" s="1222"/>
      <c r="XAG44" s="1222"/>
      <c r="XAH44" s="1222"/>
      <c r="XAI44" s="1222"/>
      <c r="XAJ44" s="1222"/>
      <c r="XAK44" s="1222"/>
      <c r="XAL44" s="1222"/>
      <c r="XAM44" s="1222"/>
      <c r="XAN44" s="1222"/>
      <c r="XAO44" s="1222"/>
      <c r="XAP44" s="1222"/>
      <c r="XAQ44" s="1222"/>
      <c r="XAR44" s="1222"/>
      <c r="XAS44" s="1222"/>
      <c r="XAT44" s="1222"/>
      <c r="XAU44" s="1222"/>
      <c r="XAV44" s="1222"/>
      <c r="XAW44" s="1222"/>
      <c r="XAX44" s="1222"/>
      <c r="XAY44" s="1222"/>
      <c r="XAZ44" s="1222"/>
      <c r="XBA44" s="1222"/>
      <c r="XBB44" s="1222"/>
      <c r="XBC44" s="1222"/>
      <c r="XBD44" s="1222"/>
      <c r="XBE44" s="1222"/>
      <c r="XBF44" s="1222"/>
      <c r="XBG44" s="1222"/>
      <c r="XBH44" s="1222"/>
      <c r="XBI44" s="1222"/>
      <c r="XBJ44" s="1222"/>
      <c r="XBK44" s="1222"/>
      <c r="XBL44" s="1222"/>
      <c r="XBM44" s="1222"/>
      <c r="XBN44" s="1222"/>
      <c r="XBO44" s="1222"/>
      <c r="XBP44" s="1222"/>
      <c r="XBQ44" s="1222"/>
      <c r="XBR44" s="1222"/>
      <c r="XBS44" s="1222"/>
      <c r="XBT44" s="1222"/>
      <c r="XBU44" s="1222"/>
      <c r="XBV44" s="1222"/>
      <c r="XBW44" s="1222"/>
      <c r="XBX44" s="1222"/>
      <c r="XBY44" s="1222"/>
      <c r="XBZ44" s="1222"/>
      <c r="XCA44" s="1222"/>
      <c r="XCB44" s="1222"/>
      <c r="XCC44" s="1222"/>
      <c r="XCD44" s="1222"/>
      <c r="XCE44" s="1222"/>
      <c r="XCF44" s="1222"/>
      <c r="XCG44" s="1222"/>
      <c r="XCH44" s="1222"/>
      <c r="XCI44" s="1222"/>
      <c r="XCJ44" s="1222"/>
      <c r="XCK44" s="1222"/>
      <c r="XCL44" s="1222"/>
      <c r="XCM44" s="1222"/>
      <c r="XCN44" s="1222"/>
      <c r="XCO44" s="1222"/>
      <c r="XCP44" s="1222"/>
      <c r="XCQ44" s="1222"/>
      <c r="XCR44" s="1222"/>
      <c r="XCS44" s="1222"/>
      <c r="XCT44" s="1222"/>
      <c r="XCU44" s="1222"/>
      <c r="XCV44" s="1222"/>
      <c r="XCW44" s="1222"/>
      <c r="XCX44" s="1222"/>
      <c r="XCY44" s="1222"/>
      <c r="XCZ44" s="1222"/>
      <c r="XDA44" s="1222"/>
      <c r="XDB44" s="1222"/>
      <c r="XDC44" s="1222"/>
      <c r="XDD44" s="1222"/>
      <c r="XDE44" s="1222"/>
      <c r="XDF44" s="1222"/>
      <c r="XDG44" s="1222"/>
      <c r="XDH44" s="1222"/>
      <c r="XDI44" s="1222"/>
      <c r="XDJ44" s="1222"/>
      <c r="XDK44" s="1222"/>
      <c r="XDL44" s="1222"/>
      <c r="XDM44" s="1222"/>
      <c r="XDN44" s="1222"/>
      <c r="XDO44" s="1222"/>
      <c r="XDP44" s="1222"/>
      <c r="XDQ44" s="1222"/>
      <c r="XDR44" s="1222"/>
      <c r="XDS44" s="1222"/>
      <c r="XDT44" s="1222"/>
      <c r="XDU44" s="1222"/>
      <c r="XDV44" s="1222"/>
      <c r="XDW44" s="1222"/>
      <c r="XDX44" s="1222"/>
      <c r="XDY44" s="1222"/>
      <c r="XDZ44" s="1222"/>
      <c r="XEA44" s="1222"/>
      <c r="XEB44" s="1222"/>
      <c r="XEC44" s="1222"/>
      <c r="XED44" s="1222"/>
      <c r="XEE44" s="1222"/>
      <c r="XEF44" s="1222"/>
      <c r="XEG44" s="1222"/>
      <c r="XEH44" s="1222"/>
      <c r="XEI44" s="1222"/>
      <c r="XEJ44" s="1222"/>
      <c r="XEK44" s="1222"/>
      <c r="XEL44" s="1222"/>
      <c r="XEM44" s="1222"/>
      <c r="XEN44" s="1222"/>
      <c r="XEO44" s="1222"/>
      <c r="XEP44" s="1222"/>
      <c r="XEQ44" s="1222"/>
      <c r="XER44" s="1222"/>
      <c r="XES44" s="1222"/>
      <c r="XET44" s="1222"/>
      <c r="XEU44" s="1222"/>
      <c r="XEV44" s="1222"/>
      <c r="XEW44" s="1222"/>
      <c r="XEX44" s="1222"/>
      <c r="XEY44" s="1222"/>
      <c r="XEZ44" s="1222"/>
      <c r="XFA44" s="1222"/>
      <c r="XFB44" s="1222"/>
      <c r="XFC44" s="1222"/>
      <c r="XFD44" s="1222"/>
    </row>
    <row r="45" spans="1:16384">
      <c r="A45" s="167"/>
      <c r="C45" s="167"/>
      <c r="D45" s="588"/>
      <c r="E45" s="153"/>
      <c r="F45" s="1217"/>
    </row>
    <row r="46" spans="1:16384">
      <c r="A46" s="167"/>
      <c r="B46" s="153"/>
      <c r="C46" s="167"/>
      <c r="D46" s="588"/>
      <c r="E46" s="153"/>
      <c r="F46" s="1217"/>
    </row>
    <row r="47" spans="1:16384" ht="15">
      <c r="A47" s="167"/>
      <c r="B47" s="168" t="s">
        <v>8235</v>
      </c>
      <c r="C47" s="1443" t="s">
        <v>8236</v>
      </c>
      <c r="D47" s="1443"/>
      <c r="E47" s="1443"/>
      <c r="F47" s="1217"/>
    </row>
    <row r="48" spans="1:16384" ht="15">
      <c r="A48" s="167"/>
      <c r="B48" s="618" t="s">
        <v>9759</v>
      </c>
      <c r="C48" s="168"/>
      <c r="D48" s="1443" t="s">
        <v>8292</v>
      </c>
      <c r="E48" s="1443"/>
      <c r="F48" s="1217"/>
    </row>
    <row r="49" spans="1:6" ht="13.5">
      <c r="A49" s="170"/>
      <c r="B49" s="171"/>
      <c r="C49" s="621"/>
      <c r="D49" s="622" t="s">
        <v>9760</v>
      </c>
      <c r="E49" s="621"/>
      <c r="F49" s="1217"/>
    </row>
    <row r="50" spans="1:6">
      <c r="A50" s="167"/>
      <c r="B50" s="171"/>
      <c r="C50" s="620"/>
      <c r="D50" s="661"/>
      <c r="E50" s="620"/>
      <c r="F50" s="1218"/>
    </row>
    <row r="51" spans="1:6">
      <c r="A51" s="167"/>
      <c r="B51" s="171"/>
      <c r="C51" s="620"/>
      <c r="D51" s="623"/>
      <c r="E51" s="620"/>
      <c r="F51" s="149"/>
    </row>
    <row r="52" spans="1:6">
      <c r="A52" s="172"/>
      <c r="B52" s="620"/>
      <c r="C52" s="1199"/>
      <c r="D52" s="623"/>
      <c r="E52" s="620"/>
    </row>
    <row r="53" spans="1:6">
      <c r="C53" s="1200"/>
    </row>
  </sheetData>
  <mergeCells count="12">
    <mergeCell ref="D48:E48"/>
    <mergeCell ref="A1:B1"/>
    <mergeCell ref="A2:B2"/>
    <mergeCell ref="A3:B3"/>
    <mergeCell ref="A6:E6"/>
    <mergeCell ref="A7:E7"/>
    <mergeCell ref="A9:B9"/>
    <mergeCell ref="B10:B11"/>
    <mergeCell ref="C10:C11"/>
    <mergeCell ref="D10:D11"/>
    <mergeCell ref="E10:E11"/>
    <mergeCell ref="C47:E47"/>
  </mergeCells>
  <pageMargins left="0.43" right="0.17" top="0.18" bottom="0.2" header="0.17" footer="0.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44"/>
  <sheetViews>
    <sheetView zoomScale="85" zoomScaleNormal="85" workbookViewId="0">
      <selection activeCell="A29" sqref="A29:L29"/>
    </sheetView>
  </sheetViews>
  <sheetFormatPr defaultColWidth="0" defaultRowHeight="12.75" zeroHeight="1"/>
  <cols>
    <col min="1" max="1" width="53.28515625" style="175" bestFit="1" customWidth="1"/>
    <col min="2" max="2" width="9.140625" style="499" customWidth="1"/>
    <col min="3" max="3" width="12.28515625" style="499" customWidth="1"/>
    <col min="4" max="4" width="10.140625" style="499" customWidth="1"/>
    <col min="5" max="5" width="15.42578125" style="499" customWidth="1"/>
    <col min="6" max="6" width="15.5703125" style="499" customWidth="1"/>
    <col min="7" max="7" width="12.28515625" style="499" customWidth="1"/>
    <col min="8" max="8" width="10.28515625" style="499" customWidth="1"/>
    <col min="9" max="10" width="13.5703125" style="499" customWidth="1"/>
    <col min="11" max="11" width="15.7109375" style="175" customWidth="1"/>
    <col min="12" max="16" width="13.140625" style="175" customWidth="1"/>
    <col min="17" max="17" width="13.7109375" style="175" customWidth="1"/>
    <col min="18" max="16384" width="0" style="175" hidden="1"/>
  </cols>
  <sheetData>
    <row r="1" spans="1:256" ht="15">
      <c r="A1" s="1437"/>
      <c r="B1" s="1437"/>
      <c r="C1" s="148"/>
      <c r="D1" s="173"/>
      <c r="E1" s="175"/>
      <c r="F1" s="173"/>
      <c r="G1" s="173"/>
      <c r="H1" s="173"/>
      <c r="I1" s="173"/>
      <c r="J1" s="173"/>
      <c r="K1" s="173"/>
      <c r="L1" s="173"/>
      <c r="M1" s="173"/>
      <c r="N1" s="173"/>
      <c r="O1" s="173"/>
      <c r="P1" s="173"/>
    </row>
    <row r="2" spans="1:256" ht="15">
      <c r="A2" s="1438" t="s">
        <v>9756</v>
      </c>
      <c r="B2" s="1438"/>
      <c r="C2" s="149"/>
      <c r="D2" s="173"/>
      <c r="E2" s="173"/>
      <c r="F2" s="173"/>
      <c r="G2" s="173"/>
      <c r="H2" s="173"/>
      <c r="I2" s="173"/>
      <c r="J2" s="173"/>
      <c r="K2" s="173"/>
      <c r="L2" s="173"/>
      <c r="M2" s="173"/>
      <c r="N2" s="173"/>
      <c r="O2" s="173"/>
      <c r="P2" s="169" t="s">
        <v>8293</v>
      </c>
    </row>
    <row r="3" spans="1:256" ht="15">
      <c r="A3" s="1456" t="s">
        <v>8294</v>
      </c>
      <c r="B3" s="1457"/>
      <c r="C3" s="1457"/>
      <c r="D3" s="1457"/>
      <c r="E3" s="1457"/>
      <c r="F3" s="1457"/>
      <c r="G3" s="1457"/>
      <c r="H3" s="1457"/>
      <c r="I3" s="1457"/>
      <c r="J3" s="1457"/>
      <c r="K3" s="1457"/>
      <c r="L3" s="1457"/>
      <c r="M3" s="177"/>
      <c r="N3" s="177"/>
      <c r="O3" s="177"/>
      <c r="P3" s="177"/>
    </row>
    <row r="4" spans="1:256" ht="13.5" customHeight="1">
      <c r="A4" s="1458" t="s">
        <v>9766</v>
      </c>
      <c r="B4" s="1458"/>
      <c r="C4" s="1458"/>
      <c r="D4" s="1458"/>
      <c r="E4" s="1458"/>
      <c r="F4" s="1458"/>
      <c r="G4" s="1458"/>
      <c r="H4" s="1458"/>
      <c r="I4" s="1458"/>
      <c r="J4" s="1458"/>
      <c r="K4" s="1458"/>
      <c r="L4" s="1458"/>
      <c r="M4" s="178"/>
      <c r="N4" s="178"/>
      <c r="O4" s="178"/>
      <c r="P4" s="178"/>
    </row>
    <row r="5" spans="1:256" hidden="1">
      <c r="A5" s="179"/>
      <c r="B5" s="179"/>
      <c r="C5" s="179"/>
      <c r="D5" s="179"/>
      <c r="E5" s="179"/>
      <c r="F5" s="179"/>
      <c r="G5" s="179"/>
      <c r="H5" s="179"/>
      <c r="I5" s="179"/>
      <c r="J5" s="179"/>
      <c r="K5" s="179"/>
      <c r="L5" s="179"/>
      <c r="M5" s="179"/>
      <c r="N5" s="179"/>
      <c r="O5" s="179"/>
      <c r="P5" s="179"/>
    </row>
    <row r="6" spans="1:256" ht="13.5" thickBot="1">
      <c r="A6" s="180" t="s">
        <v>8295</v>
      </c>
      <c r="B6" s="179"/>
      <c r="C6" s="179"/>
      <c r="D6" s="179"/>
      <c r="E6" s="179"/>
      <c r="F6" s="179"/>
      <c r="G6" s="179"/>
      <c r="H6" s="179"/>
      <c r="I6" s="179"/>
      <c r="J6" s="179"/>
      <c r="K6" s="179"/>
      <c r="L6" s="179"/>
      <c r="M6" s="179"/>
      <c r="N6" s="179"/>
      <c r="O6" s="179"/>
      <c r="P6" s="179"/>
      <c r="Q6" s="613" t="s">
        <v>8427</v>
      </c>
    </row>
    <row r="7" spans="1:256" ht="102" thickBot="1">
      <c r="A7" s="181" t="s">
        <v>8242</v>
      </c>
      <c r="B7" s="182" t="s">
        <v>8296</v>
      </c>
      <c r="C7" s="183" t="s">
        <v>8297</v>
      </c>
      <c r="D7" s="184" t="s">
        <v>8298</v>
      </c>
      <c r="E7" s="184" t="s">
        <v>8299</v>
      </c>
      <c r="F7" s="184" t="s">
        <v>8300</v>
      </c>
      <c r="G7" s="184" t="s">
        <v>8301</v>
      </c>
      <c r="H7" s="185" t="s">
        <v>8302</v>
      </c>
      <c r="I7" s="186" t="s">
        <v>8303</v>
      </c>
      <c r="J7" s="184" t="s">
        <v>8304</v>
      </c>
      <c r="K7" s="184" t="s">
        <v>8305</v>
      </c>
      <c r="L7" s="185" t="s">
        <v>8306</v>
      </c>
      <c r="M7" s="187" t="s">
        <v>8307</v>
      </c>
      <c r="N7" s="186" t="s">
        <v>8308</v>
      </c>
      <c r="O7" s="188" t="s">
        <v>8309</v>
      </c>
      <c r="P7" s="189" t="s">
        <v>8310</v>
      </c>
      <c r="Q7" s="186" t="s">
        <v>8311</v>
      </c>
    </row>
    <row r="8" spans="1:256">
      <c r="A8" s="190" t="s">
        <v>8147</v>
      </c>
      <c r="B8" s="190" t="s">
        <v>8148</v>
      </c>
      <c r="C8" s="191">
        <v>1</v>
      </c>
      <c r="D8" s="192">
        <v>2</v>
      </c>
      <c r="E8" s="192">
        <v>3</v>
      </c>
      <c r="F8" s="192">
        <v>4</v>
      </c>
      <c r="G8" s="192">
        <v>5</v>
      </c>
      <c r="H8" s="192">
        <v>6</v>
      </c>
      <c r="I8" s="192">
        <v>7</v>
      </c>
      <c r="J8" s="192">
        <v>8</v>
      </c>
      <c r="K8" s="192">
        <v>9</v>
      </c>
      <c r="L8" s="192">
        <v>10</v>
      </c>
      <c r="M8" s="192">
        <v>11</v>
      </c>
      <c r="N8" s="192">
        <v>12</v>
      </c>
      <c r="O8" s="192">
        <v>13</v>
      </c>
      <c r="P8" s="192">
        <v>14</v>
      </c>
      <c r="Q8" s="192">
        <v>15</v>
      </c>
    </row>
    <row r="9" spans="1:256">
      <c r="A9" s="611" t="s">
        <v>9294</v>
      </c>
      <c r="B9" s="181" t="s">
        <v>6136</v>
      </c>
      <c r="C9" s="194"/>
      <c r="D9" s="195"/>
      <c r="E9" s="195"/>
      <c r="F9" s="195"/>
      <c r="G9" s="195"/>
      <c r="H9" s="195"/>
      <c r="I9" s="195"/>
      <c r="J9" s="195"/>
      <c r="K9" s="195"/>
      <c r="L9" s="195"/>
      <c r="M9" s="195"/>
      <c r="N9" s="195"/>
      <c r="O9" s="195"/>
      <c r="P9" s="195"/>
      <c r="Q9" s="195"/>
    </row>
    <row r="10" spans="1:256">
      <c r="A10" s="607" t="s">
        <v>9295</v>
      </c>
      <c r="B10" s="181" t="s">
        <v>6346</v>
      </c>
      <c r="C10" s="194">
        <f>'Anexa cod 03'!C15</f>
        <v>3191270</v>
      </c>
      <c r="D10" s="194">
        <f>'Anexa cod 03'!D15</f>
        <v>118676</v>
      </c>
      <c r="E10" s="194">
        <f>'Anexa cod 03'!E15</f>
        <v>2796283</v>
      </c>
      <c r="F10" s="194">
        <f>'Anexa cod 03'!F15</f>
        <v>0</v>
      </c>
      <c r="G10" s="194">
        <f>'Anexa cod 03'!G15</f>
        <v>0</v>
      </c>
      <c r="H10" s="194">
        <f>'Anexa cod 03'!H15</f>
        <v>0</v>
      </c>
      <c r="I10" s="194">
        <f>'Anexa cod 03'!I15</f>
        <v>0</v>
      </c>
      <c r="J10" s="194">
        <f>'Anexa cod 03'!J15</f>
        <v>0</v>
      </c>
      <c r="K10" s="194">
        <f>'Anexa cod 03'!K15</f>
        <v>0</v>
      </c>
      <c r="L10" s="194">
        <f>'Anexa cod 03'!L15</f>
        <v>0</v>
      </c>
      <c r="M10" s="194">
        <f>'Anexa cod 03'!M15</f>
        <v>0</v>
      </c>
      <c r="N10" s="194">
        <f>'Anexa cod 03'!N15</f>
        <v>0</v>
      </c>
      <c r="O10" s="194">
        <f>'Anexa cod 03'!O15</f>
        <v>0</v>
      </c>
      <c r="P10" s="194">
        <f>'Anexa cod 03'!P15</f>
        <v>0</v>
      </c>
      <c r="Q10" s="194">
        <f>'Anexa cod 03'!Q15</f>
        <v>276311</v>
      </c>
    </row>
    <row r="11" spans="1:256">
      <c r="A11" s="607" t="s">
        <v>9296</v>
      </c>
      <c r="B11" s="181" t="s">
        <v>6411</v>
      </c>
      <c r="C11" s="194">
        <f>'Anexa cod 03'!C16</f>
        <v>3191270</v>
      </c>
      <c r="D11" s="194">
        <f>'Anexa cod 03'!D16</f>
        <v>118676</v>
      </c>
      <c r="E11" s="194">
        <f>'Anexa cod 03'!E16</f>
        <v>2796283</v>
      </c>
      <c r="F11" s="194">
        <f>'Anexa cod 03'!F16</f>
        <v>0</v>
      </c>
      <c r="G11" s="194">
        <f>'Anexa cod 03'!G16</f>
        <v>0</v>
      </c>
      <c r="H11" s="194">
        <f>'Anexa cod 03'!H16</f>
        <v>0</v>
      </c>
      <c r="I11" s="194">
        <f>'Anexa cod 03'!I16</f>
        <v>0</v>
      </c>
      <c r="J11" s="194">
        <f>'Anexa cod 03'!J16</f>
        <v>0</v>
      </c>
      <c r="K11" s="194">
        <f>'Anexa cod 03'!K16</f>
        <v>0</v>
      </c>
      <c r="L11" s="194">
        <f>'Anexa cod 03'!L16</f>
        <v>0</v>
      </c>
      <c r="M11" s="194">
        <f>'Anexa cod 03'!M16</f>
        <v>0</v>
      </c>
      <c r="N11" s="194">
        <f>'Anexa cod 03'!N16</f>
        <v>0</v>
      </c>
      <c r="O11" s="194">
        <f>'Anexa cod 03'!O16</f>
        <v>0</v>
      </c>
      <c r="P11" s="194">
        <f>'Anexa cod 03'!P16</f>
        <v>0</v>
      </c>
      <c r="Q11" s="194">
        <f>'Anexa cod 03'!Q16</f>
        <v>276311</v>
      </c>
    </row>
    <row r="12" spans="1:256">
      <c r="A12" s="608" t="s">
        <v>8314</v>
      </c>
      <c r="B12" s="196" t="s">
        <v>6446</v>
      </c>
      <c r="C12" s="194">
        <f>'Anexa cod 03'!C17</f>
        <v>0</v>
      </c>
      <c r="D12" s="194">
        <f>'Anexa cod 03'!D17</f>
        <v>0</v>
      </c>
      <c r="E12" s="194">
        <f>'Anexa cod 03'!E17</f>
        <v>0</v>
      </c>
      <c r="F12" s="194">
        <f>'Anexa cod 03'!F17</f>
        <v>0</v>
      </c>
      <c r="G12" s="194">
        <f>'Anexa cod 03'!G17</f>
        <v>0</v>
      </c>
      <c r="H12" s="194">
        <f>'Anexa cod 03'!H17</f>
        <v>0</v>
      </c>
      <c r="I12" s="194">
        <f>'Anexa cod 03'!I17</f>
        <v>0</v>
      </c>
      <c r="J12" s="194">
        <f>'Anexa cod 03'!J17</f>
        <v>0</v>
      </c>
      <c r="K12" s="194">
        <f>'Anexa cod 03'!K17</f>
        <v>0</v>
      </c>
      <c r="L12" s="194">
        <f>'Anexa cod 03'!L17</f>
        <v>0</v>
      </c>
      <c r="M12" s="194">
        <f>'Anexa cod 03'!M17</f>
        <v>0</v>
      </c>
      <c r="N12" s="194">
        <f>'Anexa cod 03'!N17</f>
        <v>0</v>
      </c>
      <c r="O12" s="194">
        <f>'Anexa cod 03'!O17</f>
        <v>0</v>
      </c>
      <c r="P12" s="194">
        <f>'Anexa cod 03'!P17</f>
        <v>0</v>
      </c>
      <c r="Q12" s="194">
        <f>'Anexa cod 03'!Q17</f>
        <v>0</v>
      </c>
      <c r="R12" s="194">
        <f>'Anexa cod 03'!R17</f>
        <v>0</v>
      </c>
      <c r="S12" s="194">
        <f>'Anexa cod 03'!S17</f>
        <v>0</v>
      </c>
      <c r="T12" s="194">
        <f>'Anexa cod 03'!T17</f>
        <v>0</v>
      </c>
      <c r="U12" s="194">
        <f>'Anexa cod 03'!U17</f>
        <v>0</v>
      </c>
      <c r="V12" s="194">
        <f>'Anexa cod 03'!V17</f>
        <v>0</v>
      </c>
      <c r="W12" s="194">
        <f>'Anexa cod 03'!W17</f>
        <v>0</v>
      </c>
      <c r="X12" s="194">
        <f>'Anexa cod 03'!X17</f>
        <v>0</v>
      </c>
      <c r="Y12" s="194">
        <f>'Anexa cod 03'!Y17</f>
        <v>0</v>
      </c>
      <c r="Z12" s="194">
        <f>'Anexa cod 03'!Z17</f>
        <v>0</v>
      </c>
      <c r="AA12" s="194">
        <f>'Anexa cod 03'!AA17</f>
        <v>0</v>
      </c>
      <c r="AB12" s="194">
        <f>'Anexa cod 03'!AB17</f>
        <v>0</v>
      </c>
      <c r="AC12" s="194">
        <f>'Anexa cod 03'!AC17</f>
        <v>0</v>
      </c>
      <c r="AD12" s="194">
        <f>'Anexa cod 03'!AD17</f>
        <v>0</v>
      </c>
      <c r="AE12" s="194">
        <f>'Anexa cod 03'!AE17</f>
        <v>0</v>
      </c>
      <c r="AF12" s="194">
        <f>'Anexa cod 03'!AF17</f>
        <v>0</v>
      </c>
      <c r="AG12" s="194">
        <f>'Anexa cod 03'!AG17</f>
        <v>0</v>
      </c>
      <c r="AH12" s="194">
        <f>'Anexa cod 03'!AH17</f>
        <v>0</v>
      </c>
      <c r="AI12" s="194">
        <f>'Anexa cod 03'!AI17</f>
        <v>0</v>
      </c>
      <c r="AJ12" s="194">
        <f>'Anexa cod 03'!AJ17</f>
        <v>0</v>
      </c>
      <c r="AK12" s="194">
        <f>'Anexa cod 03'!AK17</f>
        <v>0</v>
      </c>
      <c r="AL12" s="194">
        <f>'Anexa cod 03'!AL17</f>
        <v>0</v>
      </c>
      <c r="AM12" s="194">
        <f>'Anexa cod 03'!AM17</f>
        <v>0</v>
      </c>
      <c r="AN12" s="194">
        <f>'Anexa cod 03'!AN17</f>
        <v>0</v>
      </c>
      <c r="AO12" s="194">
        <f>'Anexa cod 03'!AO17</f>
        <v>0</v>
      </c>
      <c r="AP12" s="194">
        <f>'Anexa cod 03'!AP17</f>
        <v>0</v>
      </c>
      <c r="AQ12" s="194">
        <f>'Anexa cod 03'!AQ17</f>
        <v>0</v>
      </c>
      <c r="AR12" s="194">
        <f>'Anexa cod 03'!AR17</f>
        <v>0</v>
      </c>
      <c r="AS12" s="194">
        <f>'Anexa cod 03'!AS17</f>
        <v>0</v>
      </c>
      <c r="AT12" s="194">
        <f>'Anexa cod 03'!AT17</f>
        <v>0</v>
      </c>
      <c r="AU12" s="194">
        <f>'Anexa cod 03'!AU17</f>
        <v>0</v>
      </c>
      <c r="AV12" s="194">
        <f>'Anexa cod 03'!AV17</f>
        <v>0</v>
      </c>
      <c r="AW12" s="194">
        <f>'Anexa cod 03'!AW17</f>
        <v>0</v>
      </c>
      <c r="AX12" s="194">
        <f>'Anexa cod 03'!AX17</f>
        <v>0</v>
      </c>
      <c r="AY12" s="194">
        <f>'Anexa cod 03'!AY17</f>
        <v>0</v>
      </c>
      <c r="AZ12" s="194">
        <f>'Anexa cod 03'!AZ17</f>
        <v>0</v>
      </c>
      <c r="BA12" s="194">
        <f>'Anexa cod 03'!BA17</f>
        <v>0</v>
      </c>
      <c r="BB12" s="194">
        <f>'Anexa cod 03'!BB17</f>
        <v>0</v>
      </c>
      <c r="BC12" s="194">
        <f>'Anexa cod 03'!BC17</f>
        <v>0</v>
      </c>
      <c r="BD12" s="194">
        <f>'Anexa cod 03'!BD17</f>
        <v>0</v>
      </c>
      <c r="BE12" s="194">
        <f>'Anexa cod 03'!BE17</f>
        <v>0</v>
      </c>
      <c r="BF12" s="194">
        <f>'Anexa cod 03'!BF17</f>
        <v>0</v>
      </c>
      <c r="BG12" s="194">
        <f>'Anexa cod 03'!BG17</f>
        <v>0</v>
      </c>
      <c r="BH12" s="194">
        <f>'Anexa cod 03'!BH17</f>
        <v>0</v>
      </c>
      <c r="BI12" s="194">
        <f>'Anexa cod 03'!BI17</f>
        <v>0</v>
      </c>
      <c r="BJ12" s="194">
        <f>'Anexa cod 03'!BJ17</f>
        <v>0</v>
      </c>
      <c r="BK12" s="194">
        <f>'Anexa cod 03'!BK17</f>
        <v>0</v>
      </c>
      <c r="BL12" s="194">
        <f>'Anexa cod 03'!BL17</f>
        <v>0</v>
      </c>
      <c r="BM12" s="194">
        <f>'Anexa cod 03'!BM17</f>
        <v>0</v>
      </c>
      <c r="BN12" s="194">
        <f>'Anexa cod 03'!BN17</f>
        <v>0</v>
      </c>
      <c r="BO12" s="194">
        <f>'Anexa cod 03'!BO17</f>
        <v>0</v>
      </c>
      <c r="BP12" s="194">
        <f>'Anexa cod 03'!BP17</f>
        <v>0</v>
      </c>
      <c r="BQ12" s="194">
        <f>'Anexa cod 03'!BQ17</f>
        <v>0</v>
      </c>
      <c r="BR12" s="194">
        <f>'Anexa cod 03'!BR17</f>
        <v>0</v>
      </c>
      <c r="BS12" s="194">
        <f>'Anexa cod 03'!BS17</f>
        <v>0</v>
      </c>
      <c r="BT12" s="194">
        <f>'Anexa cod 03'!BT17</f>
        <v>0</v>
      </c>
      <c r="BU12" s="194">
        <f>'Anexa cod 03'!BU17</f>
        <v>0</v>
      </c>
      <c r="BV12" s="194">
        <f>'Anexa cod 03'!BV17</f>
        <v>0</v>
      </c>
      <c r="BW12" s="194">
        <f>'Anexa cod 03'!BW17</f>
        <v>0</v>
      </c>
      <c r="BX12" s="194">
        <f>'Anexa cod 03'!BX17</f>
        <v>0</v>
      </c>
      <c r="BY12" s="194">
        <f>'Anexa cod 03'!BY17</f>
        <v>0</v>
      </c>
      <c r="BZ12" s="194">
        <f>'Anexa cod 03'!BZ17</f>
        <v>0</v>
      </c>
      <c r="CA12" s="194">
        <f>'Anexa cod 03'!CA17</f>
        <v>0</v>
      </c>
      <c r="CB12" s="194">
        <f>'Anexa cod 03'!CB17</f>
        <v>0</v>
      </c>
      <c r="CC12" s="194">
        <f>'Anexa cod 03'!CC17</f>
        <v>0</v>
      </c>
      <c r="CD12" s="194">
        <f>'Anexa cod 03'!CD17</f>
        <v>0</v>
      </c>
      <c r="CE12" s="194">
        <f>'Anexa cod 03'!CE17</f>
        <v>0</v>
      </c>
      <c r="CF12" s="194">
        <f>'Anexa cod 03'!CF17</f>
        <v>0</v>
      </c>
      <c r="CG12" s="194">
        <f>'Anexa cod 03'!CG17</f>
        <v>0</v>
      </c>
      <c r="CH12" s="194">
        <f>'Anexa cod 03'!CH17</f>
        <v>0</v>
      </c>
      <c r="CI12" s="194">
        <f>'Anexa cod 03'!CI17</f>
        <v>0</v>
      </c>
      <c r="CJ12" s="194">
        <f>'Anexa cod 03'!CJ17</f>
        <v>0</v>
      </c>
      <c r="CK12" s="194">
        <f>'Anexa cod 03'!CK17</f>
        <v>0</v>
      </c>
      <c r="CL12" s="194">
        <f>'Anexa cod 03'!CL17</f>
        <v>0</v>
      </c>
      <c r="CM12" s="194">
        <f>'Anexa cod 03'!CM17</f>
        <v>0</v>
      </c>
      <c r="CN12" s="194">
        <f>'Anexa cod 03'!CN17</f>
        <v>0</v>
      </c>
      <c r="CO12" s="194">
        <f>'Anexa cod 03'!CO17</f>
        <v>0</v>
      </c>
      <c r="CP12" s="194">
        <f>'Anexa cod 03'!CP17</f>
        <v>0</v>
      </c>
      <c r="CQ12" s="194">
        <f>'Anexa cod 03'!CQ17</f>
        <v>0</v>
      </c>
      <c r="CR12" s="194">
        <f>'Anexa cod 03'!CR17</f>
        <v>0</v>
      </c>
      <c r="CS12" s="194">
        <f>'Anexa cod 03'!CS17</f>
        <v>0</v>
      </c>
      <c r="CT12" s="194">
        <f>'Anexa cod 03'!CT17</f>
        <v>0</v>
      </c>
      <c r="CU12" s="194">
        <f>'Anexa cod 03'!CU17</f>
        <v>0</v>
      </c>
      <c r="CV12" s="194">
        <f>'Anexa cod 03'!CV17</f>
        <v>0</v>
      </c>
      <c r="CW12" s="194">
        <f>'Anexa cod 03'!CW17</f>
        <v>0</v>
      </c>
      <c r="CX12" s="194">
        <f>'Anexa cod 03'!CX17</f>
        <v>0</v>
      </c>
      <c r="CY12" s="194">
        <f>'Anexa cod 03'!CY17</f>
        <v>0</v>
      </c>
      <c r="CZ12" s="194">
        <f>'Anexa cod 03'!CZ17</f>
        <v>0</v>
      </c>
      <c r="DA12" s="194">
        <f>'Anexa cod 03'!DA17</f>
        <v>0</v>
      </c>
      <c r="DB12" s="194">
        <f>'Anexa cod 03'!DB17</f>
        <v>0</v>
      </c>
      <c r="DC12" s="194">
        <f>'Anexa cod 03'!DC17</f>
        <v>0</v>
      </c>
      <c r="DD12" s="194">
        <f>'Anexa cod 03'!DD17</f>
        <v>0</v>
      </c>
      <c r="DE12" s="194">
        <f>'Anexa cod 03'!DE17</f>
        <v>0</v>
      </c>
      <c r="DF12" s="194">
        <f>'Anexa cod 03'!DF17</f>
        <v>0</v>
      </c>
      <c r="DG12" s="194">
        <f>'Anexa cod 03'!DG17</f>
        <v>0</v>
      </c>
      <c r="DH12" s="194">
        <f>'Anexa cod 03'!DH17</f>
        <v>0</v>
      </c>
      <c r="DI12" s="194">
        <f>'Anexa cod 03'!DI17</f>
        <v>0</v>
      </c>
      <c r="DJ12" s="194">
        <f>'Anexa cod 03'!DJ17</f>
        <v>0</v>
      </c>
      <c r="DK12" s="194">
        <f>'Anexa cod 03'!DK17</f>
        <v>0</v>
      </c>
      <c r="DL12" s="194">
        <f>'Anexa cod 03'!DL17</f>
        <v>0</v>
      </c>
      <c r="DM12" s="194">
        <f>'Anexa cod 03'!DM17</f>
        <v>0</v>
      </c>
      <c r="DN12" s="194">
        <f>'Anexa cod 03'!DN17</f>
        <v>0</v>
      </c>
      <c r="DO12" s="194">
        <f>'Anexa cod 03'!DO17</f>
        <v>0</v>
      </c>
      <c r="DP12" s="194">
        <f>'Anexa cod 03'!DP17</f>
        <v>0</v>
      </c>
      <c r="DQ12" s="194">
        <f>'Anexa cod 03'!DQ17</f>
        <v>0</v>
      </c>
      <c r="DR12" s="194">
        <f>'Anexa cod 03'!DR17</f>
        <v>0</v>
      </c>
      <c r="DS12" s="194">
        <f>'Anexa cod 03'!DS17</f>
        <v>0</v>
      </c>
      <c r="DT12" s="194">
        <f>'Anexa cod 03'!DT17</f>
        <v>0</v>
      </c>
      <c r="DU12" s="194">
        <f>'Anexa cod 03'!DU17</f>
        <v>0</v>
      </c>
      <c r="DV12" s="194">
        <f>'Anexa cod 03'!DV17</f>
        <v>0</v>
      </c>
      <c r="DW12" s="194">
        <f>'Anexa cod 03'!DW17</f>
        <v>0</v>
      </c>
      <c r="DX12" s="194">
        <f>'Anexa cod 03'!DX17</f>
        <v>0</v>
      </c>
      <c r="DY12" s="194">
        <f>'Anexa cod 03'!DY17</f>
        <v>0</v>
      </c>
      <c r="DZ12" s="194">
        <f>'Anexa cod 03'!DZ17</f>
        <v>0</v>
      </c>
      <c r="EA12" s="194">
        <f>'Anexa cod 03'!EA17</f>
        <v>0</v>
      </c>
      <c r="EB12" s="194">
        <f>'Anexa cod 03'!EB17</f>
        <v>0</v>
      </c>
      <c r="EC12" s="194">
        <f>'Anexa cod 03'!EC17</f>
        <v>0</v>
      </c>
      <c r="ED12" s="194">
        <f>'Anexa cod 03'!ED17</f>
        <v>0</v>
      </c>
      <c r="EE12" s="194">
        <f>'Anexa cod 03'!EE17</f>
        <v>0</v>
      </c>
      <c r="EF12" s="194">
        <f>'Anexa cod 03'!EF17</f>
        <v>0</v>
      </c>
      <c r="EG12" s="194">
        <f>'Anexa cod 03'!EG17</f>
        <v>0</v>
      </c>
      <c r="EH12" s="194">
        <f>'Anexa cod 03'!EH17</f>
        <v>0</v>
      </c>
      <c r="EI12" s="194">
        <f>'Anexa cod 03'!EI17</f>
        <v>0</v>
      </c>
      <c r="EJ12" s="194">
        <f>'Anexa cod 03'!EJ17</f>
        <v>0</v>
      </c>
      <c r="EK12" s="194">
        <f>'Anexa cod 03'!EK17</f>
        <v>0</v>
      </c>
      <c r="EL12" s="194">
        <f>'Anexa cod 03'!EL17</f>
        <v>0</v>
      </c>
      <c r="EM12" s="194">
        <f>'Anexa cod 03'!EM17</f>
        <v>0</v>
      </c>
      <c r="EN12" s="194">
        <f>'Anexa cod 03'!EN17</f>
        <v>0</v>
      </c>
      <c r="EO12" s="194">
        <f>'Anexa cod 03'!EO17</f>
        <v>0</v>
      </c>
      <c r="EP12" s="194">
        <f>'Anexa cod 03'!EP17</f>
        <v>0</v>
      </c>
      <c r="EQ12" s="194">
        <f>'Anexa cod 03'!EQ17</f>
        <v>0</v>
      </c>
      <c r="ER12" s="194">
        <f>'Anexa cod 03'!ER17</f>
        <v>0</v>
      </c>
      <c r="ES12" s="194">
        <f>'Anexa cod 03'!ES17</f>
        <v>0</v>
      </c>
      <c r="ET12" s="194">
        <f>'Anexa cod 03'!ET17</f>
        <v>0</v>
      </c>
      <c r="EU12" s="194">
        <f>'Anexa cod 03'!EU17</f>
        <v>0</v>
      </c>
      <c r="EV12" s="194">
        <f>'Anexa cod 03'!EV17</f>
        <v>0</v>
      </c>
      <c r="EW12" s="194">
        <f>'Anexa cod 03'!EW17</f>
        <v>0</v>
      </c>
      <c r="EX12" s="194">
        <f>'Anexa cod 03'!EX17</f>
        <v>0</v>
      </c>
      <c r="EY12" s="194">
        <f>'Anexa cod 03'!EY17</f>
        <v>0</v>
      </c>
      <c r="EZ12" s="194">
        <f>'Anexa cod 03'!EZ17</f>
        <v>0</v>
      </c>
      <c r="FA12" s="194">
        <f>'Anexa cod 03'!FA17</f>
        <v>0</v>
      </c>
      <c r="FB12" s="194">
        <f>'Anexa cod 03'!FB17</f>
        <v>0</v>
      </c>
      <c r="FC12" s="194">
        <f>'Anexa cod 03'!FC17</f>
        <v>0</v>
      </c>
      <c r="FD12" s="194">
        <f>'Anexa cod 03'!FD17</f>
        <v>0</v>
      </c>
      <c r="FE12" s="194">
        <f>'Anexa cod 03'!FE17</f>
        <v>0</v>
      </c>
      <c r="FF12" s="194">
        <f>'Anexa cod 03'!FF17</f>
        <v>0</v>
      </c>
      <c r="FG12" s="194">
        <f>'Anexa cod 03'!FG17</f>
        <v>0</v>
      </c>
      <c r="FH12" s="194">
        <f>'Anexa cod 03'!FH17</f>
        <v>0</v>
      </c>
      <c r="FI12" s="194">
        <f>'Anexa cod 03'!FI17</f>
        <v>0</v>
      </c>
      <c r="FJ12" s="194">
        <f>'Anexa cod 03'!FJ17</f>
        <v>0</v>
      </c>
      <c r="FK12" s="194">
        <f>'Anexa cod 03'!FK17</f>
        <v>0</v>
      </c>
      <c r="FL12" s="194">
        <f>'Anexa cod 03'!FL17</f>
        <v>0</v>
      </c>
      <c r="FM12" s="194">
        <f>'Anexa cod 03'!FM17</f>
        <v>0</v>
      </c>
      <c r="FN12" s="194">
        <f>'Anexa cod 03'!FN17</f>
        <v>0</v>
      </c>
      <c r="FO12" s="194">
        <f>'Anexa cod 03'!FO17</f>
        <v>0</v>
      </c>
      <c r="FP12" s="194">
        <f>'Anexa cod 03'!FP17</f>
        <v>0</v>
      </c>
      <c r="FQ12" s="194">
        <f>'Anexa cod 03'!FQ17</f>
        <v>0</v>
      </c>
      <c r="FR12" s="194">
        <f>'Anexa cod 03'!FR17</f>
        <v>0</v>
      </c>
      <c r="FS12" s="194">
        <f>'Anexa cod 03'!FS17</f>
        <v>0</v>
      </c>
      <c r="FT12" s="194">
        <f>'Anexa cod 03'!FT17</f>
        <v>0</v>
      </c>
      <c r="FU12" s="194">
        <f>'Anexa cod 03'!FU17</f>
        <v>0</v>
      </c>
      <c r="FV12" s="194">
        <f>'Anexa cod 03'!FV17</f>
        <v>0</v>
      </c>
      <c r="FW12" s="194">
        <f>'Anexa cod 03'!FW17</f>
        <v>0</v>
      </c>
      <c r="FX12" s="194">
        <f>'Anexa cod 03'!FX17</f>
        <v>0</v>
      </c>
      <c r="FY12" s="194">
        <f>'Anexa cod 03'!FY17</f>
        <v>0</v>
      </c>
      <c r="FZ12" s="194">
        <f>'Anexa cod 03'!FZ17</f>
        <v>0</v>
      </c>
      <c r="GA12" s="194">
        <f>'Anexa cod 03'!GA17</f>
        <v>0</v>
      </c>
      <c r="GB12" s="194">
        <f>'Anexa cod 03'!GB17</f>
        <v>0</v>
      </c>
      <c r="GC12" s="194">
        <f>'Anexa cod 03'!GC17</f>
        <v>0</v>
      </c>
      <c r="GD12" s="194">
        <f>'Anexa cod 03'!GD17</f>
        <v>0</v>
      </c>
      <c r="GE12" s="194">
        <f>'Anexa cod 03'!GE17</f>
        <v>0</v>
      </c>
      <c r="GF12" s="194">
        <f>'Anexa cod 03'!GF17</f>
        <v>0</v>
      </c>
      <c r="GG12" s="194">
        <f>'Anexa cod 03'!GG17</f>
        <v>0</v>
      </c>
      <c r="GH12" s="194">
        <f>'Anexa cod 03'!GH17</f>
        <v>0</v>
      </c>
      <c r="GI12" s="194">
        <f>'Anexa cod 03'!GI17</f>
        <v>0</v>
      </c>
      <c r="GJ12" s="194">
        <f>'Anexa cod 03'!GJ17</f>
        <v>0</v>
      </c>
      <c r="GK12" s="194">
        <f>'Anexa cod 03'!GK17</f>
        <v>0</v>
      </c>
      <c r="GL12" s="194">
        <f>'Anexa cod 03'!GL17</f>
        <v>0</v>
      </c>
      <c r="GM12" s="194">
        <f>'Anexa cod 03'!GM17</f>
        <v>0</v>
      </c>
      <c r="GN12" s="194">
        <f>'Anexa cod 03'!GN17</f>
        <v>0</v>
      </c>
      <c r="GO12" s="194">
        <f>'Anexa cod 03'!GO17</f>
        <v>0</v>
      </c>
      <c r="GP12" s="194">
        <f>'Anexa cod 03'!GP17</f>
        <v>0</v>
      </c>
      <c r="GQ12" s="194">
        <f>'Anexa cod 03'!GQ17</f>
        <v>0</v>
      </c>
      <c r="GR12" s="194">
        <f>'Anexa cod 03'!GR17</f>
        <v>0</v>
      </c>
      <c r="GS12" s="194">
        <f>'Anexa cod 03'!GS17</f>
        <v>0</v>
      </c>
      <c r="GT12" s="194">
        <f>'Anexa cod 03'!GT17</f>
        <v>0</v>
      </c>
      <c r="GU12" s="194">
        <f>'Anexa cod 03'!GU17</f>
        <v>0</v>
      </c>
      <c r="GV12" s="194">
        <f>'Anexa cod 03'!GV17</f>
        <v>0</v>
      </c>
      <c r="GW12" s="194">
        <f>'Anexa cod 03'!GW17</f>
        <v>0</v>
      </c>
      <c r="GX12" s="194">
        <f>'Anexa cod 03'!GX17</f>
        <v>0</v>
      </c>
      <c r="GY12" s="194">
        <f>'Anexa cod 03'!GY17</f>
        <v>0</v>
      </c>
      <c r="GZ12" s="194">
        <f>'Anexa cod 03'!GZ17</f>
        <v>0</v>
      </c>
      <c r="HA12" s="194">
        <f>'Anexa cod 03'!HA17</f>
        <v>0</v>
      </c>
      <c r="HB12" s="194">
        <f>'Anexa cod 03'!HB17</f>
        <v>0</v>
      </c>
      <c r="HC12" s="194">
        <f>'Anexa cod 03'!HC17</f>
        <v>0</v>
      </c>
      <c r="HD12" s="194">
        <f>'Anexa cod 03'!HD17</f>
        <v>0</v>
      </c>
      <c r="HE12" s="194">
        <f>'Anexa cod 03'!HE17</f>
        <v>0</v>
      </c>
      <c r="HF12" s="194">
        <f>'Anexa cod 03'!HF17</f>
        <v>0</v>
      </c>
      <c r="HG12" s="194">
        <f>'Anexa cod 03'!HG17</f>
        <v>0</v>
      </c>
      <c r="HH12" s="194">
        <f>'Anexa cod 03'!HH17</f>
        <v>0</v>
      </c>
      <c r="HI12" s="194">
        <f>'Anexa cod 03'!HI17</f>
        <v>0</v>
      </c>
      <c r="HJ12" s="194">
        <f>'Anexa cod 03'!HJ17</f>
        <v>0</v>
      </c>
      <c r="HK12" s="194">
        <f>'Anexa cod 03'!HK17</f>
        <v>0</v>
      </c>
      <c r="HL12" s="194">
        <f>'Anexa cod 03'!HL17</f>
        <v>0</v>
      </c>
      <c r="HM12" s="194">
        <f>'Anexa cod 03'!HM17</f>
        <v>0</v>
      </c>
      <c r="HN12" s="194">
        <f>'Anexa cod 03'!HN17</f>
        <v>0</v>
      </c>
      <c r="HO12" s="194">
        <f>'Anexa cod 03'!HO17</f>
        <v>0</v>
      </c>
      <c r="HP12" s="194">
        <f>'Anexa cod 03'!HP17</f>
        <v>0</v>
      </c>
      <c r="HQ12" s="194">
        <f>'Anexa cod 03'!HQ17</f>
        <v>0</v>
      </c>
      <c r="HR12" s="194">
        <f>'Anexa cod 03'!HR17</f>
        <v>0</v>
      </c>
      <c r="HS12" s="194">
        <f>'Anexa cod 03'!HS17</f>
        <v>0</v>
      </c>
      <c r="HT12" s="194">
        <f>'Anexa cod 03'!HT17</f>
        <v>0</v>
      </c>
      <c r="HU12" s="194">
        <f>'Anexa cod 03'!HU17</f>
        <v>0</v>
      </c>
      <c r="HV12" s="194">
        <f>'Anexa cod 03'!HV17</f>
        <v>0</v>
      </c>
      <c r="HW12" s="194">
        <f>'Anexa cod 03'!HW17</f>
        <v>0</v>
      </c>
      <c r="HX12" s="194">
        <f>'Anexa cod 03'!HX17</f>
        <v>0</v>
      </c>
      <c r="HY12" s="194">
        <f>'Anexa cod 03'!HY17</f>
        <v>0</v>
      </c>
      <c r="HZ12" s="194">
        <f>'Anexa cod 03'!HZ17</f>
        <v>0</v>
      </c>
      <c r="IA12" s="194">
        <f>'Anexa cod 03'!IA17</f>
        <v>0</v>
      </c>
      <c r="IB12" s="194">
        <f>'Anexa cod 03'!IB17</f>
        <v>0</v>
      </c>
      <c r="IC12" s="194">
        <f>'Anexa cod 03'!IC17</f>
        <v>0</v>
      </c>
      <c r="ID12" s="194">
        <f>'Anexa cod 03'!ID17</f>
        <v>0</v>
      </c>
      <c r="IE12" s="194">
        <f>'Anexa cod 03'!IE17</f>
        <v>0</v>
      </c>
      <c r="IF12" s="194">
        <f>'Anexa cod 03'!IF17</f>
        <v>0</v>
      </c>
      <c r="IG12" s="194">
        <f>'Anexa cod 03'!IG17</f>
        <v>0</v>
      </c>
      <c r="IH12" s="194">
        <f>'Anexa cod 03'!IH17</f>
        <v>0</v>
      </c>
      <c r="II12" s="194">
        <f>'Anexa cod 03'!II17</f>
        <v>0</v>
      </c>
      <c r="IJ12" s="194">
        <f>'Anexa cod 03'!IJ17</f>
        <v>0</v>
      </c>
      <c r="IK12" s="194">
        <f>'Anexa cod 03'!IK17</f>
        <v>0</v>
      </c>
      <c r="IL12" s="194">
        <f>'Anexa cod 03'!IL17</f>
        <v>0</v>
      </c>
      <c r="IM12" s="194">
        <f>'Anexa cod 03'!IM17</f>
        <v>0</v>
      </c>
      <c r="IN12" s="194">
        <f>'Anexa cod 03'!IN17</f>
        <v>0</v>
      </c>
      <c r="IO12" s="194">
        <f>'Anexa cod 03'!IO17</f>
        <v>0</v>
      </c>
      <c r="IP12" s="194">
        <f>'Anexa cod 03'!IP17</f>
        <v>0</v>
      </c>
      <c r="IQ12" s="194">
        <f>'Anexa cod 03'!IQ17</f>
        <v>0</v>
      </c>
      <c r="IR12" s="194">
        <f>'Anexa cod 03'!IR17</f>
        <v>0</v>
      </c>
      <c r="IS12" s="194">
        <f>'Anexa cod 03'!IS17</f>
        <v>0</v>
      </c>
      <c r="IT12" s="194">
        <f>'Anexa cod 03'!IT17</f>
        <v>0</v>
      </c>
      <c r="IU12" s="194">
        <f>'Anexa cod 03'!IU17</f>
        <v>0</v>
      </c>
      <c r="IV12" s="194">
        <f>'Anexa cod 03'!IV17</f>
        <v>0</v>
      </c>
    </row>
    <row r="13" spans="1:256">
      <c r="A13" s="607" t="s">
        <v>9297</v>
      </c>
      <c r="B13" s="196" t="s">
        <v>6481</v>
      </c>
      <c r="C13" s="194">
        <f>'Anexa cod 03'!C18</f>
        <v>0</v>
      </c>
      <c r="D13" s="194">
        <f>'Anexa cod 03'!D18</f>
        <v>0</v>
      </c>
      <c r="E13" s="194">
        <f>'Anexa cod 03'!E18</f>
        <v>0</v>
      </c>
      <c r="F13" s="194">
        <f>'Anexa cod 03'!F18</f>
        <v>0</v>
      </c>
      <c r="G13" s="194">
        <f>'Anexa cod 03'!G18</f>
        <v>0</v>
      </c>
      <c r="H13" s="194">
        <f>'Anexa cod 03'!H18</f>
        <v>0</v>
      </c>
      <c r="I13" s="194">
        <f>'Anexa cod 03'!I18</f>
        <v>0</v>
      </c>
      <c r="J13" s="194">
        <f>'Anexa cod 03'!J18</f>
        <v>0</v>
      </c>
      <c r="K13" s="194">
        <f>'Anexa cod 03'!K18</f>
        <v>0</v>
      </c>
      <c r="L13" s="194">
        <f>'Anexa cod 03'!L18</f>
        <v>0</v>
      </c>
      <c r="M13" s="194">
        <f>'Anexa cod 03'!M18</f>
        <v>0</v>
      </c>
      <c r="N13" s="194">
        <f>'Anexa cod 03'!N18</f>
        <v>0</v>
      </c>
      <c r="O13" s="194">
        <f>'Anexa cod 03'!O18</f>
        <v>0</v>
      </c>
      <c r="P13" s="194">
        <f>'Anexa cod 03'!P18</f>
        <v>0</v>
      </c>
      <c r="Q13" s="194">
        <f>'Anexa cod 03'!Q18</f>
        <v>0</v>
      </c>
      <c r="R13" s="194">
        <f>'Anexa cod 03'!R18</f>
        <v>0</v>
      </c>
      <c r="S13" s="194">
        <f>'Anexa cod 03'!S18</f>
        <v>0</v>
      </c>
      <c r="T13" s="194">
        <f>'Anexa cod 03'!T18</f>
        <v>0</v>
      </c>
      <c r="U13" s="194">
        <f>'Anexa cod 03'!U18</f>
        <v>0</v>
      </c>
      <c r="V13" s="194">
        <f>'Anexa cod 03'!V18</f>
        <v>0</v>
      </c>
      <c r="W13" s="194">
        <f>'Anexa cod 03'!W18</f>
        <v>0</v>
      </c>
      <c r="X13" s="194">
        <f>'Anexa cod 03'!X18</f>
        <v>0</v>
      </c>
      <c r="Y13" s="194">
        <f>'Anexa cod 03'!Y18</f>
        <v>0</v>
      </c>
      <c r="Z13" s="194">
        <f>'Anexa cod 03'!Z18</f>
        <v>0</v>
      </c>
      <c r="AA13" s="194">
        <f>'Anexa cod 03'!AA18</f>
        <v>0</v>
      </c>
      <c r="AB13" s="194">
        <f>'Anexa cod 03'!AB18</f>
        <v>0</v>
      </c>
      <c r="AC13" s="194">
        <f>'Anexa cod 03'!AC18</f>
        <v>0</v>
      </c>
      <c r="AD13" s="194">
        <f>'Anexa cod 03'!AD18</f>
        <v>0</v>
      </c>
      <c r="AE13" s="194">
        <f>'Anexa cod 03'!AE18</f>
        <v>0</v>
      </c>
      <c r="AF13" s="194">
        <f>'Anexa cod 03'!AF18</f>
        <v>0</v>
      </c>
      <c r="AG13" s="194">
        <f>'Anexa cod 03'!AG18</f>
        <v>0</v>
      </c>
      <c r="AH13" s="194">
        <f>'Anexa cod 03'!AH18</f>
        <v>0</v>
      </c>
      <c r="AI13" s="194">
        <f>'Anexa cod 03'!AI18</f>
        <v>0</v>
      </c>
      <c r="AJ13" s="194">
        <f>'Anexa cod 03'!AJ18</f>
        <v>0</v>
      </c>
      <c r="AK13" s="194">
        <f>'Anexa cod 03'!AK18</f>
        <v>0</v>
      </c>
      <c r="AL13" s="194">
        <f>'Anexa cod 03'!AL18</f>
        <v>0</v>
      </c>
      <c r="AM13" s="194">
        <f>'Anexa cod 03'!AM18</f>
        <v>0</v>
      </c>
      <c r="AN13" s="194">
        <f>'Anexa cod 03'!AN18</f>
        <v>0</v>
      </c>
      <c r="AO13" s="194">
        <f>'Anexa cod 03'!AO18</f>
        <v>0</v>
      </c>
      <c r="AP13" s="194">
        <f>'Anexa cod 03'!AP18</f>
        <v>0</v>
      </c>
      <c r="AQ13" s="194">
        <f>'Anexa cod 03'!AQ18</f>
        <v>0</v>
      </c>
      <c r="AR13" s="194">
        <f>'Anexa cod 03'!AR18</f>
        <v>0</v>
      </c>
      <c r="AS13" s="194">
        <f>'Anexa cod 03'!AS18</f>
        <v>0</v>
      </c>
      <c r="AT13" s="194">
        <f>'Anexa cod 03'!AT18</f>
        <v>0</v>
      </c>
      <c r="AU13" s="194">
        <f>'Anexa cod 03'!AU18</f>
        <v>0</v>
      </c>
      <c r="AV13" s="194">
        <f>'Anexa cod 03'!AV18</f>
        <v>0</v>
      </c>
      <c r="AW13" s="194">
        <f>'Anexa cod 03'!AW18</f>
        <v>0</v>
      </c>
      <c r="AX13" s="194">
        <f>'Anexa cod 03'!AX18</f>
        <v>0</v>
      </c>
      <c r="AY13" s="194">
        <f>'Anexa cod 03'!AY18</f>
        <v>0</v>
      </c>
      <c r="AZ13" s="194">
        <f>'Anexa cod 03'!AZ18</f>
        <v>0</v>
      </c>
      <c r="BA13" s="194">
        <f>'Anexa cod 03'!BA18</f>
        <v>0</v>
      </c>
      <c r="BB13" s="194">
        <f>'Anexa cod 03'!BB18</f>
        <v>0</v>
      </c>
      <c r="BC13" s="194">
        <f>'Anexa cod 03'!BC18</f>
        <v>0</v>
      </c>
      <c r="BD13" s="194">
        <f>'Anexa cod 03'!BD18</f>
        <v>0</v>
      </c>
      <c r="BE13" s="194">
        <f>'Anexa cod 03'!BE18</f>
        <v>0</v>
      </c>
      <c r="BF13" s="194">
        <f>'Anexa cod 03'!BF18</f>
        <v>0</v>
      </c>
      <c r="BG13" s="194">
        <f>'Anexa cod 03'!BG18</f>
        <v>0</v>
      </c>
      <c r="BH13" s="194">
        <f>'Anexa cod 03'!BH18</f>
        <v>0</v>
      </c>
      <c r="BI13" s="194">
        <f>'Anexa cod 03'!BI18</f>
        <v>0</v>
      </c>
      <c r="BJ13" s="194">
        <f>'Anexa cod 03'!BJ18</f>
        <v>0</v>
      </c>
      <c r="BK13" s="194">
        <f>'Anexa cod 03'!BK18</f>
        <v>0</v>
      </c>
      <c r="BL13" s="194">
        <f>'Anexa cod 03'!BL18</f>
        <v>0</v>
      </c>
      <c r="BM13" s="194">
        <f>'Anexa cod 03'!BM18</f>
        <v>0</v>
      </c>
      <c r="BN13" s="194">
        <f>'Anexa cod 03'!BN18</f>
        <v>0</v>
      </c>
      <c r="BO13" s="194">
        <f>'Anexa cod 03'!BO18</f>
        <v>0</v>
      </c>
      <c r="BP13" s="194">
        <f>'Anexa cod 03'!BP18</f>
        <v>0</v>
      </c>
      <c r="BQ13" s="194">
        <f>'Anexa cod 03'!BQ18</f>
        <v>0</v>
      </c>
      <c r="BR13" s="194">
        <f>'Anexa cod 03'!BR18</f>
        <v>0</v>
      </c>
      <c r="BS13" s="194">
        <f>'Anexa cod 03'!BS18</f>
        <v>0</v>
      </c>
      <c r="BT13" s="194">
        <f>'Anexa cod 03'!BT18</f>
        <v>0</v>
      </c>
      <c r="BU13" s="194">
        <f>'Anexa cod 03'!BU18</f>
        <v>0</v>
      </c>
      <c r="BV13" s="194">
        <f>'Anexa cod 03'!BV18</f>
        <v>0</v>
      </c>
      <c r="BW13" s="194">
        <f>'Anexa cod 03'!BW18</f>
        <v>0</v>
      </c>
      <c r="BX13" s="194">
        <f>'Anexa cod 03'!BX18</f>
        <v>0</v>
      </c>
      <c r="BY13" s="194">
        <f>'Anexa cod 03'!BY18</f>
        <v>0</v>
      </c>
      <c r="BZ13" s="194">
        <f>'Anexa cod 03'!BZ18</f>
        <v>0</v>
      </c>
      <c r="CA13" s="194">
        <f>'Anexa cod 03'!CA18</f>
        <v>0</v>
      </c>
      <c r="CB13" s="194">
        <f>'Anexa cod 03'!CB18</f>
        <v>0</v>
      </c>
      <c r="CC13" s="194">
        <f>'Anexa cod 03'!CC18</f>
        <v>0</v>
      </c>
      <c r="CD13" s="194">
        <f>'Anexa cod 03'!CD18</f>
        <v>0</v>
      </c>
      <c r="CE13" s="194">
        <f>'Anexa cod 03'!CE18</f>
        <v>0</v>
      </c>
      <c r="CF13" s="194">
        <f>'Anexa cod 03'!CF18</f>
        <v>0</v>
      </c>
      <c r="CG13" s="194">
        <f>'Anexa cod 03'!CG18</f>
        <v>0</v>
      </c>
      <c r="CH13" s="194">
        <f>'Anexa cod 03'!CH18</f>
        <v>0</v>
      </c>
      <c r="CI13" s="194">
        <f>'Anexa cod 03'!CI18</f>
        <v>0</v>
      </c>
      <c r="CJ13" s="194">
        <f>'Anexa cod 03'!CJ18</f>
        <v>0</v>
      </c>
      <c r="CK13" s="194">
        <f>'Anexa cod 03'!CK18</f>
        <v>0</v>
      </c>
      <c r="CL13" s="194">
        <f>'Anexa cod 03'!CL18</f>
        <v>0</v>
      </c>
      <c r="CM13" s="194">
        <f>'Anexa cod 03'!CM18</f>
        <v>0</v>
      </c>
      <c r="CN13" s="194">
        <f>'Anexa cod 03'!CN18</f>
        <v>0</v>
      </c>
      <c r="CO13" s="194">
        <f>'Anexa cod 03'!CO18</f>
        <v>0</v>
      </c>
      <c r="CP13" s="194">
        <f>'Anexa cod 03'!CP18</f>
        <v>0</v>
      </c>
      <c r="CQ13" s="194">
        <f>'Anexa cod 03'!CQ18</f>
        <v>0</v>
      </c>
      <c r="CR13" s="194">
        <f>'Anexa cod 03'!CR18</f>
        <v>0</v>
      </c>
      <c r="CS13" s="194">
        <f>'Anexa cod 03'!CS18</f>
        <v>0</v>
      </c>
      <c r="CT13" s="194">
        <f>'Anexa cod 03'!CT18</f>
        <v>0</v>
      </c>
      <c r="CU13" s="194">
        <f>'Anexa cod 03'!CU18</f>
        <v>0</v>
      </c>
      <c r="CV13" s="194">
        <f>'Anexa cod 03'!CV18</f>
        <v>0</v>
      </c>
      <c r="CW13" s="194">
        <f>'Anexa cod 03'!CW18</f>
        <v>0</v>
      </c>
      <c r="CX13" s="194">
        <f>'Anexa cod 03'!CX18</f>
        <v>0</v>
      </c>
      <c r="CY13" s="194">
        <f>'Anexa cod 03'!CY18</f>
        <v>0</v>
      </c>
      <c r="CZ13" s="194">
        <f>'Anexa cod 03'!CZ18</f>
        <v>0</v>
      </c>
      <c r="DA13" s="194">
        <f>'Anexa cod 03'!DA18</f>
        <v>0</v>
      </c>
      <c r="DB13" s="194">
        <f>'Anexa cod 03'!DB18</f>
        <v>0</v>
      </c>
      <c r="DC13" s="194">
        <f>'Anexa cod 03'!DC18</f>
        <v>0</v>
      </c>
      <c r="DD13" s="194">
        <f>'Anexa cod 03'!DD18</f>
        <v>0</v>
      </c>
      <c r="DE13" s="194">
        <f>'Anexa cod 03'!DE18</f>
        <v>0</v>
      </c>
      <c r="DF13" s="194">
        <f>'Anexa cod 03'!DF18</f>
        <v>0</v>
      </c>
      <c r="DG13" s="194">
        <f>'Anexa cod 03'!DG18</f>
        <v>0</v>
      </c>
      <c r="DH13" s="194">
        <f>'Anexa cod 03'!DH18</f>
        <v>0</v>
      </c>
      <c r="DI13" s="194">
        <f>'Anexa cod 03'!DI18</f>
        <v>0</v>
      </c>
      <c r="DJ13" s="194">
        <f>'Anexa cod 03'!DJ18</f>
        <v>0</v>
      </c>
      <c r="DK13" s="194">
        <f>'Anexa cod 03'!DK18</f>
        <v>0</v>
      </c>
      <c r="DL13" s="194">
        <f>'Anexa cod 03'!DL18</f>
        <v>0</v>
      </c>
      <c r="DM13" s="194">
        <f>'Anexa cod 03'!DM18</f>
        <v>0</v>
      </c>
      <c r="DN13" s="194">
        <f>'Anexa cod 03'!DN18</f>
        <v>0</v>
      </c>
      <c r="DO13" s="194">
        <f>'Anexa cod 03'!DO18</f>
        <v>0</v>
      </c>
      <c r="DP13" s="194">
        <f>'Anexa cod 03'!DP18</f>
        <v>0</v>
      </c>
      <c r="DQ13" s="194">
        <f>'Anexa cod 03'!DQ18</f>
        <v>0</v>
      </c>
      <c r="DR13" s="194">
        <f>'Anexa cod 03'!DR18</f>
        <v>0</v>
      </c>
      <c r="DS13" s="194">
        <f>'Anexa cod 03'!DS18</f>
        <v>0</v>
      </c>
      <c r="DT13" s="194">
        <f>'Anexa cod 03'!DT18</f>
        <v>0</v>
      </c>
      <c r="DU13" s="194">
        <f>'Anexa cod 03'!DU18</f>
        <v>0</v>
      </c>
      <c r="DV13" s="194">
        <f>'Anexa cod 03'!DV18</f>
        <v>0</v>
      </c>
      <c r="DW13" s="194">
        <f>'Anexa cod 03'!DW18</f>
        <v>0</v>
      </c>
      <c r="DX13" s="194">
        <f>'Anexa cod 03'!DX18</f>
        <v>0</v>
      </c>
      <c r="DY13" s="194">
        <f>'Anexa cod 03'!DY18</f>
        <v>0</v>
      </c>
      <c r="DZ13" s="194">
        <f>'Anexa cod 03'!DZ18</f>
        <v>0</v>
      </c>
      <c r="EA13" s="194">
        <f>'Anexa cod 03'!EA18</f>
        <v>0</v>
      </c>
      <c r="EB13" s="194">
        <f>'Anexa cod 03'!EB18</f>
        <v>0</v>
      </c>
      <c r="EC13" s="194">
        <f>'Anexa cod 03'!EC18</f>
        <v>0</v>
      </c>
      <c r="ED13" s="194">
        <f>'Anexa cod 03'!ED18</f>
        <v>0</v>
      </c>
      <c r="EE13" s="194">
        <f>'Anexa cod 03'!EE18</f>
        <v>0</v>
      </c>
      <c r="EF13" s="194">
        <f>'Anexa cod 03'!EF18</f>
        <v>0</v>
      </c>
      <c r="EG13" s="194">
        <f>'Anexa cod 03'!EG18</f>
        <v>0</v>
      </c>
      <c r="EH13" s="194">
        <f>'Anexa cod 03'!EH18</f>
        <v>0</v>
      </c>
      <c r="EI13" s="194">
        <f>'Anexa cod 03'!EI18</f>
        <v>0</v>
      </c>
      <c r="EJ13" s="194">
        <f>'Anexa cod 03'!EJ18</f>
        <v>0</v>
      </c>
      <c r="EK13" s="194">
        <f>'Anexa cod 03'!EK18</f>
        <v>0</v>
      </c>
      <c r="EL13" s="194">
        <f>'Anexa cod 03'!EL18</f>
        <v>0</v>
      </c>
      <c r="EM13" s="194">
        <f>'Anexa cod 03'!EM18</f>
        <v>0</v>
      </c>
      <c r="EN13" s="194">
        <f>'Anexa cod 03'!EN18</f>
        <v>0</v>
      </c>
      <c r="EO13" s="194">
        <f>'Anexa cod 03'!EO18</f>
        <v>0</v>
      </c>
      <c r="EP13" s="194">
        <f>'Anexa cod 03'!EP18</f>
        <v>0</v>
      </c>
      <c r="EQ13" s="194">
        <f>'Anexa cod 03'!EQ18</f>
        <v>0</v>
      </c>
      <c r="ER13" s="194">
        <f>'Anexa cod 03'!ER18</f>
        <v>0</v>
      </c>
      <c r="ES13" s="194">
        <f>'Anexa cod 03'!ES18</f>
        <v>0</v>
      </c>
      <c r="ET13" s="194">
        <f>'Anexa cod 03'!ET18</f>
        <v>0</v>
      </c>
      <c r="EU13" s="194">
        <f>'Anexa cod 03'!EU18</f>
        <v>0</v>
      </c>
      <c r="EV13" s="194">
        <f>'Anexa cod 03'!EV18</f>
        <v>0</v>
      </c>
      <c r="EW13" s="194">
        <f>'Anexa cod 03'!EW18</f>
        <v>0</v>
      </c>
      <c r="EX13" s="194">
        <f>'Anexa cod 03'!EX18</f>
        <v>0</v>
      </c>
      <c r="EY13" s="194">
        <f>'Anexa cod 03'!EY18</f>
        <v>0</v>
      </c>
      <c r="EZ13" s="194">
        <f>'Anexa cod 03'!EZ18</f>
        <v>0</v>
      </c>
      <c r="FA13" s="194">
        <f>'Anexa cod 03'!FA18</f>
        <v>0</v>
      </c>
      <c r="FB13" s="194">
        <f>'Anexa cod 03'!FB18</f>
        <v>0</v>
      </c>
      <c r="FC13" s="194">
        <f>'Anexa cod 03'!FC18</f>
        <v>0</v>
      </c>
      <c r="FD13" s="194">
        <f>'Anexa cod 03'!FD18</f>
        <v>0</v>
      </c>
      <c r="FE13" s="194">
        <f>'Anexa cod 03'!FE18</f>
        <v>0</v>
      </c>
      <c r="FF13" s="194">
        <f>'Anexa cod 03'!FF18</f>
        <v>0</v>
      </c>
      <c r="FG13" s="194">
        <f>'Anexa cod 03'!FG18</f>
        <v>0</v>
      </c>
      <c r="FH13" s="194">
        <f>'Anexa cod 03'!FH18</f>
        <v>0</v>
      </c>
      <c r="FI13" s="194">
        <f>'Anexa cod 03'!FI18</f>
        <v>0</v>
      </c>
      <c r="FJ13" s="194">
        <f>'Anexa cod 03'!FJ18</f>
        <v>0</v>
      </c>
      <c r="FK13" s="194">
        <f>'Anexa cod 03'!FK18</f>
        <v>0</v>
      </c>
      <c r="FL13" s="194">
        <f>'Anexa cod 03'!FL18</f>
        <v>0</v>
      </c>
      <c r="FM13" s="194">
        <f>'Anexa cod 03'!FM18</f>
        <v>0</v>
      </c>
      <c r="FN13" s="194">
        <f>'Anexa cod 03'!FN18</f>
        <v>0</v>
      </c>
      <c r="FO13" s="194">
        <f>'Anexa cod 03'!FO18</f>
        <v>0</v>
      </c>
      <c r="FP13" s="194">
        <f>'Anexa cod 03'!FP18</f>
        <v>0</v>
      </c>
      <c r="FQ13" s="194">
        <f>'Anexa cod 03'!FQ18</f>
        <v>0</v>
      </c>
      <c r="FR13" s="194">
        <f>'Anexa cod 03'!FR18</f>
        <v>0</v>
      </c>
      <c r="FS13" s="194">
        <f>'Anexa cod 03'!FS18</f>
        <v>0</v>
      </c>
      <c r="FT13" s="194">
        <f>'Anexa cod 03'!FT18</f>
        <v>0</v>
      </c>
      <c r="FU13" s="194">
        <f>'Anexa cod 03'!FU18</f>
        <v>0</v>
      </c>
      <c r="FV13" s="194">
        <f>'Anexa cod 03'!FV18</f>
        <v>0</v>
      </c>
      <c r="FW13" s="194">
        <f>'Anexa cod 03'!FW18</f>
        <v>0</v>
      </c>
      <c r="FX13" s="194">
        <f>'Anexa cod 03'!FX18</f>
        <v>0</v>
      </c>
      <c r="FY13" s="194">
        <f>'Anexa cod 03'!FY18</f>
        <v>0</v>
      </c>
      <c r="FZ13" s="194">
        <f>'Anexa cod 03'!FZ18</f>
        <v>0</v>
      </c>
      <c r="GA13" s="194">
        <f>'Anexa cod 03'!GA18</f>
        <v>0</v>
      </c>
      <c r="GB13" s="194">
        <f>'Anexa cod 03'!GB18</f>
        <v>0</v>
      </c>
      <c r="GC13" s="194">
        <f>'Anexa cod 03'!GC18</f>
        <v>0</v>
      </c>
      <c r="GD13" s="194">
        <f>'Anexa cod 03'!GD18</f>
        <v>0</v>
      </c>
      <c r="GE13" s="194">
        <f>'Anexa cod 03'!GE18</f>
        <v>0</v>
      </c>
      <c r="GF13" s="194">
        <f>'Anexa cod 03'!GF18</f>
        <v>0</v>
      </c>
      <c r="GG13" s="194">
        <f>'Anexa cod 03'!GG18</f>
        <v>0</v>
      </c>
      <c r="GH13" s="194">
        <f>'Anexa cod 03'!GH18</f>
        <v>0</v>
      </c>
      <c r="GI13" s="194">
        <f>'Anexa cod 03'!GI18</f>
        <v>0</v>
      </c>
      <c r="GJ13" s="194">
        <f>'Anexa cod 03'!GJ18</f>
        <v>0</v>
      </c>
      <c r="GK13" s="194">
        <f>'Anexa cod 03'!GK18</f>
        <v>0</v>
      </c>
      <c r="GL13" s="194">
        <f>'Anexa cod 03'!GL18</f>
        <v>0</v>
      </c>
      <c r="GM13" s="194">
        <f>'Anexa cod 03'!GM18</f>
        <v>0</v>
      </c>
      <c r="GN13" s="194">
        <f>'Anexa cod 03'!GN18</f>
        <v>0</v>
      </c>
      <c r="GO13" s="194">
        <f>'Anexa cod 03'!GO18</f>
        <v>0</v>
      </c>
      <c r="GP13" s="194">
        <f>'Anexa cod 03'!GP18</f>
        <v>0</v>
      </c>
      <c r="GQ13" s="194">
        <f>'Anexa cod 03'!GQ18</f>
        <v>0</v>
      </c>
      <c r="GR13" s="194">
        <f>'Anexa cod 03'!GR18</f>
        <v>0</v>
      </c>
      <c r="GS13" s="194">
        <f>'Anexa cod 03'!GS18</f>
        <v>0</v>
      </c>
      <c r="GT13" s="194">
        <f>'Anexa cod 03'!GT18</f>
        <v>0</v>
      </c>
      <c r="GU13" s="194">
        <f>'Anexa cod 03'!GU18</f>
        <v>0</v>
      </c>
      <c r="GV13" s="194">
        <f>'Anexa cod 03'!GV18</f>
        <v>0</v>
      </c>
      <c r="GW13" s="194">
        <f>'Anexa cod 03'!GW18</f>
        <v>0</v>
      </c>
      <c r="GX13" s="194">
        <f>'Anexa cod 03'!GX18</f>
        <v>0</v>
      </c>
      <c r="GY13" s="194">
        <f>'Anexa cod 03'!GY18</f>
        <v>0</v>
      </c>
      <c r="GZ13" s="194">
        <f>'Anexa cod 03'!GZ18</f>
        <v>0</v>
      </c>
      <c r="HA13" s="194">
        <f>'Anexa cod 03'!HA18</f>
        <v>0</v>
      </c>
      <c r="HB13" s="194">
        <f>'Anexa cod 03'!HB18</f>
        <v>0</v>
      </c>
      <c r="HC13" s="194">
        <f>'Anexa cod 03'!HC18</f>
        <v>0</v>
      </c>
      <c r="HD13" s="194">
        <f>'Anexa cod 03'!HD18</f>
        <v>0</v>
      </c>
      <c r="HE13" s="194">
        <f>'Anexa cod 03'!HE18</f>
        <v>0</v>
      </c>
      <c r="HF13" s="194">
        <f>'Anexa cod 03'!HF18</f>
        <v>0</v>
      </c>
      <c r="HG13" s="194">
        <f>'Anexa cod 03'!HG18</f>
        <v>0</v>
      </c>
      <c r="HH13" s="194">
        <f>'Anexa cod 03'!HH18</f>
        <v>0</v>
      </c>
      <c r="HI13" s="194">
        <f>'Anexa cod 03'!HI18</f>
        <v>0</v>
      </c>
      <c r="HJ13" s="194">
        <f>'Anexa cod 03'!HJ18</f>
        <v>0</v>
      </c>
      <c r="HK13" s="194">
        <f>'Anexa cod 03'!HK18</f>
        <v>0</v>
      </c>
      <c r="HL13" s="194">
        <f>'Anexa cod 03'!HL18</f>
        <v>0</v>
      </c>
      <c r="HM13" s="194">
        <f>'Anexa cod 03'!HM18</f>
        <v>0</v>
      </c>
      <c r="HN13" s="194">
        <f>'Anexa cod 03'!HN18</f>
        <v>0</v>
      </c>
      <c r="HO13" s="194">
        <f>'Anexa cod 03'!HO18</f>
        <v>0</v>
      </c>
      <c r="HP13" s="194">
        <f>'Anexa cod 03'!HP18</f>
        <v>0</v>
      </c>
      <c r="HQ13" s="194">
        <f>'Anexa cod 03'!HQ18</f>
        <v>0</v>
      </c>
      <c r="HR13" s="194">
        <f>'Anexa cod 03'!HR18</f>
        <v>0</v>
      </c>
      <c r="HS13" s="194">
        <f>'Anexa cod 03'!HS18</f>
        <v>0</v>
      </c>
      <c r="HT13" s="194">
        <f>'Anexa cod 03'!HT18</f>
        <v>0</v>
      </c>
      <c r="HU13" s="194">
        <f>'Anexa cod 03'!HU18</f>
        <v>0</v>
      </c>
      <c r="HV13" s="194">
        <f>'Anexa cod 03'!HV18</f>
        <v>0</v>
      </c>
      <c r="HW13" s="194">
        <f>'Anexa cod 03'!HW18</f>
        <v>0</v>
      </c>
      <c r="HX13" s="194">
        <f>'Anexa cod 03'!HX18</f>
        <v>0</v>
      </c>
      <c r="HY13" s="194">
        <f>'Anexa cod 03'!HY18</f>
        <v>0</v>
      </c>
      <c r="HZ13" s="194">
        <f>'Anexa cod 03'!HZ18</f>
        <v>0</v>
      </c>
      <c r="IA13" s="194">
        <f>'Anexa cod 03'!IA18</f>
        <v>0</v>
      </c>
      <c r="IB13" s="194">
        <f>'Anexa cod 03'!IB18</f>
        <v>0</v>
      </c>
      <c r="IC13" s="194">
        <f>'Anexa cod 03'!IC18</f>
        <v>0</v>
      </c>
      <c r="ID13" s="194">
        <f>'Anexa cod 03'!ID18</f>
        <v>0</v>
      </c>
      <c r="IE13" s="194">
        <f>'Anexa cod 03'!IE18</f>
        <v>0</v>
      </c>
      <c r="IF13" s="194">
        <f>'Anexa cod 03'!IF18</f>
        <v>0</v>
      </c>
      <c r="IG13" s="194">
        <f>'Anexa cod 03'!IG18</f>
        <v>0</v>
      </c>
      <c r="IH13" s="194">
        <f>'Anexa cod 03'!IH18</f>
        <v>0</v>
      </c>
      <c r="II13" s="194">
        <f>'Anexa cod 03'!II18</f>
        <v>0</v>
      </c>
      <c r="IJ13" s="194">
        <f>'Anexa cod 03'!IJ18</f>
        <v>0</v>
      </c>
      <c r="IK13" s="194">
        <f>'Anexa cod 03'!IK18</f>
        <v>0</v>
      </c>
      <c r="IL13" s="194">
        <f>'Anexa cod 03'!IL18</f>
        <v>0</v>
      </c>
      <c r="IM13" s="194">
        <f>'Anexa cod 03'!IM18</f>
        <v>0</v>
      </c>
      <c r="IN13" s="194">
        <f>'Anexa cod 03'!IN18</f>
        <v>0</v>
      </c>
      <c r="IO13" s="194">
        <f>'Anexa cod 03'!IO18</f>
        <v>0</v>
      </c>
      <c r="IP13" s="194">
        <f>'Anexa cod 03'!IP18</f>
        <v>0</v>
      </c>
      <c r="IQ13" s="194">
        <f>'Anexa cod 03'!IQ18</f>
        <v>0</v>
      </c>
      <c r="IR13" s="194">
        <f>'Anexa cod 03'!IR18</f>
        <v>0</v>
      </c>
      <c r="IS13" s="194">
        <f>'Anexa cod 03'!IS18</f>
        <v>0</v>
      </c>
      <c r="IT13" s="194">
        <f>'Anexa cod 03'!IT18</f>
        <v>0</v>
      </c>
      <c r="IU13" s="194">
        <f>'Anexa cod 03'!IU18</f>
        <v>0</v>
      </c>
      <c r="IV13" s="194">
        <f>'Anexa cod 03'!IV18</f>
        <v>0</v>
      </c>
    </row>
    <row r="14" spans="1:256">
      <c r="A14" s="607" t="s">
        <v>9298</v>
      </c>
      <c r="B14" s="197" t="s">
        <v>8159</v>
      </c>
      <c r="C14" s="194">
        <f>'Anexa cod 03'!C19</f>
        <v>0</v>
      </c>
      <c r="D14" s="195">
        <f>'Anexa cod 03'!D19</f>
        <v>0</v>
      </c>
      <c r="E14" s="195">
        <f>'Anexa cod 03'!E19</f>
        <v>0</v>
      </c>
      <c r="F14" s="195">
        <f>'Anexa cod 03'!F19</f>
        <v>0</v>
      </c>
      <c r="G14" s="195">
        <f>'Anexa cod 03'!G19</f>
        <v>0</v>
      </c>
      <c r="H14" s="195">
        <f>'Anexa cod 03'!H19</f>
        <v>0</v>
      </c>
      <c r="I14" s="195">
        <f>'Anexa cod 03'!I19</f>
        <v>0</v>
      </c>
      <c r="J14" s="195">
        <f>'Anexa cod 03'!J19</f>
        <v>0</v>
      </c>
      <c r="K14" s="195">
        <f>'Anexa cod 03'!K19</f>
        <v>0</v>
      </c>
      <c r="L14" s="195">
        <f>'Anexa cod 03'!L19</f>
        <v>0</v>
      </c>
      <c r="M14" s="195">
        <f>'Anexa cod 03'!M19</f>
        <v>0</v>
      </c>
      <c r="N14" s="195">
        <f>'Anexa cod 03'!N19</f>
        <v>0</v>
      </c>
      <c r="O14" s="195">
        <f>'Anexa cod 03'!O19</f>
        <v>0</v>
      </c>
      <c r="P14" s="195">
        <f>'Anexa cod 03'!P19</f>
        <v>0</v>
      </c>
      <c r="Q14" s="195">
        <f>'Anexa cod 03'!Q19</f>
        <v>0</v>
      </c>
    </row>
    <row r="15" spans="1:256">
      <c r="A15" s="607" t="s">
        <v>9296</v>
      </c>
      <c r="B15" s="197" t="s">
        <v>8161</v>
      </c>
      <c r="C15" s="194">
        <f>'Anexa cod 03'!C20</f>
        <v>0</v>
      </c>
      <c r="D15" s="195">
        <f>'Anexa cod 03'!D20</f>
        <v>0</v>
      </c>
      <c r="E15" s="195">
        <f>'Anexa cod 03'!E20</f>
        <v>0</v>
      </c>
      <c r="F15" s="195">
        <f>'Anexa cod 03'!F20</f>
        <v>0</v>
      </c>
      <c r="G15" s="195">
        <f>'Anexa cod 03'!G20</f>
        <v>0</v>
      </c>
      <c r="H15" s="195">
        <f>'Anexa cod 03'!H20</f>
        <v>0</v>
      </c>
      <c r="I15" s="195">
        <f>'Anexa cod 03'!I20</f>
        <v>0</v>
      </c>
      <c r="J15" s="195">
        <f>'Anexa cod 03'!J20</f>
        <v>0</v>
      </c>
      <c r="K15" s="195">
        <f>'Anexa cod 03'!K20</f>
        <v>0</v>
      </c>
      <c r="L15" s="195">
        <f>'Anexa cod 03'!L20</f>
        <v>0</v>
      </c>
      <c r="M15" s="195">
        <f>'Anexa cod 03'!M20</f>
        <v>0</v>
      </c>
      <c r="N15" s="195">
        <f>'Anexa cod 03'!N20</f>
        <v>0</v>
      </c>
      <c r="O15" s="195">
        <f>'Anexa cod 03'!O20</f>
        <v>0</v>
      </c>
      <c r="P15" s="195">
        <f>'Anexa cod 03'!P20</f>
        <v>0</v>
      </c>
      <c r="Q15" s="195">
        <f>'Anexa cod 03'!Q20</f>
        <v>0</v>
      </c>
    </row>
    <row r="16" spans="1:256">
      <c r="A16" s="608" t="s">
        <v>8318</v>
      </c>
      <c r="B16" s="196" t="s">
        <v>8162</v>
      </c>
      <c r="C16" s="194">
        <f>'Anexa cod 03'!C21</f>
        <v>0</v>
      </c>
      <c r="D16" s="160">
        <f t="shared" ref="D16:Q16" si="0">D14-D15</f>
        <v>0</v>
      </c>
      <c r="E16" s="160">
        <f>E14-E15</f>
        <v>0</v>
      </c>
      <c r="F16" s="160">
        <f t="shared" si="0"/>
        <v>0</v>
      </c>
      <c r="G16" s="160">
        <f t="shared" si="0"/>
        <v>0</v>
      </c>
      <c r="H16" s="160">
        <f t="shared" si="0"/>
        <v>0</v>
      </c>
      <c r="I16" s="160">
        <f t="shared" si="0"/>
        <v>0</v>
      </c>
      <c r="J16" s="160">
        <f t="shared" si="0"/>
        <v>0</v>
      </c>
      <c r="K16" s="160">
        <f t="shared" si="0"/>
        <v>0</v>
      </c>
      <c r="L16" s="160">
        <f t="shared" si="0"/>
        <v>0</v>
      </c>
      <c r="M16" s="160">
        <f t="shared" si="0"/>
        <v>0</v>
      </c>
      <c r="N16" s="160">
        <f t="shared" si="0"/>
        <v>0</v>
      </c>
      <c r="O16" s="160">
        <f t="shared" si="0"/>
        <v>0</v>
      </c>
      <c r="P16" s="160">
        <f t="shared" si="0"/>
        <v>0</v>
      </c>
      <c r="Q16" s="160">
        <f t="shared" si="0"/>
        <v>0</v>
      </c>
    </row>
    <row r="17" spans="1:17">
      <c r="A17" s="607" t="s">
        <v>9299</v>
      </c>
      <c r="B17" s="197" t="s">
        <v>6150</v>
      </c>
      <c r="C17" s="194">
        <f>'Anexa cod 03'!C22</f>
        <v>0</v>
      </c>
      <c r="D17" s="195"/>
      <c r="E17" s="195"/>
      <c r="F17" s="195"/>
      <c r="G17" s="195"/>
      <c r="H17" s="195"/>
      <c r="I17" s="195"/>
      <c r="J17" s="195"/>
      <c r="K17" s="195"/>
      <c r="L17" s="195"/>
      <c r="M17" s="195"/>
      <c r="N17" s="195"/>
      <c r="O17" s="195"/>
      <c r="P17" s="195"/>
      <c r="Q17" s="195"/>
    </row>
    <row r="18" spans="1:17">
      <c r="A18" s="607" t="s">
        <v>9298</v>
      </c>
      <c r="B18" s="197" t="s">
        <v>6545</v>
      </c>
      <c r="C18" s="194">
        <f>'Anexa cod 03'!C23</f>
        <v>0</v>
      </c>
      <c r="D18" s="195">
        <f>'Anexa cod 03'!D23</f>
        <v>0</v>
      </c>
      <c r="E18" s="195">
        <f>'Anexa cod 03'!E23</f>
        <v>0</v>
      </c>
      <c r="F18" s="195">
        <f>'Anexa cod 03'!F23</f>
        <v>0</v>
      </c>
      <c r="G18" s="195">
        <f>'Anexa cod 03'!G23</f>
        <v>0</v>
      </c>
      <c r="H18" s="195">
        <f>'Anexa cod 03'!H23</f>
        <v>0</v>
      </c>
      <c r="I18" s="195">
        <f>'Anexa cod 03'!I23</f>
        <v>0</v>
      </c>
      <c r="J18" s="195">
        <f>'Anexa cod 03'!J23</f>
        <v>0</v>
      </c>
      <c r="K18" s="195">
        <f>'Anexa cod 03'!K23</f>
        <v>0</v>
      </c>
      <c r="L18" s="195">
        <f>'Anexa cod 03'!L23</f>
        <v>0</v>
      </c>
      <c r="M18" s="195">
        <f>'Anexa cod 03'!M23</f>
        <v>0</v>
      </c>
      <c r="N18" s="195">
        <f>'Anexa cod 03'!N23</f>
        <v>0</v>
      </c>
      <c r="O18" s="195">
        <f>'Anexa cod 03'!O23</f>
        <v>0</v>
      </c>
      <c r="P18" s="195">
        <f>'Anexa cod 03'!P23</f>
        <v>0</v>
      </c>
      <c r="Q18" s="195">
        <f>'Anexa cod 03'!Q23</f>
        <v>0</v>
      </c>
    </row>
    <row r="19" spans="1:17">
      <c r="A19" s="607" t="s">
        <v>9296</v>
      </c>
      <c r="B19" s="197" t="s">
        <v>8259</v>
      </c>
      <c r="C19" s="194">
        <f>'Anexa cod 03'!C24</f>
        <v>0</v>
      </c>
      <c r="D19" s="195">
        <f>'Anexa cod 03'!D24</f>
        <v>0</v>
      </c>
      <c r="E19" s="195">
        <f>'Anexa cod 03'!E24</f>
        <v>0</v>
      </c>
      <c r="F19" s="195">
        <f>'Anexa cod 03'!F24</f>
        <v>0</v>
      </c>
      <c r="G19" s="195">
        <f>'Anexa cod 03'!G24</f>
        <v>0</v>
      </c>
      <c r="H19" s="195">
        <f>'Anexa cod 03'!H24</f>
        <v>0</v>
      </c>
      <c r="I19" s="195">
        <f>'Anexa cod 03'!I24</f>
        <v>0</v>
      </c>
      <c r="J19" s="195">
        <f>'Anexa cod 03'!J24</f>
        <v>0</v>
      </c>
      <c r="K19" s="195">
        <f>'Anexa cod 03'!K24</f>
        <v>0</v>
      </c>
      <c r="L19" s="195">
        <f>'Anexa cod 03'!L24</f>
        <v>0</v>
      </c>
      <c r="M19" s="195">
        <f>'Anexa cod 03'!M24</f>
        <v>0</v>
      </c>
      <c r="N19" s="195">
        <f>'Anexa cod 03'!N24</f>
        <v>0</v>
      </c>
      <c r="O19" s="195">
        <f>'Anexa cod 03'!O24</f>
        <v>0</v>
      </c>
      <c r="P19" s="195">
        <f>'Anexa cod 03'!P24</f>
        <v>0</v>
      </c>
      <c r="Q19" s="195">
        <f>'Anexa cod 03'!Q24</f>
        <v>0</v>
      </c>
    </row>
    <row r="20" spans="1:17">
      <c r="A20" s="607" t="s">
        <v>9300</v>
      </c>
      <c r="B20" s="196" t="s">
        <v>8261</v>
      </c>
      <c r="C20" s="194">
        <f>'Anexa cod 03'!C25</f>
        <v>0</v>
      </c>
      <c r="D20" s="160">
        <f t="shared" ref="D20:Q20" si="1">D18-D19</f>
        <v>0</v>
      </c>
      <c r="E20" s="160">
        <f>E18-E19</f>
        <v>0</v>
      </c>
      <c r="F20" s="160">
        <f t="shared" si="1"/>
        <v>0</v>
      </c>
      <c r="G20" s="160">
        <f t="shared" si="1"/>
        <v>0</v>
      </c>
      <c r="H20" s="160">
        <f t="shared" si="1"/>
        <v>0</v>
      </c>
      <c r="I20" s="160">
        <f t="shared" si="1"/>
        <v>0</v>
      </c>
      <c r="J20" s="160">
        <f t="shared" si="1"/>
        <v>0</v>
      </c>
      <c r="K20" s="160">
        <f t="shared" si="1"/>
        <v>0</v>
      </c>
      <c r="L20" s="160">
        <f t="shared" si="1"/>
        <v>0</v>
      </c>
      <c r="M20" s="160">
        <f t="shared" si="1"/>
        <v>0</v>
      </c>
      <c r="N20" s="160">
        <f t="shared" si="1"/>
        <v>0</v>
      </c>
      <c r="O20" s="160">
        <f t="shared" si="1"/>
        <v>0</v>
      </c>
      <c r="P20" s="160">
        <f t="shared" si="1"/>
        <v>0</v>
      </c>
      <c r="Q20" s="160">
        <f t="shared" si="1"/>
        <v>0</v>
      </c>
    </row>
    <row r="21" spans="1:17" ht="24">
      <c r="A21" s="607" t="s">
        <v>9301</v>
      </c>
      <c r="B21" s="196" t="s">
        <v>8005</v>
      </c>
      <c r="C21" s="194">
        <f>'Anexa cod 03'!C26</f>
        <v>0</v>
      </c>
      <c r="D21" s="198">
        <f t="shared" ref="D21:Q21" si="2">D12+D16+D20</f>
        <v>0</v>
      </c>
      <c r="E21" s="198">
        <f t="shared" si="2"/>
        <v>0</v>
      </c>
      <c r="F21" s="198">
        <f t="shared" si="2"/>
        <v>0</v>
      </c>
      <c r="G21" s="198">
        <f t="shared" si="2"/>
        <v>0</v>
      </c>
      <c r="H21" s="198">
        <f t="shared" si="2"/>
        <v>0</v>
      </c>
      <c r="I21" s="198">
        <f t="shared" si="2"/>
        <v>0</v>
      </c>
      <c r="J21" s="198">
        <f t="shared" si="2"/>
        <v>0</v>
      </c>
      <c r="K21" s="198">
        <f t="shared" si="2"/>
        <v>0</v>
      </c>
      <c r="L21" s="198">
        <f t="shared" si="2"/>
        <v>0</v>
      </c>
      <c r="M21" s="198">
        <f t="shared" si="2"/>
        <v>0</v>
      </c>
      <c r="N21" s="198">
        <f t="shared" si="2"/>
        <v>0</v>
      </c>
      <c r="O21" s="198">
        <f t="shared" si="2"/>
        <v>0</v>
      </c>
      <c r="P21" s="198">
        <f t="shared" si="2"/>
        <v>0</v>
      </c>
      <c r="Q21" s="198">
        <f t="shared" si="2"/>
        <v>0</v>
      </c>
    </row>
    <row r="22" spans="1:17" ht="24">
      <c r="A22" s="607" t="s">
        <v>9302</v>
      </c>
      <c r="B22" s="196" t="s">
        <v>8006</v>
      </c>
      <c r="C22" s="194">
        <f>'Anexa cod 03'!C27</f>
        <v>0</v>
      </c>
      <c r="D22" s="199">
        <f>'Anexa cod 03'!D27</f>
        <v>0</v>
      </c>
      <c r="E22" s="199">
        <v>0</v>
      </c>
      <c r="F22" s="199">
        <f>'Anexa cod 03'!F27</f>
        <v>0</v>
      </c>
      <c r="G22" s="199">
        <f>'Anexa cod 03'!G27</f>
        <v>0</v>
      </c>
      <c r="H22" s="199">
        <f>'Anexa cod 03'!H27</f>
        <v>0</v>
      </c>
      <c r="I22" s="199">
        <f>'Anexa cod 03'!I27</f>
        <v>0</v>
      </c>
      <c r="J22" s="199">
        <f>'Anexa cod 03'!J27</f>
        <v>0</v>
      </c>
      <c r="K22" s="199">
        <f>'Anexa cod 03'!K27</f>
        <v>0</v>
      </c>
      <c r="L22" s="199">
        <f>'Anexa cod 03'!L27</f>
        <v>0</v>
      </c>
      <c r="M22" s="199">
        <f>'Anexa cod 03'!M27</f>
        <v>0</v>
      </c>
      <c r="N22" s="199">
        <f>'Anexa cod 03'!N27</f>
        <v>0</v>
      </c>
      <c r="O22" s="199">
        <f>'Anexa cod 03'!O27</f>
        <v>0</v>
      </c>
      <c r="P22" s="199">
        <f>'Anexa cod 03'!P27</f>
        <v>0</v>
      </c>
      <c r="Q22" s="199">
        <f>'Anexa cod 03'!Q27</f>
        <v>0</v>
      </c>
    </row>
    <row r="23" spans="1:17">
      <c r="A23" s="608" t="s">
        <v>9303</v>
      </c>
      <c r="B23" s="200">
        <v>14.1</v>
      </c>
      <c r="C23" s="194">
        <f>'Anexa cod 03'!C28</f>
        <v>0</v>
      </c>
      <c r="D23" s="199"/>
      <c r="E23" s="199"/>
      <c r="F23" s="199"/>
      <c r="G23" s="199"/>
      <c r="H23" s="199"/>
      <c r="I23" s="199"/>
      <c r="J23" s="199"/>
      <c r="K23" s="199"/>
      <c r="L23" s="199"/>
      <c r="M23" s="199"/>
      <c r="N23" s="199"/>
      <c r="O23" s="199"/>
      <c r="P23" s="199"/>
      <c r="Q23" s="199"/>
    </row>
    <row r="24" spans="1:17" ht="36">
      <c r="A24" s="608" t="s">
        <v>9304</v>
      </c>
      <c r="B24" s="200">
        <v>14.2</v>
      </c>
      <c r="C24" s="194">
        <f>'Anexa cod 03'!C29</f>
        <v>0</v>
      </c>
      <c r="D24" s="199"/>
      <c r="E24" s="199"/>
      <c r="F24" s="199"/>
      <c r="G24" s="199"/>
      <c r="H24" s="199"/>
      <c r="I24" s="199"/>
      <c r="J24" s="199"/>
      <c r="K24" s="199"/>
      <c r="L24" s="199"/>
      <c r="M24" s="199"/>
      <c r="N24" s="199"/>
      <c r="O24" s="199"/>
      <c r="P24" s="199"/>
      <c r="Q24" s="199"/>
    </row>
    <row r="25" spans="1:17" ht="25.5">
      <c r="A25" s="609" t="s">
        <v>9305</v>
      </c>
      <c r="B25" s="200">
        <v>14.3</v>
      </c>
      <c r="C25" s="201" t="s">
        <v>8152</v>
      </c>
      <c r="D25" s="202" t="s">
        <v>8152</v>
      </c>
      <c r="E25" s="202" t="s">
        <v>8152</v>
      </c>
      <c r="F25" s="202" t="s">
        <v>8152</v>
      </c>
      <c r="G25" s="202" t="s">
        <v>8152</v>
      </c>
      <c r="H25" s="202" t="s">
        <v>8152</v>
      </c>
      <c r="I25" s="202" t="s">
        <v>8152</v>
      </c>
      <c r="J25" s="202" t="s">
        <v>8152</v>
      </c>
      <c r="K25" s="202" t="s">
        <v>8152</v>
      </c>
      <c r="L25" s="202" t="s">
        <v>8152</v>
      </c>
      <c r="M25" s="202" t="s">
        <v>8152</v>
      </c>
      <c r="N25" s="202" t="s">
        <v>8152</v>
      </c>
      <c r="O25" s="202">
        <f>'Anexa cod 03'!O30</f>
        <v>0</v>
      </c>
      <c r="P25" s="202">
        <f>'Anexa cod 03'!P30</f>
        <v>0</v>
      </c>
      <c r="Q25" s="202" t="s">
        <v>8152</v>
      </c>
    </row>
    <row r="26" spans="1:17" ht="31.5" customHeight="1" thickBot="1">
      <c r="A26" s="610" t="s">
        <v>9293</v>
      </c>
      <c r="B26" s="200">
        <v>15</v>
      </c>
      <c r="C26" s="203">
        <f>'Anexa cod 03'!C31</f>
        <v>0</v>
      </c>
      <c r="D26" s="198">
        <f>D21+D22+D23-D24</f>
        <v>0</v>
      </c>
      <c r="E26" s="198">
        <f>E21+E22+E23-E24</f>
        <v>0</v>
      </c>
      <c r="F26" s="198">
        <f t="shared" ref="F26:K26" si="3">F21+F22</f>
        <v>0</v>
      </c>
      <c r="G26" s="198">
        <f t="shared" si="3"/>
        <v>0</v>
      </c>
      <c r="H26" s="198">
        <f t="shared" si="3"/>
        <v>0</v>
      </c>
      <c r="I26" s="198">
        <f t="shared" si="3"/>
        <v>0</v>
      </c>
      <c r="J26" s="198">
        <f t="shared" si="3"/>
        <v>0</v>
      </c>
      <c r="K26" s="198">
        <f t="shared" si="3"/>
        <v>0</v>
      </c>
      <c r="L26" s="198">
        <f>L21+L22+L23-L24</f>
        <v>0</v>
      </c>
      <c r="M26" s="198">
        <f>M21+M22+M23-M24</f>
        <v>0</v>
      </c>
      <c r="N26" s="198">
        <f>N21+N22+N23-N24</f>
        <v>0</v>
      </c>
      <c r="O26" s="198">
        <f>O21+O22+O23-O24-O25</f>
        <v>0</v>
      </c>
      <c r="P26" s="198">
        <f>P21+P22+P23-P24-P25</f>
        <v>0</v>
      </c>
      <c r="Q26" s="198">
        <f>Q21+Q22+Q23-Q24</f>
        <v>0</v>
      </c>
    </row>
    <row r="27" spans="1:17">
      <c r="A27" s="204"/>
      <c r="B27" s="205"/>
      <c r="C27" s="163"/>
      <c r="D27" s="206"/>
      <c r="E27" s="206"/>
      <c r="F27" s="206"/>
      <c r="G27" s="206"/>
      <c r="H27" s="206"/>
      <c r="I27" s="206"/>
      <c r="J27" s="206"/>
      <c r="K27" s="206"/>
      <c r="L27" s="206"/>
      <c r="M27" s="206"/>
      <c r="N27" s="206"/>
      <c r="O27" s="206"/>
      <c r="P27" s="206"/>
    </row>
    <row r="28" spans="1:17" ht="15.75">
      <c r="A28" s="599" t="s">
        <v>8324</v>
      </c>
      <c r="B28" s="600"/>
      <c r="C28" s="601"/>
      <c r="D28" s="601"/>
      <c r="E28" s="601"/>
      <c r="F28" s="602"/>
      <c r="G28" s="602"/>
      <c r="H28" s="602"/>
      <c r="I28" s="602"/>
      <c r="J28" s="602"/>
      <c r="K28" s="602"/>
      <c r="L28" s="602"/>
      <c r="M28" s="603"/>
      <c r="N28" s="603"/>
      <c r="O28" s="603"/>
      <c r="P28" s="603"/>
      <c r="Q28" s="603"/>
    </row>
    <row r="29" spans="1:17" ht="12.75" customHeight="1">
      <c r="A29" s="1459" t="s">
        <v>9306</v>
      </c>
      <c r="B29" s="1459"/>
      <c r="C29" s="1459"/>
      <c r="D29" s="1459"/>
      <c r="E29" s="1459"/>
      <c r="F29" s="1459"/>
      <c r="G29" s="1459"/>
      <c r="H29" s="1459"/>
      <c r="I29" s="1459"/>
      <c r="J29" s="1459"/>
      <c r="K29" s="1459"/>
      <c r="L29" s="1459"/>
      <c r="M29" s="604"/>
      <c r="N29" s="604"/>
      <c r="O29" s="604"/>
      <c r="P29" s="604"/>
      <c r="Q29" s="604"/>
    </row>
    <row r="30" spans="1:17" ht="12.75" customHeight="1">
      <c r="A30" s="1460" t="s">
        <v>9307</v>
      </c>
      <c r="B30" s="1460"/>
      <c r="C30" s="1460"/>
      <c r="D30" s="1460"/>
      <c r="E30" s="1460"/>
      <c r="F30" s="1460"/>
      <c r="G30" s="1460"/>
      <c r="H30" s="1460"/>
      <c r="I30" s="1460"/>
      <c r="J30" s="1460"/>
      <c r="K30" s="1460"/>
      <c r="L30" s="1460"/>
      <c r="M30" s="1460"/>
      <c r="N30" s="1460"/>
      <c r="O30" s="1460"/>
      <c r="P30" s="1460"/>
      <c r="Q30" s="1460"/>
    </row>
    <row r="31" spans="1:17" ht="12.75" customHeight="1">
      <c r="A31" s="605"/>
      <c r="B31" s="1450" t="s">
        <v>9308</v>
      </c>
      <c r="C31" s="1450"/>
      <c r="D31" s="1450"/>
      <c r="E31" s="1450"/>
      <c r="F31" s="1450"/>
      <c r="G31" s="1450"/>
      <c r="H31" s="1450"/>
      <c r="I31" s="1450"/>
      <c r="J31" s="1450"/>
      <c r="K31" s="1450"/>
      <c r="L31" s="1450"/>
      <c r="M31" s="1450"/>
      <c r="N31" s="1450"/>
      <c r="O31" s="1450"/>
      <c r="P31" s="1450"/>
      <c r="Q31" s="1450"/>
    </row>
    <row r="32" spans="1:17" ht="12.75" customHeight="1">
      <c r="A32" s="605"/>
      <c r="B32" s="1451" t="s">
        <v>9309</v>
      </c>
      <c r="C32" s="1451"/>
      <c r="D32" s="1451"/>
      <c r="E32" s="1451"/>
      <c r="F32" s="1451"/>
      <c r="G32" s="1451"/>
      <c r="H32" s="1451"/>
      <c r="I32" s="1451"/>
      <c r="J32" s="1451"/>
      <c r="K32" s="1451"/>
      <c r="L32" s="1451"/>
      <c r="M32" s="1451"/>
      <c r="N32" s="1451"/>
      <c r="O32" s="1451"/>
      <c r="P32" s="1451"/>
      <c r="Q32" s="1451"/>
    </row>
    <row r="33" spans="1:21" ht="16.5" customHeight="1">
      <c r="A33" s="1461" t="s">
        <v>9310</v>
      </c>
      <c r="B33" s="1461"/>
      <c r="C33" s="1461"/>
      <c r="D33" s="1461"/>
      <c r="E33" s="1461"/>
      <c r="F33" s="1461"/>
      <c r="G33" s="1461"/>
      <c r="H33" s="1461"/>
      <c r="I33" s="1461"/>
      <c r="J33" s="1461"/>
      <c r="K33" s="1461"/>
      <c r="L33" s="1461"/>
      <c r="M33" s="1461"/>
      <c r="N33" s="1461"/>
      <c r="O33" s="1461"/>
      <c r="P33" s="1461"/>
      <c r="Q33" s="1461"/>
    </row>
    <row r="34" spans="1:21" ht="25.5" customHeight="1">
      <c r="A34" s="606"/>
      <c r="B34" s="1462" t="s">
        <v>9311</v>
      </c>
      <c r="C34" s="1462"/>
      <c r="D34" s="1462"/>
      <c r="E34" s="1462"/>
      <c r="F34" s="1462"/>
      <c r="G34" s="1462"/>
      <c r="H34" s="1462"/>
      <c r="I34" s="1462"/>
      <c r="J34" s="1462"/>
      <c r="K34" s="1462"/>
      <c r="L34" s="1462"/>
      <c r="M34" s="1462"/>
      <c r="N34" s="1462"/>
      <c r="O34" s="1462"/>
      <c r="P34" s="1462"/>
      <c r="Q34" s="1462"/>
    </row>
    <row r="35" spans="1:21" ht="15" customHeight="1">
      <c r="A35" s="606"/>
      <c r="B35" s="1461" t="s">
        <v>9312</v>
      </c>
      <c r="C35" s="1461"/>
      <c r="D35" s="1461"/>
      <c r="E35" s="1461"/>
      <c r="F35" s="1461"/>
      <c r="G35" s="1461"/>
      <c r="H35" s="1461"/>
      <c r="I35" s="1461"/>
      <c r="J35" s="1461"/>
      <c r="K35" s="1461"/>
      <c r="L35" s="1461"/>
      <c r="M35" s="1461"/>
      <c r="N35" s="1461"/>
      <c r="O35" s="1461"/>
      <c r="P35" s="1461"/>
      <c r="Q35" s="1461"/>
    </row>
    <row r="36" spans="1:21" ht="13.5" customHeight="1">
      <c r="A36" s="606"/>
      <c r="B36" s="1463" t="s">
        <v>9313</v>
      </c>
      <c r="C36" s="1463"/>
      <c r="D36" s="1463"/>
      <c r="E36" s="1463"/>
      <c r="F36" s="1463"/>
      <c r="G36" s="1463"/>
      <c r="H36" s="1463"/>
      <c r="I36" s="1463"/>
      <c r="J36" s="1463"/>
      <c r="K36" s="1463"/>
      <c r="L36" s="1463"/>
      <c r="M36" s="1463"/>
      <c r="N36" s="1463"/>
      <c r="O36" s="1463"/>
      <c r="P36" s="1463"/>
      <c r="Q36" s="1463"/>
    </row>
    <row r="37" spans="1:21" s="210" customFormat="1" ht="12.75" customHeight="1">
      <c r="A37" s="1455" t="s">
        <v>9314</v>
      </c>
      <c r="B37" s="1455"/>
      <c r="C37" s="1455"/>
      <c r="D37" s="1455"/>
      <c r="E37" s="1455"/>
      <c r="F37" s="1455"/>
      <c r="G37" s="1455"/>
      <c r="H37" s="1455"/>
      <c r="I37" s="1455"/>
      <c r="J37" s="1455"/>
      <c r="K37" s="1455"/>
      <c r="L37" s="1455"/>
      <c r="M37" s="1455"/>
      <c r="N37" s="1455"/>
      <c r="O37" s="1455"/>
      <c r="P37" s="1455"/>
      <c r="Q37" s="1455"/>
      <c r="R37" s="209"/>
      <c r="S37" s="209"/>
      <c r="T37" s="209"/>
      <c r="U37" s="209"/>
    </row>
    <row r="38" spans="1:21" ht="12.75" customHeight="1">
      <c r="A38" s="1452"/>
      <c r="B38" s="1452"/>
      <c r="C38" s="1452"/>
      <c r="D38" s="1452"/>
      <c r="E38" s="1452"/>
      <c r="F38" s="1452"/>
      <c r="G38" s="1452"/>
      <c r="H38" s="1452"/>
      <c r="I38" s="1452"/>
      <c r="J38" s="1452"/>
      <c r="K38" s="1452"/>
      <c r="L38" s="1452"/>
      <c r="M38" s="207"/>
      <c r="N38" s="207"/>
      <c r="O38" s="207"/>
      <c r="P38" s="207"/>
      <c r="Q38" s="208"/>
    </row>
    <row r="39" spans="1:21" ht="15">
      <c r="A39" s="1453" t="s">
        <v>9729</v>
      </c>
      <c r="B39" s="1454"/>
      <c r="C39" s="1454"/>
      <c r="D39" s="1454"/>
      <c r="E39" s="1454"/>
      <c r="F39" s="1454"/>
      <c r="G39" s="1454"/>
      <c r="H39" s="1454"/>
      <c r="I39" s="1454"/>
      <c r="J39" s="1454"/>
      <c r="K39" s="1454"/>
      <c r="L39" s="1454"/>
      <c r="M39" s="211"/>
      <c r="N39" s="211"/>
      <c r="O39" s="211"/>
      <c r="P39" s="211"/>
    </row>
    <row r="40" spans="1:21" ht="15">
      <c r="A40" s="612"/>
      <c r="B40" s="612" t="s">
        <v>9759</v>
      </c>
      <c r="C40" s="612"/>
      <c r="D40" s="612"/>
      <c r="E40" s="1449" t="s">
        <v>9315</v>
      </c>
      <c r="F40" s="1449"/>
      <c r="G40" s="1449"/>
      <c r="H40" s="1449"/>
      <c r="I40" s="612"/>
      <c r="J40" s="612"/>
      <c r="K40" s="612" t="s">
        <v>9737</v>
      </c>
      <c r="L40" s="612"/>
    </row>
    <row r="41" spans="1:21">
      <c r="E41" s="499" t="s">
        <v>9760</v>
      </c>
      <c r="M41" s="213"/>
      <c r="N41" s="213"/>
      <c r="O41" s="213"/>
      <c r="P41" s="213"/>
    </row>
    <row r="42" spans="1:21">
      <c r="B42" s="624"/>
      <c r="C42" s="624"/>
      <c r="D42" s="625"/>
      <c r="E42" s="625"/>
      <c r="F42" s="625"/>
      <c r="G42" s="625"/>
      <c r="H42" s="625"/>
      <c r="I42" s="625"/>
      <c r="J42" s="625"/>
      <c r="K42" s="179"/>
      <c r="L42" s="179"/>
      <c r="M42" s="179"/>
      <c r="N42" s="179"/>
      <c r="O42" s="179"/>
      <c r="P42" s="179"/>
    </row>
    <row r="43" spans="1:21"/>
    <row r="44" spans="1:21" hidden="1"/>
  </sheetData>
  <mergeCells count="16">
    <mergeCell ref="A30:Q30"/>
    <mergeCell ref="A33:Q33"/>
    <mergeCell ref="B34:Q34"/>
    <mergeCell ref="B35:Q35"/>
    <mergeCell ref="B36:Q36"/>
    <mergeCell ref="A1:B1"/>
    <mergeCell ref="A2:B2"/>
    <mergeCell ref="A3:L3"/>
    <mergeCell ref="A4:L4"/>
    <mergeCell ref="A29:L29"/>
    <mergeCell ref="E40:H40"/>
    <mergeCell ref="B31:Q31"/>
    <mergeCell ref="B32:Q32"/>
    <mergeCell ref="A38:L38"/>
    <mergeCell ref="A39:L39"/>
    <mergeCell ref="A37:Q37"/>
  </mergeCells>
  <pageMargins left="0.19685039370078741" right="3.937007874015748E-2" top="0.27559055118110237" bottom="0.19685039370078741" header="7.874015748031496E-2" footer="0.11811023622047245"/>
  <pageSetup paperSize="9" scale="5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49"/>
  <sheetViews>
    <sheetView topLeftCell="A9" zoomScaleNormal="100" workbookViewId="0">
      <selection activeCell="R17" sqref="R17"/>
    </sheetView>
  </sheetViews>
  <sheetFormatPr defaultColWidth="15" defaultRowHeight="12.75" customHeight="1"/>
  <cols>
    <col min="1" max="1" width="57.140625" style="714" customWidth="1"/>
    <col min="2" max="2" width="7.85546875" style="714" customWidth="1"/>
    <col min="3" max="3" width="11.140625" style="714" customWidth="1"/>
    <col min="4" max="4" width="10.7109375" style="714" customWidth="1"/>
    <col min="5" max="5" width="18.7109375" style="714" customWidth="1"/>
    <col min="6" max="6" width="6.140625" style="714" customWidth="1"/>
    <col min="7" max="7" width="12" style="714" customWidth="1"/>
    <col min="8" max="8" width="11.28515625" style="714" customWidth="1"/>
    <col min="9" max="9" width="12.85546875" style="714" customWidth="1"/>
    <col min="10" max="10" width="9.5703125" style="714" customWidth="1"/>
    <col min="11" max="11" width="11.140625" style="714" customWidth="1"/>
    <col min="12" max="12" width="13.85546875" style="714" bestFit="1" customWidth="1"/>
    <col min="13" max="13" width="11.140625" style="714" bestFit="1" customWidth="1"/>
    <col min="14" max="14" width="10.140625" style="714" bestFit="1" customWidth="1"/>
    <col min="15" max="15" width="11.140625" style="714" bestFit="1" customWidth="1"/>
    <col min="16" max="16" width="14.85546875" style="714" customWidth="1"/>
    <col min="17" max="17" width="14.140625" style="714" customWidth="1"/>
    <col min="18" max="18" width="12" style="714" customWidth="1"/>
    <col min="19" max="19" width="12.28515625" style="714" customWidth="1"/>
    <col min="20" max="20" width="11.140625" style="714" hidden="1" customWidth="1"/>
    <col min="21" max="21" width="8.85546875" style="714" hidden="1" customWidth="1"/>
    <col min="22" max="26" width="10.7109375" style="714" hidden="1" customWidth="1"/>
    <col min="27" max="27" width="11.140625" style="714" hidden="1" customWidth="1"/>
    <col min="28" max="16384" width="15" style="668"/>
  </cols>
  <sheetData>
    <row r="1" spans="1:28" ht="0.75" customHeight="1">
      <c r="A1" s="667"/>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row>
    <row r="2" spans="1:28" s="672" customFormat="1" ht="12.75" customHeight="1">
      <c r="A2" s="1464"/>
      <c r="B2" s="1464"/>
      <c r="C2" s="669"/>
      <c r="D2" s="669"/>
      <c r="E2" s="669"/>
      <c r="F2" s="669"/>
      <c r="G2" s="669"/>
      <c r="H2" s="669"/>
      <c r="I2" s="669"/>
      <c r="J2" s="669"/>
      <c r="K2" s="669"/>
      <c r="L2" s="670" t="s">
        <v>8293</v>
      </c>
      <c r="M2" s="669"/>
      <c r="N2" s="669"/>
      <c r="O2" s="669"/>
      <c r="P2" s="669"/>
      <c r="Q2" s="669"/>
      <c r="R2" s="671"/>
      <c r="S2" s="671"/>
      <c r="T2" s="671"/>
      <c r="U2" s="671"/>
      <c r="V2" s="671"/>
      <c r="W2" s="671"/>
      <c r="X2" s="671"/>
      <c r="Y2" s="671"/>
      <c r="Z2" s="671"/>
      <c r="AA2" s="671"/>
    </row>
    <row r="3" spans="1:28" s="672" customFormat="1" ht="12.75" customHeight="1">
      <c r="A3" s="1465" t="s">
        <v>9756</v>
      </c>
      <c r="B3" s="1465"/>
      <c r="C3" s="669"/>
      <c r="D3" s="669"/>
      <c r="E3" s="669"/>
      <c r="F3" s="669"/>
      <c r="G3" s="669"/>
      <c r="H3" s="669"/>
      <c r="I3" s="669"/>
      <c r="J3" s="669"/>
      <c r="K3" s="669"/>
      <c r="L3" s="669"/>
      <c r="M3" s="669"/>
      <c r="N3" s="669"/>
      <c r="O3" s="669"/>
      <c r="P3" s="669"/>
      <c r="Q3" s="669"/>
      <c r="R3" s="671"/>
      <c r="S3" s="671"/>
      <c r="T3" s="671"/>
      <c r="U3" s="671"/>
      <c r="V3" s="671"/>
      <c r="W3" s="671"/>
      <c r="X3" s="671"/>
      <c r="Y3" s="671"/>
      <c r="Z3" s="671"/>
      <c r="AA3" s="671"/>
    </row>
    <row r="4" spans="1:28" s="672" customFormat="1" ht="12.75" hidden="1" customHeight="1">
      <c r="A4" s="673"/>
      <c r="B4" s="674"/>
      <c r="C4" s="669"/>
      <c r="D4" s="669"/>
      <c r="E4" s="669"/>
      <c r="F4" s="669"/>
      <c r="G4" s="669"/>
      <c r="H4" s="669"/>
      <c r="I4" s="669"/>
      <c r="J4" s="669"/>
      <c r="K4" s="669"/>
      <c r="L4" s="669"/>
      <c r="M4" s="669"/>
      <c r="N4" s="669"/>
      <c r="O4" s="669"/>
      <c r="P4" s="669"/>
      <c r="Q4" s="669"/>
      <c r="R4" s="671"/>
      <c r="S4" s="671"/>
      <c r="T4" s="671"/>
      <c r="U4" s="671"/>
      <c r="V4" s="671"/>
      <c r="W4" s="671"/>
      <c r="X4" s="671"/>
      <c r="Y4" s="671"/>
      <c r="Z4" s="671"/>
      <c r="AA4" s="671"/>
    </row>
    <row r="5" spans="1:28" s="672" customFormat="1" ht="12.75" customHeight="1">
      <c r="A5" s="1466" t="s">
        <v>8294</v>
      </c>
      <c r="B5" s="1466"/>
      <c r="C5" s="1466"/>
      <c r="D5" s="1466"/>
      <c r="E5" s="1466"/>
      <c r="F5" s="1466"/>
      <c r="G5" s="1466"/>
      <c r="H5" s="1466"/>
      <c r="I5" s="1466"/>
      <c r="J5" s="1466"/>
      <c r="K5" s="1466"/>
      <c r="L5" s="1466"/>
      <c r="M5" s="669"/>
      <c r="N5" s="669"/>
      <c r="O5" s="669"/>
      <c r="P5" s="669"/>
      <c r="Q5" s="669"/>
      <c r="R5" s="671"/>
      <c r="S5" s="671"/>
      <c r="T5" s="671"/>
      <c r="U5" s="671"/>
      <c r="V5" s="671"/>
      <c r="W5" s="671"/>
      <c r="X5" s="671"/>
      <c r="Y5" s="671"/>
      <c r="Z5" s="671"/>
      <c r="AA5" s="671"/>
    </row>
    <row r="6" spans="1:28" s="672" customFormat="1" ht="12.75" customHeight="1">
      <c r="A6" s="1467" t="s">
        <v>9765</v>
      </c>
      <c r="B6" s="1467"/>
      <c r="C6" s="1467"/>
      <c r="D6" s="1467"/>
      <c r="E6" s="1467"/>
      <c r="F6" s="1467"/>
      <c r="G6" s="1467"/>
      <c r="H6" s="1467"/>
      <c r="I6" s="1467"/>
      <c r="J6" s="1467"/>
      <c r="K6" s="1467"/>
      <c r="L6" s="1467"/>
      <c r="M6" s="675"/>
      <c r="N6" s="669"/>
      <c r="O6" s="669"/>
      <c r="P6" s="669"/>
      <c r="Q6" s="669"/>
      <c r="R6" s="671"/>
      <c r="S6" s="671"/>
      <c r="T6" s="671"/>
      <c r="U6" s="671"/>
      <c r="V6" s="671"/>
      <c r="W6" s="671"/>
      <c r="X6" s="671"/>
      <c r="Y6" s="671"/>
      <c r="Z6" s="671"/>
      <c r="AA6" s="671"/>
    </row>
    <row r="7" spans="1:28" s="672" customFormat="1" ht="3.75" customHeight="1">
      <c r="A7" s="1468"/>
      <c r="B7" s="1468"/>
      <c r="C7" s="1468"/>
      <c r="D7" s="1468"/>
      <c r="E7" s="1468"/>
      <c r="F7" s="1468"/>
      <c r="G7" s="1468"/>
      <c r="H7" s="1468"/>
      <c r="I7" s="1468"/>
      <c r="J7" s="1468"/>
      <c r="K7" s="1468"/>
      <c r="L7" s="1468"/>
      <c r="M7" s="669"/>
      <c r="N7" s="669"/>
      <c r="O7" s="669"/>
      <c r="P7" s="669"/>
      <c r="Q7" s="669"/>
      <c r="R7" s="671"/>
      <c r="S7" s="671"/>
      <c r="T7" s="671"/>
      <c r="U7" s="671"/>
      <c r="V7" s="671"/>
      <c r="W7" s="671"/>
      <c r="X7" s="671"/>
      <c r="Y7" s="671"/>
      <c r="Z7" s="671"/>
      <c r="AA7" s="671"/>
    </row>
    <row r="8" spans="1:28" s="672" customFormat="1" ht="12.75" hidden="1" customHeight="1">
      <c r="A8" s="676"/>
      <c r="B8" s="676"/>
      <c r="C8" s="676"/>
      <c r="D8" s="676"/>
      <c r="E8" s="676"/>
      <c r="F8" s="677"/>
      <c r="G8" s="677"/>
      <c r="H8" s="669"/>
      <c r="I8" s="669"/>
      <c r="J8" s="669"/>
      <c r="K8" s="669"/>
      <c r="L8" s="669"/>
      <c r="M8" s="669"/>
      <c r="N8" s="669"/>
      <c r="O8" s="669"/>
      <c r="P8" s="669"/>
      <c r="Q8" s="669"/>
      <c r="R8" s="671"/>
      <c r="S8" s="671"/>
      <c r="T8" s="671"/>
      <c r="U8" s="671"/>
      <c r="V8" s="671"/>
      <c r="W8" s="671"/>
      <c r="X8" s="671"/>
      <c r="Y8" s="671"/>
      <c r="Z8" s="671"/>
      <c r="AA8" s="671"/>
    </row>
    <row r="9" spans="1:28" s="672" customFormat="1" ht="11.25" customHeight="1">
      <c r="A9" s="676"/>
      <c r="B9" s="676"/>
      <c r="C9" s="676"/>
      <c r="D9" s="676"/>
      <c r="E9" s="676"/>
      <c r="F9" s="677"/>
      <c r="G9" s="677"/>
      <c r="H9" s="669"/>
      <c r="I9" s="669"/>
      <c r="J9" s="669"/>
      <c r="K9" s="669"/>
      <c r="L9" s="669"/>
      <c r="M9" s="669"/>
      <c r="N9" s="669"/>
      <c r="O9" s="669"/>
      <c r="P9" s="669"/>
      <c r="Q9" s="669"/>
      <c r="R9" s="671"/>
      <c r="S9" s="671"/>
      <c r="T9" s="671"/>
      <c r="U9" s="671"/>
      <c r="V9" s="671"/>
      <c r="W9" s="671"/>
      <c r="X9" s="671"/>
      <c r="Y9" s="671"/>
      <c r="Z9" s="671"/>
      <c r="AA9" s="671"/>
    </row>
    <row r="10" spans="1:28" s="672" customFormat="1" ht="2.25" customHeight="1">
      <c r="A10" s="669"/>
      <c r="B10" s="669"/>
      <c r="C10" s="669"/>
      <c r="D10" s="669"/>
      <c r="E10" s="669"/>
      <c r="F10" s="669"/>
      <c r="G10" s="669"/>
      <c r="H10" s="669"/>
      <c r="I10" s="669"/>
      <c r="J10" s="669"/>
      <c r="K10" s="669"/>
      <c r="L10" s="669"/>
      <c r="M10" s="669"/>
      <c r="N10" s="669"/>
      <c r="O10" s="669"/>
      <c r="P10" s="669"/>
      <c r="Q10" s="669"/>
      <c r="R10" s="671"/>
      <c r="S10" s="671"/>
      <c r="T10" s="671"/>
      <c r="U10" s="671"/>
      <c r="V10" s="671"/>
      <c r="W10" s="671"/>
      <c r="X10" s="671"/>
      <c r="Y10" s="671"/>
      <c r="Z10" s="671"/>
      <c r="AA10" s="671"/>
    </row>
    <row r="11" spans="1:28" s="672" customFormat="1" ht="12.75" customHeight="1" thickBot="1">
      <c r="A11" s="676" t="s">
        <v>8295</v>
      </c>
      <c r="B11" s="669"/>
      <c r="C11" s="669"/>
      <c r="D11" s="669"/>
      <c r="E11" s="669"/>
      <c r="F11" s="669"/>
      <c r="G11" s="669"/>
      <c r="H11" s="669"/>
      <c r="I11" s="669"/>
      <c r="J11" s="669"/>
      <c r="K11" s="669"/>
      <c r="L11" s="669"/>
      <c r="M11" s="669"/>
      <c r="N11" s="669"/>
      <c r="O11" s="669"/>
      <c r="P11" s="669"/>
      <c r="Q11" s="669"/>
      <c r="R11" s="671"/>
      <c r="S11" s="671"/>
      <c r="T11" s="671"/>
      <c r="U11" s="671"/>
      <c r="V11" s="671"/>
      <c r="W11" s="671"/>
      <c r="X11" s="671"/>
      <c r="Y11" s="671"/>
      <c r="Z11" s="671"/>
      <c r="AA11" s="671"/>
    </row>
    <row r="12" spans="1:28" s="680" customFormat="1" ht="260.25" customHeight="1" thickBot="1">
      <c r="A12" s="722" t="s">
        <v>8242</v>
      </c>
      <c r="B12" s="723" t="s">
        <v>8296</v>
      </c>
      <c r="C12" s="724" t="s">
        <v>8297</v>
      </c>
      <c r="D12" s="725" t="s">
        <v>8298</v>
      </c>
      <c r="E12" s="725" t="s">
        <v>8299</v>
      </c>
      <c r="F12" s="725" t="s">
        <v>8300</v>
      </c>
      <c r="G12" s="725" t="s">
        <v>8301</v>
      </c>
      <c r="H12" s="726" t="s">
        <v>8302</v>
      </c>
      <c r="I12" s="727" t="s">
        <v>8303</v>
      </c>
      <c r="J12" s="725" t="s">
        <v>8304</v>
      </c>
      <c r="K12" s="725" t="s">
        <v>8305</v>
      </c>
      <c r="L12" s="726" t="s">
        <v>8306</v>
      </c>
      <c r="M12" s="728" t="s">
        <v>8307</v>
      </c>
      <c r="N12" s="727" t="s">
        <v>8308</v>
      </c>
      <c r="O12" s="729" t="s">
        <v>8309</v>
      </c>
      <c r="P12" s="730" t="s">
        <v>9385</v>
      </c>
      <c r="Q12" s="727" t="s">
        <v>8311</v>
      </c>
      <c r="R12" s="915" t="s">
        <v>9292</v>
      </c>
      <c r="S12" s="914" t="s">
        <v>9379</v>
      </c>
      <c r="T12" s="895" t="s">
        <v>8322</v>
      </c>
      <c r="U12" s="678" t="s">
        <v>8322</v>
      </c>
      <c r="V12" s="679" t="s">
        <v>8322</v>
      </c>
      <c r="W12" s="679" t="s">
        <v>8322</v>
      </c>
      <c r="X12" s="679" t="s">
        <v>8322</v>
      </c>
      <c r="Y12" s="679" t="s">
        <v>8322</v>
      </c>
      <c r="Z12" s="679" t="s">
        <v>8322</v>
      </c>
      <c r="AA12" s="1233" t="s">
        <v>8322</v>
      </c>
      <c r="AB12" s="1283"/>
    </row>
    <row r="13" spans="1:28" ht="18" customHeight="1" thickBot="1">
      <c r="A13" s="731" t="s">
        <v>8147</v>
      </c>
      <c r="B13" s="732" t="s">
        <v>8148</v>
      </c>
      <c r="C13" s="731">
        <v>1</v>
      </c>
      <c r="D13" s="733">
        <v>2</v>
      </c>
      <c r="E13" s="734">
        <v>3</v>
      </c>
      <c r="F13" s="734">
        <v>4</v>
      </c>
      <c r="G13" s="734">
        <v>5</v>
      </c>
      <c r="H13" s="734">
        <v>6</v>
      </c>
      <c r="I13" s="734">
        <v>7</v>
      </c>
      <c r="J13" s="734">
        <v>8</v>
      </c>
      <c r="K13" s="735">
        <v>9</v>
      </c>
      <c r="L13" s="734">
        <v>10</v>
      </c>
      <c r="M13" s="735">
        <v>11</v>
      </c>
      <c r="N13" s="734">
        <v>12</v>
      </c>
      <c r="O13" s="735">
        <v>13</v>
      </c>
      <c r="P13" s="736">
        <v>14</v>
      </c>
      <c r="Q13" s="737">
        <v>15</v>
      </c>
      <c r="R13" s="733">
        <v>16</v>
      </c>
      <c r="S13" s="905">
        <v>17</v>
      </c>
      <c r="T13" s="896">
        <v>18</v>
      </c>
      <c r="U13" s="681">
        <v>19</v>
      </c>
      <c r="V13" s="681">
        <v>20</v>
      </c>
      <c r="W13" s="681">
        <v>21</v>
      </c>
      <c r="X13" s="681">
        <v>22</v>
      </c>
      <c r="Y13" s="681">
        <v>23</v>
      </c>
      <c r="Z13" s="681">
        <v>24</v>
      </c>
      <c r="AA13" s="682">
        <v>25</v>
      </c>
    </row>
    <row r="14" spans="1:28" ht="18" customHeight="1">
      <c r="A14" s="738" t="s">
        <v>9294</v>
      </c>
      <c r="B14" s="739" t="s">
        <v>6136</v>
      </c>
      <c r="C14" s="740"/>
      <c r="D14" s="741"/>
      <c r="E14" s="742"/>
      <c r="F14" s="742"/>
      <c r="G14" s="742"/>
      <c r="H14" s="742"/>
      <c r="I14" s="742"/>
      <c r="J14" s="742"/>
      <c r="K14" s="742"/>
      <c r="L14" s="743"/>
      <c r="M14" s="742"/>
      <c r="N14" s="742"/>
      <c r="O14" s="742"/>
      <c r="P14" s="744"/>
      <c r="Q14" s="745"/>
      <c r="R14" s="746"/>
      <c r="S14" s="906"/>
      <c r="T14" s="897"/>
      <c r="U14" s="683"/>
      <c r="V14" s="683"/>
      <c r="W14" s="683"/>
      <c r="X14" s="683"/>
      <c r="Y14" s="683"/>
      <c r="Z14" s="683"/>
      <c r="AA14" s="684"/>
    </row>
    <row r="15" spans="1:28" ht="18.75" customHeight="1">
      <c r="A15" s="747" t="s">
        <v>9295</v>
      </c>
      <c r="B15" s="748" t="s">
        <v>6346</v>
      </c>
      <c r="C15" s="749">
        <f>SUM(D15:Q15)</f>
        <v>3191270</v>
      </c>
      <c r="D15" s="1309">
        <v>118676</v>
      </c>
      <c r="E15" s="1310">
        <v>2796283</v>
      </c>
      <c r="F15" s="751"/>
      <c r="G15" s="751"/>
      <c r="H15" s="751"/>
      <c r="I15" s="751"/>
      <c r="J15" s="751"/>
      <c r="K15" s="751"/>
      <c r="L15" s="751"/>
      <c r="M15" s="751"/>
      <c r="N15" s="751"/>
      <c r="O15" s="752"/>
      <c r="P15" s="753"/>
      <c r="Q15" s="754">
        <f>SUM(R15:AA15)</f>
        <v>276311</v>
      </c>
      <c r="R15" s="1311">
        <v>276311</v>
      </c>
      <c r="S15" s="907"/>
      <c r="T15" s="898"/>
      <c r="U15" s="686"/>
      <c r="V15" s="686"/>
      <c r="W15" s="686"/>
      <c r="X15" s="686"/>
      <c r="Y15" s="686"/>
      <c r="Z15" s="686"/>
      <c r="AA15" s="687"/>
    </row>
    <row r="16" spans="1:28" ht="19.5" customHeight="1">
      <c r="A16" s="747" t="s">
        <v>9296</v>
      </c>
      <c r="B16" s="748" t="s">
        <v>6411</v>
      </c>
      <c r="C16" s="749">
        <f t="shared" ref="C16:C31" si="0">SUM(D16:Q16)</f>
        <v>3191270</v>
      </c>
      <c r="D16" s="1309">
        <v>118676</v>
      </c>
      <c r="E16" s="1310">
        <v>2796283</v>
      </c>
      <c r="F16" s="751"/>
      <c r="G16" s="751"/>
      <c r="H16" s="751"/>
      <c r="I16" s="751"/>
      <c r="J16" s="751"/>
      <c r="K16" s="751"/>
      <c r="L16" s="751"/>
      <c r="M16" s="751"/>
      <c r="N16" s="751"/>
      <c r="O16" s="751"/>
      <c r="P16" s="753"/>
      <c r="Q16" s="754">
        <f>SUM(R16:AA16)</f>
        <v>276311</v>
      </c>
      <c r="R16" s="1311">
        <v>276311</v>
      </c>
      <c r="S16" s="907"/>
      <c r="T16" s="898"/>
      <c r="U16" s="686"/>
      <c r="V16" s="686"/>
      <c r="W16" s="686"/>
      <c r="X16" s="686"/>
      <c r="Y16" s="686"/>
      <c r="Z16" s="686"/>
      <c r="AA16" s="687"/>
    </row>
    <row r="17" spans="1:27" ht="31.5" customHeight="1">
      <c r="A17" s="756" t="s">
        <v>8314</v>
      </c>
      <c r="B17" s="748" t="s">
        <v>6446</v>
      </c>
      <c r="C17" s="749">
        <f t="shared" si="0"/>
        <v>0</v>
      </c>
      <c r="D17" s="757">
        <f>D15-D16</f>
        <v>0</v>
      </c>
      <c r="E17" s="758">
        <f>E15-E16</f>
        <v>0</v>
      </c>
      <c r="F17" s="759">
        <f t="shared" ref="F17:AA17" si="1">F15-F16</f>
        <v>0</v>
      </c>
      <c r="G17" s="759">
        <f t="shared" si="1"/>
        <v>0</v>
      </c>
      <c r="H17" s="759">
        <f t="shared" si="1"/>
        <v>0</v>
      </c>
      <c r="I17" s="759">
        <f t="shared" si="1"/>
        <v>0</v>
      </c>
      <c r="J17" s="759">
        <f t="shared" si="1"/>
        <v>0</v>
      </c>
      <c r="K17" s="759">
        <f t="shared" si="1"/>
        <v>0</v>
      </c>
      <c r="L17" s="759">
        <f t="shared" si="1"/>
        <v>0</v>
      </c>
      <c r="M17" s="759">
        <f t="shared" si="1"/>
        <v>0</v>
      </c>
      <c r="N17" s="759">
        <f t="shared" si="1"/>
        <v>0</v>
      </c>
      <c r="O17" s="759">
        <f t="shared" si="1"/>
        <v>0</v>
      </c>
      <c r="P17" s="760">
        <f t="shared" si="1"/>
        <v>0</v>
      </c>
      <c r="Q17" s="761">
        <f t="shared" si="1"/>
        <v>0</v>
      </c>
      <c r="R17" s="757">
        <f t="shared" si="1"/>
        <v>0</v>
      </c>
      <c r="S17" s="908">
        <f t="shared" si="1"/>
        <v>0</v>
      </c>
      <c r="T17" s="899">
        <f t="shared" si="1"/>
        <v>0</v>
      </c>
      <c r="U17" s="688">
        <f t="shared" si="1"/>
        <v>0</v>
      </c>
      <c r="V17" s="688">
        <f t="shared" si="1"/>
        <v>0</v>
      </c>
      <c r="W17" s="688">
        <f t="shared" si="1"/>
        <v>0</v>
      </c>
      <c r="X17" s="688">
        <f t="shared" si="1"/>
        <v>0</v>
      </c>
      <c r="Y17" s="688">
        <f t="shared" si="1"/>
        <v>0</v>
      </c>
      <c r="Z17" s="688">
        <f t="shared" si="1"/>
        <v>0</v>
      </c>
      <c r="AA17" s="689">
        <f t="shared" si="1"/>
        <v>0</v>
      </c>
    </row>
    <row r="18" spans="1:27" ht="16.5" customHeight="1">
      <c r="A18" s="747" t="s">
        <v>9297</v>
      </c>
      <c r="B18" s="748" t="s">
        <v>6481</v>
      </c>
      <c r="C18" s="749">
        <f t="shared" si="0"/>
        <v>0</v>
      </c>
      <c r="D18" s="762"/>
      <c r="E18" s="763"/>
      <c r="F18" s="763"/>
      <c r="G18" s="763"/>
      <c r="H18" s="763"/>
      <c r="I18" s="763"/>
      <c r="J18" s="763"/>
      <c r="K18" s="763"/>
      <c r="L18" s="751"/>
      <c r="M18" s="763"/>
      <c r="N18" s="763"/>
      <c r="O18" s="763"/>
      <c r="P18" s="764"/>
      <c r="Q18" s="754"/>
      <c r="R18" s="765"/>
      <c r="S18" s="909"/>
      <c r="T18" s="900"/>
      <c r="U18" s="691"/>
      <c r="V18" s="691"/>
      <c r="W18" s="691"/>
      <c r="X18" s="691"/>
      <c r="Y18" s="691"/>
      <c r="Z18" s="691"/>
      <c r="AA18" s="692"/>
    </row>
    <row r="19" spans="1:27" ht="16.5" customHeight="1">
      <c r="A19" s="747" t="s">
        <v>9298</v>
      </c>
      <c r="B19" s="748" t="s">
        <v>8159</v>
      </c>
      <c r="C19" s="749">
        <f t="shared" si="0"/>
        <v>0</v>
      </c>
      <c r="D19" s="750"/>
      <c r="E19" s="751"/>
      <c r="F19" s="751"/>
      <c r="G19" s="751"/>
      <c r="H19" s="751"/>
      <c r="I19" s="751"/>
      <c r="J19" s="751"/>
      <c r="K19" s="751"/>
      <c r="L19" s="751"/>
      <c r="M19" s="751"/>
      <c r="N19" s="751"/>
      <c r="O19" s="751"/>
      <c r="P19" s="753"/>
      <c r="Q19" s="754">
        <f>SUM(R19:AA19)</f>
        <v>0</v>
      </c>
      <c r="R19" s="755"/>
      <c r="S19" s="907"/>
      <c r="T19" s="898"/>
      <c r="U19" s="686"/>
      <c r="V19" s="686"/>
      <c r="W19" s="686"/>
      <c r="X19" s="686"/>
      <c r="Y19" s="686"/>
      <c r="Z19" s="686"/>
      <c r="AA19" s="687"/>
    </row>
    <row r="20" spans="1:27" ht="18" customHeight="1">
      <c r="A20" s="747" t="s">
        <v>9296</v>
      </c>
      <c r="B20" s="748" t="s">
        <v>8161</v>
      </c>
      <c r="C20" s="749">
        <f t="shared" si="0"/>
        <v>0</v>
      </c>
      <c r="D20" s="750"/>
      <c r="E20" s="751"/>
      <c r="F20" s="751"/>
      <c r="G20" s="751"/>
      <c r="H20" s="751"/>
      <c r="I20" s="751"/>
      <c r="J20" s="751"/>
      <c r="K20" s="751"/>
      <c r="L20" s="751"/>
      <c r="M20" s="751"/>
      <c r="N20" s="751"/>
      <c r="O20" s="751"/>
      <c r="P20" s="753"/>
      <c r="Q20" s="754">
        <f>SUM(R20:AA20)</f>
        <v>0</v>
      </c>
      <c r="R20" s="755"/>
      <c r="S20" s="907"/>
      <c r="T20" s="898"/>
      <c r="U20" s="686"/>
      <c r="V20" s="686"/>
      <c r="W20" s="686"/>
      <c r="X20" s="686"/>
      <c r="Y20" s="686"/>
      <c r="Z20" s="686"/>
      <c r="AA20" s="687"/>
    </row>
    <row r="21" spans="1:27" ht="33" customHeight="1">
      <c r="A21" s="756" t="s">
        <v>8318</v>
      </c>
      <c r="B21" s="748" t="s">
        <v>8162</v>
      </c>
      <c r="C21" s="749">
        <f t="shared" si="0"/>
        <v>0</v>
      </c>
      <c r="D21" s="757">
        <f>D19-D20</f>
        <v>0</v>
      </c>
      <c r="E21" s="759">
        <f t="shared" ref="E21:AA21" si="2">E19-E20</f>
        <v>0</v>
      </c>
      <c r="F21" s="759">
        <f t="shared" si="2"/>
        <v>0</v>
      </c>
      <c r="G21" s="759">
        <f t="shared" si="2"/>
        <v>0</v>
      </c>
      <c r="H21" s="759">
        <f t="shared" si="2"/>
        <v>0</v>
      </c>
      <c r="I21" s="759">
        <f t="shared" si="2"/>
        <v>0</v>
      </c>
      <c r="J21" s="759">
        <f t="shared" si="2"/>
        <v>0</v>
      </c>
      <c r="K21" s="759">
        <f t="shared" si="2"/>
        <v>0</v>
      </c>
      <c r="L21" s="759">
        <f t="shared" si="2"/>
        <v>0</v>
      </c>
      <c r="M21" s="759">
        <f t="shared" si="2"/>
        <v>0</v>
      </c>
      <c r="N21" s="759">
        <f t="shared" si="2"/>
        <v>0</v>
      </c>
      <c r="O21" s="759">
        <f t="shared" si="2"/>
        <v>0</v>
      </c>
      <c r="P21" s="760">
        <f t="shared" si="2"/>
        <v>0</v>
      </c>
      <c r="Q21" s="761">
        <f t="shared" si="2"/>
        <v>0</v>
      </c>
      <c r="R21" s="757">
        <f t="shared" si="2"/>
        <v>0</v>
      </c>
      <c r="S21" s="908">
        <f t="shared" si="2"/>
        <v>0</v>
      </c>
      <c r="T21" s="899">
        <f t="shared" si="2"/>
        <v>0</v>
      </c>
      <c r="U21" s="688">
        <f t="shared" si="2"/>
        <v>0</v>
      </c>
      <c r="V21" s="688">
        <f t="shared" si="2"/>
        <v>0</v>
      </c>
      <c r="W21" s="688">
        <f t="shared" si="2"/>
        <v>0</v>
      </c>
      <c r="X21" s="688">
        <f t="shared" si="2"/>
        <v>0</v>
      </c>
      <c r="Y21" s="688">
        <f t="shared" si="2"/>
        <v>0</v>
      </c>
      <c r="Z21" s="688">
        <f t="shared" si="2"/>
        <v>0</v>
      </c>
      <c r="AA21" s="689">
        <f t="shared" si="2"/>
        <v>0</v>
      </c>
    </row>
    <row r="22" spans="1:27" ht="21.75" customHeight="1">
      <c r="A22" s="747" t="s">
        <v>9299</v>
      </c>
      <c r="B22" s="748" t="s">
        <v>6150</v>
      </c>
      <c r="C22" s="749">
        <f t="shared" si="0"/>
        <v>0</v>
      </c>
      <c r="D22" s="762"/>
      <c r="E22" s="763"/>
      <c r="F22" s="763"/>
      <c r="G22" s="763"/>
      <c r="H22" s="763"/>
      <c r="I22" s="763"/>
      <c r="J22" s="763"/>
      <c r="K22" s="763"/>
      <c r="L22" s="751"/>
      <c r="M22" s="763"/>
      <c r="N22" s="763"/>
      <c r="O22" s="763"/>
      <c r="P22" s="764"/>
      <c r="Q22" s="754"/>
      <c r="R22" s="765"/>
      <c r="S22" s="909"/>
      <c r="T22" s="900"/>
      <c r="U22" s="691"/>
      <c r="V22" s="691"/>
      <c r="W22" s="691"/>
      <c r="X22" s="691"/>
      <c r="Y22" s="691"/>
      <c r="Z22" s="691"/>
      <c r="AA22" s="692"/>
    </row>
    <row r="23" spans="1:27" ht="17.25" customHeight="1">
      <c r="A23" s="747" t="s">
        <v>9298</v>
      </c>
      <c r="B23" s="748" t="s">
        <v>6545</v>
      </c>
      <c r="C23" s="749">
        <f t="shared" si="0"/>
        <v>0</v>
      </c>
      <c r="D23" s="750"/>
      <c r="E23" s="751"/>
      <c r="F23" s="751"/>
      <c r="G23" s="751"/>
      <c r="H23" s="751"/>
      <c r="I23" s="751"/>
      <c r="J23" s="751"/>
      <c r="K23" s="751"/>
      <c r="L23" s="751"/>
      <c r="M23" s="751"/>
      <c r="N23" s="751"/>
      <c r="O23" s="751"/>
      <c r="P23" s="753"/>
      <c r="Q23" s="754">
        <f>SUM(R23:AA23)</f>
        <v>0</v>
      </c>
      <c r="R23" s="755"/>
      <c r="S23" s="907"/>
      <c r="T23" s="898"/>
      <c r="U23" s="686"/>
      <c r="V23" s="686"/>
      <c r="W23" s="686"/>
      <c r="X23" s="686"/>
      <c r="Y23" s="686"/>
      <c r="Z23" s="686"/>
      <c r="AA23" s="687"/>
    </row>
    <row r="24" spans="1:27" ht="16.5" customHeight="1">
      <c r="A24" s="747" t="s">
        <v>9296</v>
      </c>
      <c r="B24" s="748" t="s">
        <v>8259</v>
      </c>
      <c r="C24" s="749">
        <f t="shared" si="0"/>
        <v>0</v>
      </c>
      <c r="D24" s="750"/>
      <c r="E24" s="751"/>
      <c r="F24" s="751"/>
      <c r="G24" s="751"/>
      <c r="H24" s="751"/>
      <c r="I24" s="751"/>
      <c r="J24" s="751"/>
      <c r="K24" s="751"/>
      <c r="L24" s="751"/>
      <c r="M24" s="751"/>
      <c r="N24" s="751"/>
      <c r="O24" s="751"/>
      <c r="P24" s="753"/>
      <c r="Q24" s="754">
        <f>SUM(R24:AA24)</f>
        <v>0</v>
      </c>
      <c r="R24" s="762"/>
      <c r="S24" s="910"/>
      <c r="T24" s="901"/>
      <c r="U24" s="690"/>
      <c r="V24" s="690"/>
      <c r="W24" s="690"/>
      <c r="X24" s="690"/>
      <c r="Y24" s="690"/>
      <c r="Z24" s="690"/>
      <c r="AA24" s="693"/>
    </row>
    <row r="25" spans="1:27" ht="26.25" customHeight="1">
      <c r="A25" s="747" t="s">
        <v>9300</v>
      </c>
      <c r="B25" s="748" t="s">
        <v>8261</v>
      </c>
      <c r="C25" s="749">
        <f t="shared" si="0"/>
        <v>0</v>
      </c>
      <c r="D25" s="757">
        <f>D23-D24</f>
        <v>0</v>
      </c>
      <c r="E25" s="759">
        <f t="shared" ref="E25:AA25" si="3">E23-E24</f>
        <v>0</v>
      </c>
      <c r="F25" s="759">
        <f t="shared" si="3"/>
        <v>0</v>
      </c>
      <c r="G25" s="759">
        <f t="shared" si="3"/>
        <v>0</v>
      </c>
      <c r="H25" s="759">
        <f t="shared" si="3"/>
        <v>0</v>
      </c>
      <c r="I25" s="759">
        <f t="shared" si="3"/>
        <v>0</v>
      </c>
      <c r="J25" s="759">
        <f t="shared" si="3"/>
        <v>0</v>
      </c>
      <c r="K25" s="759">
        <f t="shared" si="3"/>
        <v>0</v>
      </c>
      <c r="L25" s="759">
        <f t="shared" si="3"/>
        <v>0</v>
      </c>
      <c r="M25" s="759">
        <f t="shared" si="3"/>
        <v>0</v>
      </c>
      <c r="N25" s="759">
        <f t="shared" si="3"/>
        <v>0</v>
      </c>
      <c r="O25" s="759">
        <f t="shared" si="3"/>
        <v>0</v>
      </c>
      <c r="P25" s="760">
        <f t="shared" si="3"/>
        <v>0</v>
      </c>
      <c r="Q25" s="761">
        <f t="shared" si="3"/>
        <v>0</v>
      </c>
      <c r="R25" s="757">
        <f t="shared" si="3"/>
        <v>0</v>
      </c>
      <c r="S25" s="908">
        <f t="shared" si="3"/>
        <v>0</v>
      </c>
      <c r="T25" s="899">
        <f t="shared" si="3"/>
        <v>0</v>
      </c>
      <c r="U25" s="688">
        <f t="shared" si="3"/>
        <v>0</v>
      </c>
      <c r="V25" s="688">
        <f t="shared" si="3"/>
        <v>0</v>
      </c>
      <c r="W25" s="688">
        <f t="shared" si="3"/>
        <v>0</v>
      </c>
      <c r="X25" s="688">
        <f t="shared" si="3"/>
        <v>0</v>
      </c>
      <c r="Y25" s="688">
        <f t="shared" si="3"/>
        <v>0</v>
      </c>
      <c r="Z25" s="688">
        <f t="shared" si="3"/>
        <v>0</v>
      </c>
      <c r="AA25" s="689">
        <f t="shared" si="3"/>
        <v>0</v>
      </c>
    </row>
    <row r="26" spans="1:27" ht="46.5" customHeight="1">
      <c r="A26" s="747" t="s">
        <v>9301</v>
      </c>
      <c r="B26" s="748" t="s">
        <v>8005</v>
      </c>
      <c r="C26" s="749">
        <f t="shared" si="0"/>
        <v>0</v>
      </c>
      <c r="D26" s="757">
        <f>D17+D21+D25</f>
        <v>0</v>
      </c>
      <c r="E26" s="759">
        <f t="shared" ref="E26:AA26" si="4">E17+E21+E25</f>
        <v>0</v>
      </c>
      <c r="F26" s="759">
        <f t="shared" si="4"/>
        <v>0</v>
      </c>
      <c r="G26" s="759">
        <f t="shared" si="4"/>
        <v>0</v>
      </c>
      <c r="H26" s="759">
        <f t="shared" si="4"/>
        <v>0</v>
      </c>
      <c r="I26" s="759">
        <f t="shared" si="4"/>
        <v>0</v>
      </c>
      <c r="J26" s="759">
        <f t="shared" si="4"/>
        <v>0</v>
      </c>
      <c r="K26" s="759">
        <f t="shared" si="4"/>
        <v>0</v>
      </c>
      <c r="L26" s="759">
        <f t="shared" si="4"/>
        <v>0</v>
      </c>
      <c r="M26" s="759">
        <f t="shared" si="4"/>
        <v>0</v>
      </c>
      <c r="N26" s="759">
        <f t="shared" si="4"/>
        <v>0</v>
      </c>
      <c r="O26" s="759">
        <f t="shared" si="4"/>
        <v>0</v>
      </c>
      <c r="P26" s="760">
        <f t="shared" si="4"/>
        <v>0</v>
      </c>
      <c r="Q26" s="761">
        <f t="shared" si="4"/>
        <v>0</v>
      </c>
      <c r="R26" s="757">
        <f t="shared" si="4"/>
        <v>0</v>
      </c>
      <c r="S26" s="908">
        <f t="shared" si="4"/>
        <v>0</v>
      </c>
      <c r="T26" s="899">
        <f t="shared" si="4"/>
        <v>0</v>
      </c>
      <c r="U26" s="688">
        <f t="shared" si="4"/>
        <v>0</v>
      </c>
      <c r="V26" s="688">
        <f t="shared" si="4"/>
        <v>0</v>
      </c>
      <c r="W26" s="688">
        <f t="shared" si="4"/>
        <v>0</v>
      </c>
      <c r="X26" s="688">
        <f t="shared" si="4"/>
        <v>0</v>
      </c>
      <c r="Y26" s="688">
        <f t="shared" si="4"/>
        <v>0</v>
      </c>
      <c r="Z26" s="688">
        <f t="shared" si="4"/>
        <v>0</v>
      </c>
      <c r="AA26" s="689">
        <f t="shared" si="4"/>
        <v>0</v>
      </c>
    </row>
    <row r="27" spans="1:27" ht="32.25" customHeight="1">
      <c r="A27" s="747" t="s">
        <v>9302</v>
      </c>
      <c r="B27" s="748" t="s">
        <v>8006</v>
      </c>
      <c r="C27" s="749">
        <f t="shared" si="0"/>
        <v>0</v>
      </c>
      <c r="D27" s="766"/>
      <c r="E27" s="751"/>
      <c r="F27" s="751"/>
      <c r="G27" s="751"/>
      <c r="H27" s="751"/>
      <c r="I27" s="751"/>
      <c r="J27" s="751"/>
      <c r="K27" s="751"/>
      <c r="L27" s="751"/>
      <c r="M27" s="751"/>
      <c r="N27" s="752"/>
      <c r="O27" s="752"/>
      <c r="P27" s="767"/>
      <c r="Q27" s="768">
        <f>SUM(R27:AA27)</f>
        <v>0</v>
      </c>
      <c r="R27" s="769"/>
      <c r="S27" s="911"/>
      <c r="T27" s="902"/>
      <c r="U27" s="685"/>
      <c r="V27" s="685"/>
      <c r="W27" s="685"/>
      <c r="X27" s="685"/>
      <c r="Y27" s="685"/>
      <c r="Z27" s="685"/>
      <c r="AA27" s="694"/>
    </row>
    <row r="28" spans="1:27" ht="34.5" customHeight="1">
      <c r="A28" s="756" t="s">
        <v>9303</v>
      </c>
      <c r="B28" s="770">
        <v>14.1</v>
      </c>
      <c r="C28" s="749">
        <f t="shared" si="0"/>
        <v>0</v>
      </c>
      <c r="D28" s="766"/>
      <c r="E28" s="751"/>
      <c r="F28" s="751"/>
      <c r="G28" s="751"/>
      <c r="H28" s="751"/>
      <c r="I28" s="751"/>
      <c r="J28" s="751"/>
      <c r="K28" s="751"/>
      <c r="L28" s="751"/>
      <c r="M28" s="751"/>
      <c r="N28" s="752"/>
      <c r="O28" s="752"/>
      <c r="P28" s="767"/>
      <c r="Q28" s="768">
        <f>SUM(R28:AA28)</f>
        <v>0</v>
      </c>
      <c r="R28" s="769"/>
      <c r="S28" s="911"/>
      <c r="T28" s="902"/>
      <c r="U28" s="685"/>
      <c r="V28" s="685"/>
      <c r="W28" s="685"/>
      <c r="X28" s="685"/>
      <c r="Y28" s="685"/>
      <c r="Z28" s="685"/>
      <c r="AA28" s="694"/>
    </row>
    <row r="29" spans="1:27" ht="61.5" customHeight="1">
      <c r="A29" s="756" t="s">
        <v>9304</v>
      </c>
      <c r="B29" s="770">
        <v>14.2</v>
      </c>
      <c r="C29" s="749">
        <f t="shared" si="0"/>
        <v>0</v>
      </c>
      <c r="D29" s="766"/>
      <c r="E29" s="751"/>
      <c r="F29" s="751"/>
      <c r="G29" s="751"/>
      <c r="H29" s="751"/>
      <c r="I29" s="751"/>
      <c r="J29" s="751"/>
      <c r="K29" s="751"/>
      <c r="L29" s="751"/>
      <c r="M29" s="751"/>
      <c r="N29" s="752"/>
      <c r="O29" s="752"/>
      <c r="P29" s="767"/>
      <c r="Q29" s="768">
        <f>SUM(R29:AA29)</f>
        <v>0</v>
      </c>
      <c r="R29" s="769"/>
      <c r="S29" s="911"/>
      <c r="T29" s="902"/>
      <c r="U29" s="685"/>
      <c r="V29" s="685"/>
      <c r="W29" s="685"/>
      <c r="X29" s="685"/>
      <c r="Y29" s="685"/>
      <c r="Z29" s="685"/>
      <c r="AA29" s="694"/>
    </row>
    <row r="30" spans="1:27" s="697" customFormat="1" ht="31.5" customHeight="1">
      <c r="A30" s="609" t="s">
        <v>9305</v>
      </c>
      <c r="B30" s="770">
        <v>14.3</v>
      </c>
      <c r="C30" s="749">
        <f t="shared" si="0"/>
        <v>0</v>
      </c>
      <c r="D30" s="771" t="s">
        <v>8152</v>
      </c>
      <c r="E30" s="759" t="s">
        <v>8152</v>
      </c>
      <c r="F30" s="759" t="s">
        <v>8152</v>
      </c>
      <c r="G30" s="759" t="s">
        <v>8152</v>
      </c>
      <c r="H30" s="759" t="s">
        <v>8152</v>
      </c>
      <c r="I30" s="759" t="s">
        <v>8152</v>
      </c>
      <c r="J30" s="759" t="s">
        <v>8152</v>
      </c>
      <c r="K30" s="759" t="s">
        <v>8152</v>
      </c>
      <c r="L30" s="759" t="s">
        <v>8152</v>
      </c>
      <c r="M30" s="759" t="s">
        <v>8152</v>
      </c>
      <c r="N30" s="772" t="s">
        <v>8152</v>
      </c>
      <c r="O30" s="773"/>
      <c r="P30" s="774">
        <v>0</v>
      </c>
      <c r="Q30" s="775" t="s">
        <v>8152</v>
      </c>
      <c r="R30" s="776" t="s">
        <v>8152</v>
      </c>
      <c r="S30" s="912" t="s">
        <v>8152</v>
      </c>
      <c r="T30" s="903" t="s">
        <v>8152</v>
      </c>
      <c r="U30" s="695" t="s">
        <v>8152</v>
      </c>
      <c r="V30" s="695" t="s">
        <v>8152</v>
      </c>
      <c r="W30" s="695" t="s">
        <v>8152</v>
      </c>
      <c r="X30" s="695" t="s">
        <v>8152</v>
      </c>
      <c r="Y30" s="695" t="s">
        <v>8152</v>
      </c>
      <c r="Z30" s="695" t="s">
        <v>8152</v>
      </c>
      <c r="AA30" s="696" t="s">
        <v>8152</v>
      </c>
    </row>
    <row r="31" spans="1:27" ht="47.25" customHeight="1" thickBot="1">
      <c r="A31" s="777" t="s">
        <v>9293</v>
      </c>
      <c r="B31" s="778" t="s">
        <v>8165</v>
      </c>
      <c r="C31" s="779">
        <f t="shared" si="0"/>
        <v>0</v>
      </c>
      <c r="D31" s="780">
        <f>D26+D27+D28-D29</f>
        <v>0</v>
      </c>
      <c r="E31" s="781">
        <f t="shared" ref="E31:AA31" si="5">E26+E27+E28-E29</f>
        <v>0</v>
      </c>
      <c r="F31" s="781">
        <f t="shared" si="5"/>
        <v>0</v>
      </c>
      <c r="G31" s="781">
        <f t="shared" si="5"/>
        <v>0</v>
      </c>
      <c r="H31" s="781">
        <f t="shared" si="5"/>
        <v>0</v>
      </c>
      <c r="I31" s="781">
        <f t="shared" si="5"/>
        <v>0</v>
      </c>
      <c r="J31" s="781">
        <f t="shared" si="5"/>
        <v>0</v>
      </c>
      <c r="K31" s="781">
        <f t="shared" si="5"/>
        <v>0</v>
      </c>
      <c r="L31" s="781">
        <f t="shared" si="5"/>
        <v>0</v>
      </c>
      <c r="M31" s="781">
        <f t="shared" si="5"/>
        <v>0</v>
      </c>
      <c r="N31" s="781">
        <f t="shared" si="5"/>
        <v>0</v>
      </c>
      <c r="O31" s="781">
        <f>O26+O27+O28-O29-O30</f>
        <v>0</v>
      </c>
      <c r="P31" s="782">
        <f>P26+P27+P28-P29-P30</f>
        <v>0</v>
      </c>
      <c r="Q31" s="783">
        <f t="shared" si="5"/>
        <v>0</v>
      </c>
      <c r="R31" s="780">
        <f t="shared" si="5"/>
        <v>0</v>
      </c>
      <c r="S31" s="913">
        <f t="shared" si="5"/>
        <v>0</v>
      </c>
      <c r="T31" s="904">
        <f t="shared" si="5"/>
        <v>0</v>
      </c>
      <c r="U31" s="698">
        <f t="shared" si="5"/>
        <v>0</v>
      </c>
      <c r="V31" s="698">
        <f t="shared" si="5"/>
        <v>0</v>
      </c>
      <c r="W31" s="698">
        <f t="shared" si="5"/>
        <v>0</v>
      </c>
      <c r="X31" s="698">
        <f t="shared" si="5"/>
        <v>0</v>
      </c>
      <c r="Y31" s="698">
        <f t="shared" si="5"/>
        <v>0</v>
      </c>
      <c r="Z31" s="698">
        <f t="shared" si="5"/>
        <v>0</v>
      </c>
      <c r="AA31" s="699">
        <f t="shared" si="5"/>
        <v>0</v>
      </c>
    </row>
    <row r="32" spans="1:27" ht="12.75" customHeight="1">
      <c r="A32" s="700"/>
      <c r="B32" s="701"/>
      <c r="C32" s="702"/>
      <c r="D32" s="703"/>
      <c r="E32" s="703"/>
      <c r="F32" s="703"/>
      <c r="G32" s="703"/>
      <c r="H32" s="703"/>
      <c r="I32" s="703"/>
      <c r="J32" s="703"/>
      <c r="K32" s="703"/>
      <c r="L32" s="703"/>
      <c r="M32" s="703"/>
      <c r="N32" s="703"/>
      <c r="O32" s="703"/>
      <c r="P32" s="703"/>
      <c r="Q32" s="703"/>
      <c r="R32" s="667"/>
      <c r="S32" s="667"/>
      <c r="T32" s="667"/>
      <c r="U32" s="667"/>
      <c r="V32" s="667"/>
      <c r="W32" s="667"/>
      <c r="X32" s="667"/>
      <c r="Y32" s="667"/>
      <c r="Z32" s="667"/>
      <c r="AA32" s="667"/>
    </row>
    <row r="33" spans="1:27" ht="12.75" customHeight="1">
      <c r="A33" s="1471" t="s">
        <v>9306</v>
      </c>
      <c r="B33" s="1471"/>
      <c r="C33" s="1471"/>
      <c r="D33" s="1471"/>
      <c r="E33" s="1471"/>
      <c r="F33" s="1471"/>
      <c r="G33" s="1471"/>
      <c r="H33" s="1471"/>
      <c r="I33" s="1471"/>
      <c r="J33" s="1471"/>
      <c r="K33" s="1471"/>
      <c r="L33" s="1471"/>
      <c r="M33" s="665"/>
      <c r="N33" s="665"/>
      <c r="O33" s="665"/>
      <c r="P33" s="665"/>
      <c r="Q33" s="665"/>
      <c r="R33" s="667"/>
      <c r="S33" s="667"/>
      <c r="T33" s="667"/>
      <c r="U33" s="667"/>
      <c r="V33" s="667"/>
      <c r="W33" s="667"/>
      <c r="X33" s="667"/>
      <c r="Y33" s="667"/>
      <c r="Z33" s="667"/>
      <c r="AA33" s="667"/>
    </row>
    <row r="34" spans="1:27" ht="12.75" customHeight="1">
      <c r="A34" s="1472" t="s">
        <v>9380</v>
      </c>
      <c r="B34" s="1472"/>
      <c r="C34" s="1472"/>
      <c r="D34" s="1472"/>
      <c r="E34" s="1472"/>
      <c r="F34" s="1472"/>
      <c r="G34" s="1472"/>
      <c r="H34" s="1472"/>
      <c r="I34" s="1472"/>
      <c r="J34" s="1472"/>
      <c r="K34" s="1472"/>
      <c r="L34" s="1472"/>
      <c r="M34" s="1472"/>
      <c r="N34" s="1472"/>
      <c r="O34" s="1472"/>
      <c r="P34" s="1472"/>
      <c r="Q34" s="1472"/>
      <c r="R34" s="704"/>
      <c r="S34" s="704"/>
      <c r="T34" s="704"/>
      <c r="U34" s="705"/>
      <c r="V34" s="667"/>
      <c r="W34" s="667"/>
      <c r="X34" s="667"/>
      <c r="Y34" s="667"/>
      <c r="Z34" s="667"/>
      <c r="AA34" s="667"/>
    </row>
    <row r="35" spans="1:27" ht="12.75" customHeight="1">
      <c r="A35" s="605"/>
      <c r="B35" s="1473" t="s">
        <v>9308</v>
      </c>
      <c r="C35" s="1473"/>
      <c r="D35" s="1473"/>
      <c r="E35" s="1473"/>
      <c r="F35" s="1473"/>
      <c r="G35" s="1473"/>
      <c r="H35" s="1473"/>
      <c r="I35" s="1473"/>
      <c r="J35" s="1473"/>
      <c r="K35" s="1473"/>
      <c r="L35" s="1473"/>
      <c r="M35" s="1473"/>
      <c r="N35" s="1473"/>
      <c r="O35" s="1473"/>
      <c r="P35" s="1473"/>
      <c r="Q35" s="1473"/>
      <c r="R35" s="667"/>
      <c r="S35" s="667"/>
      <c r="T35" s="667"/>
      <c r="U35" s="667"/>
      <c r="V35" s="667"/>
      <c r="W35" s="667"/>
      <c r="X35" s="667"/>
      <c r="Y35" s="667"/>
      <c r="Z35" s="667"/>
      <c r="AA35" s="667"/>
    </row>
    <row r="36" spans="1:27" ht="12.75" customHeight="1">
      <c r="A36" s="605"/>
      <c r="B36" s="1474" t="s">
        <v>9309</v>
      </c>
      <c r="C36" s="1474"/>
      <c r="D36" s="1474"/>
      <c r="E36" s="1474"/>
      <c r="F36" s="1474"/>
      <c r="G36" s="1474"/>
      <c r="H36" s="1474"/>
      <c r="I36" s="1474"/>
      <c r="J36" s="1474"/>
      <c r="K36" s="1474"/>
      <c r="L36" s="1474"/>
      <c r="M36" s="1474"/>
      <c r="N36" s="1474"/>
      <c r="O36" s="1474"/>
      <c r="P36" s="1474"/>
      <c r="Q36" s="1474"/>
      <c r="R36" s="667"/>
      <c r="S36" s="667"/>
      <c r="T36" s="667"/>
      <c r="U36" s="667"/>
      <c r="V36" s="667"/>
      <c r="W36" s="667"/>
      <c r="X36" s="667"/>
      <c r="Y36" s="667"/>
      <c r="Z36" s="667"/>
      <c r="AA36" s="667"/>
    </row>
    <row r="37" spans="1:27" ht="12.75" customHeight="1">
      <c r="A37" s="1475" t="s">
        <v>9381</v>
      </c>
      <c r="B37" s="1475"/>
      <c r="C37" s="1475"/>
      <c r="D37" s="1475"/>
      <c r="E37" s="1475"/>
      <c r="F37" s="1475"/>
      <c r="G37" s="1475"/>
      <c r="H37" s="1475"/>
      <c r="I37" s="1475"/>
      <c r="J37" s="1475"/>
      <c r="K37" s="1475"/>
      <c r="L37" s="1475"/>
      <c r="M37" s="1475"/>
      <c r="N37" s="1475"/>
      <c r="O37" s="1475"/>
      <c r="P37" s="1475"/>
      <c r="Q37" s="1475"/>
      <c r="R37" s="667"/>
      <c r="S37" s="667"/>
      <c r="T37" s="667"/>
      <c r="U37" s="667"/>
      <c r="V37" s="667"/>
      <c r="W37" s="667"/>
      <c r="X37" s="667"/>
      <c r="Y37" s="667"/>
      <c r="Z37" s="667"/>
      <c r="AA37" s="667"/>
    </row>
    <row r="38" spans="1:27" ht="25.5" customHeight="1">
      <c r="A38" s="666"/>
      <c r="B38" s="1476" t="s">
        <v>9382</v>
      </c>
      <c r="C38" s="1476"/>
      <c r="D38" s="1476"/>
      <c r="E38" s="1476"/>
      <c r="F38" s="1476"/>
      <c r="G38" s="1476"/>
      <c r="H38" s="1476"/>
      <c r="I38" s="1476"/>
      <c r="J38" s="1476"/>
      <c r="K38" s="1476"/>
      <c r="L38" s="1476"/>
      <c r="M38" s="1476"/>
      <c r="N38" s="1476"/>
      <c r="O38" s="1476"/>
      <c r="P38" s="1476"/>
      <c r="Q38" s="1476"/>
      <c r="R38" s="667"/>
      <c r="S38" s="667"/>
      <c r="T38" s="667"/>
      <c r="U38" s="667"/>
      <c r="V38" s="667"/>
      <c r="W38" s="667"/>
      <c r="X38" s="667"/>
      <c r="Y38" s="667"/>
      <c r="Z38" s="667"/>
      <c r="AA38" s="667"/>
    </row>
    <row r="39" spans="1:27" ht="18.75" customHeight="1">
      <c r="A39" s="666"/>
      <c r="B39" s="1475" t="s">
        <v>9383</v>
      </c>
      <c r="C39" s="1475"/>
      <c r="D39" s="1475"/>
      <c r="E39" s="1475"/>
      <c r="F39" s="1475"/>
      <c r="G39" s="1475"/>
      <c r="H39" s="1475"/>
      <c r="I39" s="1475"/>
      <c r="J39" s="1475"/>
      <c r="K39" s="1475"/>
      <c r="L39" s="1475"/>
      <c r="M39" s="1475"/>
      <c r="N39" s="1475"/>
      <c r="O39" s="1475"/>
      <c r="P39" s="1475"/>
      <c r="Q39" s="1475"/>
      <c r="R39" s="667"/>
      <c r="S39" s="667"/>
      <c r="T39" s="667"/>
      <c r="U39" s="667"/>
      <c r="V39" s="667"/>
      <c r="W39" s="667"/>
      <c r="X39" s="667"/>
      <c r="Y39" s="667"/>
      <c r="Z39" s="667"/>
      <c r="AA39" s="667"/>
    </row>
    <row r="40" spans="1:27" s="707" customFormat="1" ht="12.75" customHeight="1">
      <c r="A40" s="666"/>
      <c r="B40" s="1477" t="s">
        <v>9384</v>
      </c>
      <c r="C40" s="1477"/>
      <c r="D40" s="1477"/>
      <c r="E40" s="1477"/>
      <c r="F40" s="1477"/>
      <c r="G40" s="1477"/>
      <c r="H40" s="1477"/>
      <c r="I40" s="1477"/>
      <c r="J40" s="1477"/>
      <c r="K40" s="1477"/>
      <c r="L40" s="1477"/>
      <c r="M40" s="1477"/>
      <c r="N40" s="1477"/>
      <c r="O40" s="1477"/>
      <c r="P40" s="1477"/>
      <c r="Q40" s="1477"/>
      <c r="R40" s="706"/>
      <c r="S40" s="706"/>
      <c r="T40" s="706"/>
      <c r="U40" s="706"/>
      <c r="V40" s="706"/>
      <c r="W40" s="706"/>
      <c r="X40" s="706"/>
      <c r="Y40" s="706"/>
      <c r="Z40" s="706"/>
      <c r="AA40" s="706"/>
    </row>
    <row r="41" spans="1:27" s="707" customFormat="1" ht="12.75" customHeight="1">
      <c r="A41" s="1478" t="s">
        <v>9314</v>
      </c>
      <c r="B41" s="1478"/>
      <c r="C41" s="1478"/>
      <c r="D41" s="1478"/>
      <c r="E41" s="1478"/>
      <c r="F41" s="1478"/>
      <c r="G41" s="1478"/>
      <c r="H41" s="1478"/>
      <c r="I41" s="1478"/>
      <c r="J41" s="1478"/>
      <c r="K41" s="1478"/>
      <c r="L41" s="1478"/>
      <c r="M41" s="1478"/>
      <c r="N41" s="1478"/>
      <c r="O41" s="1478"/>
      <c r="P41" s="1478"/>
      <c r="Q41" s="1478"/>
      <c r="R41" s="706"/>
      <c r="S41" s="706"/>
      <c r="T41" s="706"/>
      <c r="U41" s="706"/>
      <c r="V41" s="706"/>
      <c r="W41" s="706"/>
      <c r="X41" s="706"/>
      <c r="Y41" s="706"/>
      <c r="Z41" s="706"/>
      <c r="AA41" s="706"/>
    </row>
    <row r="42" spans="1:27" s="707" customFormat="1" ht="12.75" customHeight="1">
      <c r="A42" s="708"/>
      <c r="B42" s="708"/>
      <c r="C42" s="708"/>
      <c r="D42" s="708"/>
      <c r="E42" s="708"/>
      <c r="F42" s="708"/>
      <c r="G42" s="708"/>
      <c r="H42" s="708"/>
      <c r="I42" s="708"/>
      <c r="J42" s="708"/>
      <c r="K42" s="708"/>
      <c r="L42" s="708"/>
      <c r="M42" s="708"/>
      <c r="N42" s="708"/>
      <c r="O42" s="708"/>
      <c r="P42" s="708"/>
      <c r="Q42" s="708"/>
      <c r="R42" s="706"/>
      <c r="S42" s="706"/>
      <c r="T42" s="706"/>
      <c r="U42" s="706"/>
      <c r="V42" s="706"/>
      <c r="W42" s="706"/>
      <c r="X42" s="706"/>
      <c r="Y42" s="706"/>
      <c r="Z42" s="706"/>
      <c r="AA42" s="706"/>
    </row>
    <row r="43" spans="1:27" ht="42" customHeight="1">
      <c r="A43" s="1479" t="s">
        <v>9738</v>
      </c>
      <c r="B43" s="1479"/>
      <c r="C43" s="1479"/>
      <c r="D43" s="1479"/>
      <c r="E43" s="1479"/>
      <c r="F43" s="1479"/>
      <c r="G43" s="1479"/>
      <c r="H43" s="1479"/>
      <c r="I43" s="1479"/>
      <c r="J43" s="1479"/>
      <c r="K43" s="1479"/>
      <c r="L43" s="1479"/>
      <c r="M43" s="1479"/>
      <c r="N43" s="1479"/>
      <c r="O43" s="1479"/>
      <c r="P43" s="1479"/>
      <c r="Q43" s="1479"/>
      <c r="R43" s="667"/>
      <c r="S43" s="667"/>
      <c r="T43" s="667"/>
      <c r="U43" s="667"/>
      <c r="V43" s="667"/>
      <c r="W43" s="667"/>
      <c r="X43" s="667"/>
      <c r="Y43" s="667"/>
      <c r="Z43" s="667"/>
      <c r="AA43" s="667"/>
    </row>
    <row r="44" spans="1:27" ht="36.75" customHeight="1">
      <c r="A44" s="1201" t="s">
        <v>9759</v>
      </c>
      <c r="B44" s="1201"/>
      <c r="C44" s="1201" t="s">
        <v>9761</v>
      </c>
      <c r="D44" s="1201" t="s">
        <v>9762</v>
      </c>
      <c r="E44" s="1201" t="s">
        <v>9763</v>
      </c>
      <c r="F44" s="1480"/>
      <c r="G44" s="1480"/>
      <c r="H44" s="1201"/>
      <c r="I44" s="1201"/>
      <c r="J44" s="1201"/>
      <c r="K44" s="1201"/>
      <c r="L44" s="709"/>
      <c r="M44" s="710"/>
      <c r="N44" s="710"/>
      <c r="O44" s="710"/>
      <c r="P44" s="710"/>
      <c r="Q44" s="710"/>
      <c r="R44" s="667"/>
      <c r="S44" s="667"/>
      <c r="T44" s="667"/>
      <c r="U44" s="667"/>
      <c r="V44" s="667"/>
      <c r="W44" s="667"/>
      <c r="X44" s="667"/>
      <c r="Y44" s="667"/>
      <c r="Z44" s="667"/>
      <c r="AA44" s="667"/>
    </row>
    <row r="45" spans="1:27" ht="21" customHeight="1">
      <c r="A45" s="711"/>
      <c r="B45" s="712"/>
      <c r="C45" s="711"/>
      <c r="D45" s="711"/>
      <c r="E45" s="711"/>
      <c r="F45" s="711"/>
      <c r="G45" s="711"/>
      <c r="H45" s="711"/>
      <c r="I45" s="711"/>
      <c r="J45" s="711"/>
      <c r="K45" s="711"/>
      <c r="L45" s="711"/>
      <c r="M45" s="711"/>
      <c r="N45" s="711"/>
      <c r="O45" s="711"/>
      <c r="P45" s="711"/>
      <c r="Q45" s="711"/>
      <c r="R45" s="667"/>
      <c r="S45" s="667"/>
      <c r="T45" s="667"/>
      <c r="U45" s="667"/>
      <c r="V45" s="667"/>
      <c r="W45" s="667"/>
      <c r="X45" s="667"/>
      <c r="Y45" s="667"/>
      <c r="Z45" s="667"/>
      <c r="AA45" s="667"/>
    </row>
    <row r="46" spans="1:27" ht="12.75" customHeight="1">
      <c r="A46" s="1470"/>
      <c r="B46" s="1470"/>
      <c r="C46" s="1470"/>
      <c r="D46" s="1470"/>
      <c r="E46" s="1470"/>
      <c r="F46" s="1470"/>
      <c r="G46" s="1470"/>
      <c r="H46" s="1470"/>
      <c r="I46" s="1470"/>
      <c r="J46" s="1470"/>
      <c r="K46" s="1470"/>
      <c r="L46" s="1470"/>
      <c r="M46" s="1470"/>
      <c r="N46" s="1470"/>
      <c r="O46" s="1470"/>
      <c r="P46" s="1470"/>
      <c r="Q46" s="1470"/>
      <c r="R46" s="667"/>
      <c r="S46" s="667"/>
      <c r="T46" s="667"/>
      <c r="U46" s="667"/>
      <c r="V46" s="667"/>
      <c r="W46" s="667"/>
      <c r="X46" s="667"/>
      <c r="Y46" s="667"/>
      <c r="Z46" s="667"/>
      <c r="AA46" s="667"/>
    </row>
    <row r="47" spans="1:27" ht="12.75" customHeight="1">
      <c r="A47" s="1469"/>
      <c r="B47" s="1469"/>
      <c r="C47" s="1469"/>
      <c r="D47" s="1469"/>
      <c r="E47" s="1469"/>
      <c r="F47" s="1469"/>
      <c r="G47" s="1469"/>
      <c r="H47" s="1469"/>
      <c r="I47" s="1469"/>
      <c r="J47" s="1469"/>
      <c r="K47" s="1469"/>
      <c r="L47" s="1469"/>
      <c r="M47" s="1469"/>
      <c r="N47" s="1469"/>
      <c r="O47" s="1469"/>
      <c r="P47" s="1469"/>
      <c r="Q47" s="713"/>
    </row>
    <row r="48" spans="1:27" ht="12.75" customHeight="1">
      <c r="A48" s="715"/>
      <c r="B48" s="715"/>
      <c r="C48" s="715"/>
      <c r="D48" s="715"/>
      <c r="E48" s="715"/>
      <c r="F48" s="715"/>
      <c r="G48" s="715"/>
      <c r="H48" s="715"/>
      <c r="I48" s="715"/>
      <c r="J48" s="715"/>
      <c r="K48" s="715"/>
      <c r="L48" s="715"/>
      <c r="M48" s="715"/>
      <c r="N48" s="715"/>
      <c r="O48" s="715"/>
      <c r="P48" s="715"/>
      <c r="Q48" s="715"/>
    </row>
    <row r="49" spans="1:17" ht="12.75" customHeight="1">
      <c r="A49" s="716"/>
      <c r="B49" s="716"/>
      <c r="C49" s="716"/>
      <c r="D49" s="716"/>
      <c r="E49" s="716"/>
      <c r="F49" s="716"/>
      <c r="G49" s="716"/>
      <c r="H49" s="716"/>
      <c r="I49" s="716"/>
      <c r="J49" s="716"/>
      <c r="K49" s="716"/>
      <c r="L49" s="716"/>
      <c r="M49" s="716"/>
      <c r="N49" s="716"/>
      <c r="O49" s="716"/>
      <c r="P49" s="716"/>
      <c r="Q49" s="716"/>
    </row>
  </sheetData>
  <protectedRanges>
    <protectedRange sqref="V12:AA12" name="Range1_1"/>
  </protectedRanges>
  <mergeCells count="18">
    <mergeCell ref="A47:P47"/>
    <mergeCell ref="A46:Q46"/>
    <mergeCell ref="A33:L33"/>
    <mergeCell ref="A34:Q34"/>
    <mergeCell ref="B35:Q35"/>
    <mergeCell ref="B36:Q36"/>
    <mergeCell ref="A37:Q37"/>
    <mergeCell ref="B38:Q38"/>
    <mergeCell ref="B39:Q39"/>
    <mergeCell ref="B40:Q40"/>
    <mergeCell ref="A41:Q41"/>
    <mergeCell ref="A43:Q43"/>
    <mergeCell ref="F44:G44"/>
    <mergeCell ref="A2:B2"/>
    <mergeCell ref="A3:B3"/>
    <mergeCell ref="A5:L5"/>
    <mergeCell ref="A6:L6"/>
    <mergeCell ref="A7:L7"/>
  </mergeCells>
  <pageMargins left="0.39370078740157483" right="0.11811023622047245" top="0.15748031496062992" bottom="0.15748031496062992" header="0" footer="0"/>
  <pageSetup paperSize="9" scale="5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46"/>
  <sheetViews>
    <sheetView zoomScale="80" zoomScaleNormal="80" workbookViewId="0">
      <selection activeCell="D3" sqref="D3"/>
    </sheetView>
  </sheetViews>
  <sheetFormatPr defaultColWidth="0" defaultRowHeight="12.75" zeroHeight="1"/>
  <cols>
    <col min="1" max="1" width="37.28515625" style="173" customWidth="1"/>
    <col min="2" max="2" width="7.7109375" style="173" customWidth="1"/>
    <col min="3" max="3" width="11.5703125" style="173" customWidth="1"/>
    <col min="4" max="4" width="13.7109375" style="173" customWidth="1"/>
    <col min="5" max="5" width="13.28515625" style="173" customWidth="1"/>
    <col min="6" max="6" width="9.140625" style="173" customWidth="1"/>
    <col min="7" max="255" width="9.140625" style="173" hidden="1" customWidth="1"/>
    <col min="256" max="16384" width="13.5703125" style="173" hidden="1"/>
  </cols>
  <sheetData>
    <row r="1" spans="1:5" ht="15">
      <c r="A1" s="1437"/>
      <c r="B1" s="1437"/>
      <c r="C1" s="216"/>
    </row>
    <row r="2" spans="1:5" ht="15">
      <c r="A2" s="1438" t="s">
        <v>9756</v>
      </c>
      <c r="B2" s="1438"/>
      <c r="C2" s="217"/>
    </row>
    <row r="3" spans="1:5"/>
    <row r="4" spans="1:5"/>
    <row r="5" spans="1:5"/>
    <row r="6" spans="1:5"/>
    <row r="7" spans="1:5">
      <c r="A7" s="1486" t="s">
        <v>8294</v>
      </c>
      <c r="B7" s="1487"/>
      <c r="C7" s="1487"/>
      <c r="D7" s="1487"/>
      <c r="E7" s="1487"/>
    </row>
    <row r="8" spans="1:5">
      <c r="A8" s="1458" t="s">
        <v>9765</v>
      </c>
      <c r="B8" s="1458"/>
      <c r="C8" s="1458"/>
      <c r="D8" s="1458"/>
      <c r="E8" s="1458"/>
    </row>
    <row r="9" spans="1:5">
      <c r="A9" s="179"/>
      <c r="B9" s="179"/>
      <c r="C9" s="179"/>
      <c r="D9" s="179"/>
    </row>
    <row r="10" spans="1:5" ht="13.5" thickBot="1">
      <c r="A10" s="180" t="s">
        <v>8325</v>
      </c>
      <c r="B10" s="179"/>
      <c r="C10" s="179"/>
      <c r="D10" s="179"/>
      <c r="E10" s="218" t="s">
        <v>8326</v>
      </c>
    </row>
    <row r="11" spans="1:5" ht="26.25" thickBot="1">
      <c r="A11" s="219" t="s">
        <v>8242</v>
      </c>
      <c r="B11" s="220" t="s">
        <v>8296</v>
      </c>
      <c r="C11" s="221" t="s">
        <v>8327</v>
      </c>
      <c r="D11" s="221" t="s">
        <v>8328</v>
      </c>
      <c r="E11" s="221" t="s">
        <v>8329</v>
      </c>
    </row>
    <row r="12" spans="1:5">
      <c r="A12" s="192" t="s">
        <v>8147</v>
      </c>
      <c r="B12" s="192" t="s">
        <v>8148</v>
      </c>
      <c r="C12" s="192">
        <v>1</v>
      </c>
      <c r="D12" s="192">
        <v>2</v>
      </c>
      <c r="E12" s="192">
        <v>3</v>
      </c>
    </row>
    <row r="13" spans="1:5" ht="25.5" customHeight="1">
      <c r="A13" s="193" t="s">
        <v>8330</v>
      </c>
      <c r="B13" s="181" t="s">
        <v>6136</v>
      </c>
      <c r="C13" s="1182"/>
      <c r="D13" s="1182"/>
      <c r="E13" s="1182"/>
    </row>
    <row r="14" spans="1:5" ht="12.75" customHeight="1">
      <c r="A14" s="193" t="s">
        <v>8312</v>
      </c>
      <c r="B14" s="181" t="s">
        <v>6346</v>
      </c>
      <c r="C14" s="222">
        <f>D14+E14</f>
        <v>2133</v>
      </c>
      <c r="D14" s="195">
        <f>'Anexa cod 04'!D13</f>
        <v>0</v>
      </c>
      <c r="E14" s="195">
        <f>'Anexa cod 04'!E13</f>
        <v>2133</v>
      </c>
    </row>
    <row r="15" spans="1:5">
      <c r="A15" s="193" t="s">
        <v>8313</v>
      </c>
      <c r="B15" s="181" t="s">
        <v>6411</v>
      </c>
      <c r="C15" s="222">
        <f>D15+E15</f>
        <v>0</v>
      </c>
      <c r="D15" s="195">
        <f>'Anexa cod 04'!D14</f>
        <v>0</v>
      </c>
      <c r="E15" s="195">
        <f>'Anexa cod 04'!E14</f>
        <v>0</v>
      </c>
    </row>
    <row r="16" spans="1:5" ht="25.5" customHeight="1">
      <c r="A16" s="193" t="s">
        <v>8331</v>
      </c>
      <c r="B16" s="157" t="s">
        <v>6446</v>
      </c>
      <c r="C16" s="160">
        <f>C14-C15</f>
        <v>2133</v>
      </c>
      <c r="D16" s="160">
        <f>D14-D15</f>
        <v>0</v>
      </c>
      <c r="E16" s="160">
        <f>E14-E15</f>
        <v>2133</v>
      </c>
    </row>
    <row r="17" spans="1:6" ht="24.75" customHeight="1">
      <c r="A17" s="193" t="s">
        <v>8332</v>
      </c>
      <c r="B17" s="181" t="s">
        <v>6481</v>
      </c>
      <c r="C17" s="1182"/>
      <c r="D17" s="1182"/>
      <c r="E17" s="1182"/>
    </row>
    <row r="18" spans="1:6" ht="13.5" customHeight="1">
      <c r="A18" s="193" t="s">
        <v>8316</v>
      </c>
      <c r="B18" s="181" t="s">
        <v>8159</v>
      </c>
      <c r="C18" s="222">
        <f>D18+E18</f>
        <v>0</v>
      </c>
      <c r="D18" s="195">
        <f>'Anexa cod 04'!D17</f>
        <v>0</v>
      </c>
      <c r="E18" s="195">
        <f>'Anexa cod 04'!E17</f>
        <v>0</v>
      </c>
    </row>
    <row r="19" spans="1:6">
      <c r="A19" s="193" t="s">
        <v>8317</v>
      </c>
      <c r="B19" s="181" t="s">
        <v>8161</v>
      </c>
      <c r="C19" s="222">
        <f>D19+E19</f>
        <v>0</v>
      </c>
      <c r="D19" s="195">
        <f>'Anexa cod 04'!D18</f>
        <v>0</v>
      </c>
      <c r="E19" s="195">
        <f>'Anexa cod 04'!E18</f>
        <v>0</v>
      </c>
    </row>
    <row r="20" spans="1:6" ht="26.25" customHeight="1">
      <c r="A20" s="193" t="s">
        <v>8333</v>
      </c>
      <c r="B20" s="157" t="s">
        <v>8162</v>
      </c>
      <c r="C20" s="160">
        <f>C18-C19</f>
        <v>0</v>
      </c>
      <c r="D20" s="160">
        <f>D18-D19</f>
        <v>0</v>
      </c>
      <c r="E20" s="160">
        <f>E18-E19</f>
        <v>0</v>
      </c>
    </row>
    <row r="21" spans="1:6" ht="26.25" customHeight="1">
      <c r="A21" s="193" t="s">
        <v>8334</v>
      </c>
      <c r="B21" s="181" t="s">
        <v>6150</v>
      </c>
      <c r="C21" s="1182"/>
      <c r="D21" s="1182"/>
      <c r="E21" s="1182"/>
    </row>
    <row r="22" spans="1:6" ht="12" customHeight="1">
      <c r="A22" s="193" t="s">
        <v>8316</v>
      </c>
      <c r="B22" s="181" t="s">
        <v>6545</v>
      </c>
      <c r="C22" s="222">
        <f>D22+E22</f>
        <v>0</v>
      </c>
      <c r="D22" s="195">
        <f>'Anexa cod 04'!D21</f>
        <v>0</v>
      </c>
      <c r="E22" s="195">
        <f>'Anexa cod 04'!E21</f>
        <v>0</v>
      </c>
    </row>
    <row r="23" spans="1:6">
      <c r="A23" s="193" t="s">
        <v>8317</v>
      </c>
      <c r="B23" s="181" t="s">
        <v>8259</v>
      </c>
      <c r="C23" s="222">
        <f>D23+E23</f>
        <v>0</v>
      </c>
      <c r="D23" s="195">
        <f>'Anexa cod 04'!D22</f>
        <v>0</v>
      </c>
      <c r="E23" s="195">
        <f>'Anexa cod 04'!E22</f>
        <v>0</v>
      </c>
    </row>
    <row r="24" spans="1:6" ht="27" customHeight="1">
      <c r="A24" s="193" t="s">
        <v>8319</v>
      </c>
      <c r="B24" s="157" t="s">
        <v>8261</v>
      </c>
      <c r="C24" s="160">
        <f>C22-C23</f>
        <v>0</v>
      </c>
      <c r="D24" s="160">
        <f>D22-D23</f>
        <v>0</v>
      </c>
      <c r="E24" s="160">
        <f>E22-E23</f>
        <v>0</v>
      </c>
    </row>
    <row r="25" spans="1:6" ht="56.25" customHeight="1">
      <c r="A25" s="193" t="s">
        <v>8320</v>
      </c>
      <c r="B25" s="157" t="s">
        <v>8005</v>
      </c>
      <c r="C25" s="160">
        <f>C16+C20+C24</f>
        <v>2133</v>
      </c>
      <c r="D25" s="160">
        <f>D16+D20+D24</f>
        <v>0</v>
      </c>
      <c r="E25" s="160">
        <f>E16+E20+E24</f>
        <v>2133</v>
      </c>
    </row>
    <row r="26" spans="1:6" ht="33.75" customHeight="1">
      <c r="A26" s="193" t="s">
        <v>8321</v>
      </c>
      <c r="B26" s="157" t="s">
        <v>8006</v>
      </c>
      <c r="C26" s="222">
        <f>D26+E26</f>
        <v>904</v>
      </c>
      <c r="D26" s="195">
        <f>'Anexa cod 04'!D25</f>
        <v>0</v>
      </c>
      <c r="E26" s="195">
        <f>'Anexa cod 04'!C25</f>
        <v>904</v>
      </c>
    </row>
    <row r="27" spans="1:6">
      <c r="A27" s="193" t="s">
        <v>8335</v>
      </c>
      <c r="B27" s="157" t="s">
        <v>8165</v>
      </c>
      <c r="C27" s="222">
        <f>D27+E27</f>
        <v>0</v>
      </c>
      <c r="D27" s="195">
        <f>'Anexa cod 04'!D26</f>
        <v>0</v>
      </c>
      <c r="E27" s="195">
        <f>'Anexa cod 04'!E26</f>
        <v>0</v>
      </c>
    </row>
    <row r="28" spans="1:6">
      <c r="A28" s="193" t="s">
        <v>8336</v>
      </c>
      <c r="B28" s="157" t="s">
        <v>8267</v>
      </c>
      <c r="C28" s="222">
        <f>D28+E28</f>
        <v>0</v>
      </c>
      <c r="D28" s="195">
        <f>'Anexa cod 04'!D27</f>
        <v>0</v>
      </c>
      <c r="E28" s="195">
        <f>'Anexa cod 04'!E27</f>
        <v>0</v>
      </c>
    </row>
    <row r="29" spans="1:6" ht="39.75" customHeight="1">
      <c r="A29" s="193" t="s">
        <v>8337</v>
      </c>
      <c r="B29" s="157" t="s">
        <v>7562</v>
      </c>
      <c r="C29" s="160">
        <f>C25+C26+C27-C28</f>
        <v>3037</v>
      </c>
      <c r="D29" s="160">
        <f>D25+D26+D27-D28</f>
        <v>0</v>
      </c>
      <c r="E29" s="160">
        <f>E25+E26+E27-E28</f>
        <v>3037</v>
      </c>
    </row>
    <row r="30" spans="1:6" ht="16.5" customHeight="1">
      <c r="A30" s="212" t="s">
        <v>8338</v>
      </c>
      <c r="B30" s="214"/>
      <c r="C30" s="179"/>
      <c r="D30" s="179"/>
      <c r="E30" s="179"/>
    </row>
    <row r="31" spans="1:6" ht="14.25">
      <c r="A31" s="1483" t="s">
        <v>8339</v>
      </c>
      <c r="B31" s="1483"/>
      <c r="C31" s="1483"/>
      <c r="D31" s="1483"/>
      <c r="E31" s="1483"/>
      <c r="F31" s="1483"/>
    </row>
    <row r="32" spans="1:6" ht="14.25">
      <c r="A32" s="1483" t="s">
        <v>8340</v>
      </c>
      <c r="B32" s="1483"/>
      <c r="C32" s="1483"/>
      <c r="D32" s="1483"/>
      <c r="E32" s="1483"/>
      <c r="F32" s="1483"/>
    </row>
    <row r="33" spans="1:6" ht="14.25" customHeight="1">
      <c r="A33" s="1483" t="s">
        <v>8341</v>
      </c>
      <c r="B33" s="1483"/>
      <c r="C33" s="1483"/>
      <c r="D33" s="1483"/>
      <c r="E33" s="1483"/>
      <c r="F33" s="1483"/>
    </row>
    <row r="34" spans="1:6" ht="14.25">
      <c r="A34" s="223"/>
      <c r="B34" s="223"/>
      <c r="C34" s="223"/>
      <c r="D34" s="223"/>
      <c r="E34" s="223"/>
    </row>
    <row r="35" spans="1:6">
      <c r="A35" s="1484" t="s">
        <v>8342</v>
      </c>
      <c r="B35" s="1485"/>
      <c r="C35" s="1485"/>
      <c r="D35" s="1485"/>
      <c r="E35" s="1485"/>
    </row>
    <row r="36" spans="1:6" ht="14.25">
      <c r="A36" s="223" t="s">
        <v>9759</v>
      </c>
      <c r="B36" s="223"/>
      <c r="C36" s="223"/>
      <c r="D36" s="180" t="s">
        <v>8343</v>
      </c>
      <c r="E36" s="180"/>
    </row>
    <row r="37" spans="1:6">
      <c r="A37" s="323"/>
      <c r="B37" s="323"/>
      <c r="C37" s="1481" t="s">
        <v>9760</v>
      </c>
      <c r="D37" s="1482"/>
      <c r="E37" s="1482"/>
    </row>
    <row r="38" spans="1:6">
      <c r="A38" s="662"/>
      <c r="B38" s="323"/>
      <c r="C38" s="662"/>
      <c r="D38" s="662"/>
      <c r="E38" s="323"/>
    </row>
    <row r="39" spans="1:6">
      <c r="A39" s="323"/>
      <c r="B39" s="323"/>
      <c r="C39" s="323"/>
      <c r="D39" s="323"/>
      <c r="E39" s="323"/>
    </row>
    <row r="40" spans="1:6">
      <c r="C40" s="1202"/>
    </row>
    <row r="41" spans="1:6">
      <c r="C41" s="1202"/>
    </row>
    <row r="42" spans="1:6"/>
    <row r="43" spans="1:6"/>
    <row r="44" spans="1:6"/>
    <row r="45" spans="1:6"/>
    <row r="46" spans="1:6"/>
  </sheetData>
  <mergeCells count="9">
    <mergeCell ref="C37:E37"/>
    <mergeCell ref="A33:F33"/>
    <mergeCell ref="A35:E35"/>
    <mergeCell ref="A1:B1"/>
    <mergeCell ref="A2:B2"/>
    <mergeCell ref="A7:E7"/>
    <mergeCell ref="A8:E8"/>
    <mergeCell ref="A31:F31"/>
    <mergeCell ref="A32:F32"/>
  </mergeCells>
  <pageMargins left="0.75" right="0.75" top="1" bottom="0.87" header="0.5" footer="0.5"/>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General</vt:lpstr>
      <vt:lpstr>General-2013</vt:lpstr>
      <vt:lpstr>Corelatii</vt:lpstr>
      <vt:lpstr>CFP</vt:lpstr>
      <vt:lpstr>BILANT</vt:lpstr>
      <vt:lpstr>Anexa cod 02</vt:lpstr>
      <vt:lpstr>Anexa cod 03 mf</vt:lpstr>
      <vt:lpstr>Anexa cod 03</vt:lpstr>
      <vt:lpstr>Anexa cod 04 mf</vt:lpstr>
      <vt:lpstr>Anexa cod 04</vt:lpstr>
      <vt:lpstr>Anexa 14a</vt:lpstr>
      <vt:lpstr>Anexa 19</vt:lpstr>
      <vt:lpstr>anexa 27</vt:lpstr>
      <vt:lpstr>Anexa 40 a</vt:lpstr>
      <vt:lpstr>Anexa 34</vt:lpstr>
      <vt:lpstr>Anexa 7 Sursa A </vt:lpstr>
      <vt:lpstr>Anexa 7 Sursa D</vt:lpstr>
      <vt:lpstr>Anexa 35a</vt:lpstr>
      <vt:lpstr>Anexa 35b</vt:lpstr>
      <vt:lpstr>Anexa 30.41</vt:lpstr>
      <vt:lpstr>Anexa 5.10</vt:lpstr>
      <vt:lpstr>Anexa 5.20</vt:lpstr>
      <vt:lpstr>Anexa 29</vt:lpstr>
      <vt:lpstr>Anexa 30.49</vt:lpstr>
      <vt:lpstr>Anexa 30.40</vt:lpstr>
      <vt:lpstr>Anexa 32</vt:lpstr>
      <vt:lpstr>Sheet1</vt:lpstr>
      <vt:lpstr>'Anexa 35b'!Print_Area</vt:lpstr>
      <vt:lpstr>CFP!Print_Area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Popescu</dc:creator>
  <cp:lastModifiedBy>Gianina Barbu</cp:lastModifiedBy>
  <cp:lastPrinted>2022-01-25T09:44:17Z</cp:lastPrinted>
  <dcterms:created xsi:type="dcterms:W3CDTF">2015-04-28T09:12:57Z</dcterms:created>
  <dcterms:modified xsi:type="dcterms:W3CDTF">2022-01-25T10:57:59Z</dcterms:modified>
</cp:coreProperties>
</file>