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595" activeTab="2"/>
  </bookViews>
  <sheets>
    <sheet name="PLATI MATERIALE 02 2016" sheetId="1" r:id="rId1"/>
    <sheet name="PLATI MATERIALE 03 2016" sheetId="2" r:id="rId2"/>
    <sheet name="PLATI MATERIALE 04 2016 " sheetId="4" r:id="rId3"/>
    <sheet name="Foaie1" sheetId="3" r:id="rId4"/>
  </sheets>
  <definedNames>
    <definedName name="_xlnm._FilterDatabase" localSheetId="1" hidden="1">'PLATI MATERIALE 03 2016'!$A$8:$G$64</definedName>
  </definedNames>
  <calcPr calcId="145621"/>
</workbook>
</file>

<file path=xl/calcChain.xml><?xml version="1.0" encoding="utf-8"?>
<calcChain xmlns="http://schemas.openxmlformats.org/spreadsheetml/2006/main">
  <c r="E30" i="1" l="1"/>
  <c r="E25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11" i="1"/>
  <c r="E10" i="1"/>
  <c r="A10" i="1"/>
  <c r="A11" i="1" s="1"/>
  <c r="E9" i="1"/>
  <c r="E44" i="1" s="1"/>
</calcChain>
</file>

<file path=xl/sharedStrings.xml><?xml version="1.0" encoding="utf-8"?>
<sst xmlns="http://schemas.openxmlformats.org/spreadsheetml/2006/main" count="398" uniqueCount="148">
  <si>
    <t>AGENTIA PENTRU PROTECTIA MEDIULUI CONSTANTA</t>
  </si>
  <si>
    <t>TITLUL  20 "BUNURI SI SERVICII"</t>
  </si>
  <si>
    <t>Nr.crt</t>
  </si>
  <si>
    <t>DATA</t>
  </si>
  <si>
    <t>FURNIZOR/BENEFICIAR</t>
  </si>
  <si>
    <t>Natura platii</t>
  </si>
  <si>
    <t>SUMA</t>
  </si>
  <si>
    <t>05.02.2016</t>
  </si>
  <si>
    <t>SC ENEL ENERGIE SA</t>
  </si>
  <si>
    <t>energie el. pentru 7 statii calitate aer, sediu și laboratoare</t>
  </si>
  <si>
    <t>SNN SA Suc CNE CERNAVODA</t>
  </si>
  <si>
    <t>en el,  incalzire, apa, salubritate statia RA Cernavoda</t>
  </si>
  <si>
    <t xml:space="preserve">CENTRUL METEOROLOGIC DOBROGEA </t>
  </si>
  <si>
    <t>en el,  incalzire, apa, salubritate statia RA Constanta</t>
  </si>
  <si>
    <t>CENTRALA TERMOELECTRICA PALAS</t>
  </si>
  <si>
    <t>Incalzire sediu si laboratoare</t>
  </si>
  <si>
    <t>Orange SA</t>
  </si>
  <si>
    <t>telefonie mobila in reteaua ANPM</t>
  </si>
  <si>
    <t>Telekom SA</t>
  </si>
  <si>
    <t>tel fixa linie de siguranța</t>
  </si>
  <si>
    <t>Sc Intersat SRL</t>
  </si>
  <si>
    <t>Vodafone SA</t>
  </si>
  <si>
    <t>SC Raja SA</t>
  </si>
  <si>
    <t>08.02.2016</t>
  </si>
  <si>
    <t>SC Aquator SRL</t>
  </si>
  <si>
    <t>reactivi laborator</t>
  </si>
  <si>
    <t>Lukoil Romania SRL</t>
  </si>
  <si>
    <t xml:space="preserve">ASRO Romania </t>
  </si>
  <si>
    <t>taxe postale</t>
  </si>
  <si>
    <t>Sc Eprubeta Farm SRL</t>
  </si>
  <si>
    <t>materiale laborator</t>
  </si>
  <si>
    <t>Sc Linde Gaz Romania SRL</t>
  </si>
  <si>
    <t>chirie butelii gaze speciale</t>
  </si>
  <si>
    <t>Sc Semtest Craiova SA</t>
  </si>
  <si>
    <t>Monitorul Oficial RA</t>
  </si>
  <si>
    <t>Compania de Informatica</t>
  </si>
  <si>
    <t>SC Zip Security Sistem SRL</t>
  </si>
  <si>
    <t>lucrari prestate</t>
  </si>
  <si>
    <t>SC Zip Escort SRL</t>
  </si>
  <si>
    <t>SC Roclean Servicii Curatenie SRL</t>
  </si>
  <si>
    <t>SC Junior Group SRL</t>
  </si>
  <si>
    <t>Sc Imparatul Romanilor SRL</t>
  </si>
  <si>
    <t>Asociatia Deko</t>
  </si>
  <si>
    <t>consumabile</t>
  </si>
  <si>
    <t>Bugetul de stat</t>
  </si>
  <si>
    <t>04.02.2016</t>
  </si>
  <si>
    <t>Design Stamp SRL</t>
  </si>
  <si>
    <t>Sapro SRL</t>
  </si>
  <si>
    <t>anunt concurs</t>
  </si>
  <si>
    <t>Terinte Robert</t>
  </si>
  <si>
    <t>decont deplasare</t>
  </si>
  <si>
    <t>10.02.2016</t>
  </si>
  <si>
    <t>CN Posta Romana SA</t>
  </si>
  <si>
    <t>tarife posta</t>
  </si>
  <si>
    <t>12.02.2016</t>
  </si>
  <si>
    <t>Prompt Stefan SRL</t>
  </si>
  <si>
    <t>confectionat chei birou</t>
  </si>
  <si>
    <t>16.02.2016</t>
  </si>
  <si>
    <t>18.02.2016</t>
  </si>
  <si>
    <t>C.N.A.P.M. SA</t>
  </si>
  <si>
    <t>19.02.2016</t>
  </si>
  <si>
    <t>26.02.2016</t>
  </si>
  <si>
    <t>SPIT - VBL Constanta</t>
  </si>
  <si>
    <t>taxa judiciara de timbru</t>
  </si>
  <si>
    <t>Total</t>
  </si>
  <si>
    <t>conf. amprenta stampila</t>
  </si>
  <si>
    <t>actualizare program LEX</t>
  </si>
  <si>
    <t>anunț concurs</t>
  </si>
  <si>
    <t>standarde labotator</t>
  </si>
  <si>
    <t>bonuri valorice  carburanți</t>
  </si>
  <si>
    <t>apa potabila și canalizare sediu și laboratoare</t>
  </si>
  <si>
    <t>telefonie mobila</t>
  </si>
  <si>
    <t>servicii monitorizare antiefracție</t>
  </si>
  <si>
    <t>prestari servicii curatenie sediu și laboratore 2000 mp luna ian</t>
  </si>
  <si>
    <t>cazare 2 nopti</t>
  </si>
  <si>
    <t>materiale procurate de la firma autorizata in contul contrib handicap ian.</t>
  </si>
  <si>
    <t>tarif autorizare acces port an 2016</t>
  </si>
  <si>
    <t>azot lichid racire aparate st. RA Cernavoda și Constanța</t>
  </si>
  <si>
    <t xml:space="preserve">service echip.electronice și birotica luna ianuarie și reparatii echip. IT  și birotica </t>
  </si>
  <si>
    <t>tel fixa sediu și laboratoare, stații RA și internet stații RA, inclusiv  service centrală și retea telefonie interna</t>
  </si>
  <si>
    <t>PLATI LUNA FEBRUARIE</t>
  </si>
  <si>
    <t>PLATI LUNA MARTIE</t>
  </si>
  <si>
    <t>08.03.2016</t>
  </si>
  <si>
    <t>DATA PLAȚII</t>
  </si>
  <si>
    <t>OBS.</t>
  </si>
  <si>
    <t>pentru luna februarie</t>
  </si>
  <si>
    <t>31.03.2016</t>
  </si>
  <si>
    <t>pentru luna martie</t>
  </si>
  <si>
    <t>ASOCIATIA DEKO</t>
  </si>
  <si>
    <t>CROMATEC PLUS SRL</t>
  </si>
  <si>
    <t>TELEKOM ROMANIA COMMUNICATIONS SA</t>
  </si>
  <si>
    <t>ORANGE ROMANIA SA</t>
  </si>
  <si>
    <t>telefonie fixa</t>
  </si>
  <si>
    <t>actualizare progr. Inf. 2016</t>
  </si>
  <si>
    <t>SC CLIMATERM GROUP SRL</t>
  </si>
  <si>
    <t xml:space="preserve">reparatii </t>
  </si>
  <si>
    <t>MONITORUL OFICIAL RA</t>
  </si>
  <si>
    <t>14.03.2016</t>
  </si>
  <si>
    <t>SC JUNIOR GROUP SRL</t>
  </si>
  <si>
    <t>COMPANIA DE INFORMATICA NEAMT SRL</t>
  </si>
  <si>
    <t>DOCUMENT EXPERIENCE SRL</t>
  </si>
  <si>
    <t>SC ZIP ESCORT SRL</t>
  </si>
  <si>
    <t>Incarcare tonere, cartuse imprimante, copiatatoare, multifuncționale</t>
  </si>
  <si>
    <t>CANBERRA PACKARD SRL</t>
  </si>
  <si>
    <t>ORION EUROPE SRL</t>
  </si>
  <si>
    <t>15.03.2016</t>
  </si>
  <si>
    <t>MATE-FIN SRL</t>
  </si>
  <si>
    <t>17.03.2016</t>
  </si>
  <si>
    <t>Filtre laborator</t>
  </si>
  <si>
    <t>SC EURITMIC GRUP SRL</t>
  </si>
  <si>
    <t>11.03.2016</t>
  </si>
  <si>
    <t>27.04.2016</t>
  </si>
  <si>
    <t>ch deplasare-taxa pod</t>
  </si>
  <si>
    <t>PLATI LUNA APRILIE</t>
  </si>
  <si>
    <t>07.03.2016</t>
  </si>
  <si>
    <t>Demir Tudorel</t>
  </si>
  <si>
    <t>18.03.2016</t>
  </si>
  <si>
    <t>22.03.2016</t>
  </si>
  <si>
    <t>24.03.2016</t>
  </si>
  <si>
    <t>30.03.2016</t>
  </si>
  <si>
    <t>pentru luna decembrie</t>
  </si>
  <si>
    <t>ordin deplasare</t>
  </si>
  <si>
    <t>Serban Daniela</t>
  </si>
  <si>
    <t>prestari servicii curatenie sediu și laboratore 2000 mp luna feb</t>
  </si>
  <si>
    <t>01.04.2016</t>
  </si>
  <si>
    <t>04.04.2016</t>
  </si>
  <si>
    <t>07.04.2016</t>
  </si>
  <si>
    <t>decont - rovigneta</t>
  </si>
  <si>
    <t>decont - tx. Postale</t>
  </si>
  <si>
    <t>08.04.2016</t>
  </si>
  <si>
    <t xml:space="preserve">Demir Tudorel </t>
  </si>
  <si>
    <t>20.04.2016</t>
  </si>
  <si>
    <t>21.04.2016</t>
  </si>
  <si>
    <t>C.N. POSTA ROMANA</t>
  </si>
  <si>
    <t>pentru luna martie - partial</t>
  </si>
  <si>
    <t>28.04.2016</t>
  </si>
  <si>
    <t>pentru luna aprilie</t>
  </si>
  <si>
    <t>SC ZIP SECURITY</t>
  </si>
  <si>
    <t>SC ZIP ESCORT</t>
  </si>
  <si>
    <t>decont - ch. materiale diverse</t>
  </si>
  <si>
    <t>tx. postale</t>
  </si>
  <si>
    <t>11.08.2016</t>
  </si>
  <si>
    <t>servicii intretinere sistem</t>
  </si>
  <si>
    <t>decont - ch. protectia muncii</t>
  </si>
  <si>
    <t>decont - ch. furnituri birou</t>
  </si>
  <si>
    <t>decont - ch. piese schimb</t>
  </si>
  <si>
    <t>decont - ch. postale</t>
  </si>
  <si>
    <t>decont - ch. materiale curatenie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</si>
</sst>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right" vertical="top" wrapText="1"/>
    </xf>
    <xf numFmtId="14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left" vertical="top" wrapText="1"/>
    </xf>
    <xf numFmtId="43" fontId="0" fillId="0" borderId="6" xfId="1" applyFont="1" applyFill="1" applyBorder="1" applyAlignment="1" applyProtection="1">
      <alignment horizontal="center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43" fontId="0" fillId="0" borderId="5" xfId="1" applyFont="1" applyFill="1" applyBorder="1" applyAlignment="1" applyProtection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43" fontId="0" fillId="0" borderId="8" xfId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vertical="top" wrapText="1"/>
    </xf>
    <xf numFmtId="43" fontId="0" fillId="0" borderId="8" xfId="1" applyFont="1" applyFill="1" applyBorder="1" applyAlignment="1" applyProtection="1">
      <alignment vertical="top" wrapText="1"/>
    </xf>
    <xf numFmtId="0" fontId="0" fillId="0" borderId="9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43" fontId="2" fillId="0" borderId="13" xfId="1" applyFont="1" applyFill="1" applyBorder="1" applyAlignment="1" applyProtection="1">
      <alignment vertical="top" wrapText="1"/>
    </xf>
    <xf numFmtId="0" fontId="2" fillId="0" borderId="11" xfId="0" applyFont="1" applyBorder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5" fillId="0" borderId="0" xfId="2" applyNumberFormat="1" applyFont="1" applyAlignment="1"/>
    <xf numFmtId="0" fontId="0" fillId="0" borderId="0" xfId="0" applyFill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2" fontId="0" fillId="0" borderId="5" xfId="1" applyNumberFormat="1" applyFont="1" applyFill="1" applyBorder="1" applyAlignment="1" applyProtection="1">
      <alignment vertical="center" wrapText="1"/>
    </xf>
    <xf numFmtId="0" fontId="0" fillId="0" borderId="5" xfId="0" applyFont="1" applyBorder="1" applyAlignment="1">
      <alignment horizontal="right" vertical="center" wrapText="1"/>
    </xf>
    <xf numFmtId="14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2" fontId="0" fillId="0" borderId="14" xfId="1" applyNumberFormat="1" applyFont="1" applyFill="1" applyBorder="1" applyAlignment="1" applyProtection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14" fontId="0" fillId="0" borderId="5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7" fillId="0" borderId="1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7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8" sqref="B8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1" customWidth="1"/>
    <col min="6" max="16384" width="25.28515625" style="1"/>
  </cols>
  <sheetData>
    <row r="1" spans="1:5" ht="20.25" customHeight="1" x14ac:dyDescent="0.25">
      <c r="A1" s="48" t="s">
        <v>0</v>
      </c>
      <c r="B1" s="48"/>
      <c r="C1" s="48"/>
      <c r="D1" s="48"/>
    </row>
    <row r="4" spans="1:5" ht="16.5" customHeight="1" x14ac:dyDescent="0.25">
      <c r="B4" s="48" t="s">
        <v>1</v>
      </c>
      <c r="C4" s="48"/>
    </row>
    <row r="5" spans="1:5" ht="15.75" x14ac:dyDescent="0.25">
      <c r="B5" s="2"/>
      <c r="C5" s="49" t="s">
        <v>80</v>
      </c>
      <c r="D5" s="49"/>
      <c r="E5" s="3"/>
    </row>
    <row r="6" spans="1:5" x14ac:dyDescent="0.2">
      <c r="C6" s="50">
        <v>2016</v>
      </c>
      <c r="D6" s="50"/>
      <c r="E6" s="3"/>
    </row>
    <row r="7" spans="1:5" ht="15.75" thickBot="1" x14ac:dyDescent="0.3"/>
    <row r="8" spans="1:5" ht="15.75" thickBot="1" x14ac:dyDescent="0.3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ht="45" x14ac:dyDescent="0.25">
      <c r="A9" s="7">
        <v>1</v>
      </c>
      <c r="B9" s="8" t="s">
        <v>7</v>
      </c>
      <c r="C9" s="9" t="s">
        <v>8</v>
      </c>
      <c r="D9" s="9" t="s">
        <v>9</v>
      </c>
      <c r="E9" s="10">
        <f>807.39+500.1+528.35+374.49+76.01+497.53+524.94+1798.65</f>
        <v>5107.46</v>
      </c>
    </row>
    <row r="10" spans="1:5" ht="50.25" customHeight="1" x14ac:dyDescent="0.25">
      <c r="A10" s="11">
        <f>A9+1</f>
        <v>2</v>
      </c>
      <c r="B10" s="8" t="s">
        <v>7</v>
      </c>
      <c r="C10" s="12" t="s">
        <v>10</v>
      </c>
      <c r="D10" s="12" t="s">
        <v>11</v>
      </c>
      <c r="E10" s="13">
        <f>1144.97+229.75</f>
        <v>1374.72</v>
      </c>
    </row>
    <row r="11" spans="1:5" ht="45" x14ac:dyDescent="0.25">
      <c r="A11" s="11">
        <f>A10+1</f>
        <v>3</v>
      </c>
      <c r="B11" s="8" t="s">
        <v>7</v>
      </c>
      <c r="C11" s="12" t="s">
        <v>12</v>
      </c>
      <c r="D11" s="12" t="s">
        <v>13</v>
      </c>
      <c r="E11" s="13">
        <f>1035.52+35.77</f>
        <v>1071.29</v>
      </c>
    </row>
    <row r="12" spans="1:5" ht="30" x14ac:dyDescent="0.25">
      <c r="A12" s="11">
        <v>4</v>
      </c>
      <c r="B12" s="8" t="s">
        <v>7</v>
      </c>
      <c r="C12" s="12" t="s">
        <v>14</v>
      </c>
      <c r="D12" s="12" t="s">
        <v>15</v>
      </c>
      <c r="E12" s="13">
        <v>5574.11</v>
      </c>
    </row>
    <row r="13" spans="1:5" ht="30" x14ac:dyDescent="0.25">
      <c r="A13" s="7">
        <f>A12+1</f>
        <v>5</v>
      </c>
      <c r="B13" s="8" t="s">
        <v>7</v>
      </c>
      <c r="C13" s="12" t="s">
        <v>16</v>
      </c>
      <c r="D13" s="12" t="s">
        <v>17</v>
      </c>
      <c r="E13" s="13">
        <v>600.58000000000004</v>
      </c>
    </row>
    <row r="14" spans="1:5" x14ac:dyDescent="0.25">
      <c r="A14" s="7">
        <f t="shared" ref="A14:A33" si="0">A13+1</f>
        <v>6</v>
      </c>
      <c r="B14" s="8" t="s">
        <v>7</v>
      </c>
      <c r="C14" s="12" t="s">
        <v>18</v>
      </c>
      <c r="D14" s="12" t="s">
        <v>19</v>
      </c>
      <c r="E14" s="13">
        <v>58.59</v>
      </c>
    </row>
    <row r="15" spans="1:5" ht="75" customHeight="1" x14ac:dyDescent="0.25">
      <c r="A15" s="7">
        <f t="shared" si="0"/>
        <v>7</v>
      </c>
      <c r="B15" s="8" t="s">
        <v>7</v>
      </c>
      <c r="C15" s="12" t="s">
        <v>20</v>
      </c>
      <c r="D15" s="12" t="s">
        <v>79</v>
      </c>
      <c r="E15" s="13">
        <v>890.42</v>
      </c>
    </row>
    <row r="16" spans="1:5" x14ac:dyDescent="0.25">
      <c r="A16" s="7">
        <f t="shared" si="0"/>
        <v>8</v>
      </c>
      <c r="B16" s="8" t="s">
        <v>7</v>
      </c>
      <c r="C16" s="12" t="s">
        <v>21</v>
      </c>
      <c r="D16" s="12" t="s">
        <v>71</v>
      </c>
      <c r="E16" s="13">
        <v>74.64</v>
      </c>
    </row>
    <row r="17" spans="1:5" ht="30" x14ac:dyDescent="0.25">
      <c r="A17" s="7">
        <f t="shared" si="0"/>
        <v>9</v>
      </c>
      <c r="B17" s="8" t="s">
        <v>7</v>
      </c>
      <c r="C17" s="12" t="s">
        <v>22</v>
      </c>
      <c r="D17" s="12" t="s">
        <v>70</v>
      </c>
      <c r="E17" s="13">
        <v>88.14</v>
      </c>
    </row>
    <row r="18" spans="1:5" x14ac:dyDescent="0.25">
      <c r="A18" s="7">
        <f t="shared" si="0"/>
        <v>10</v>
      </c>
      <c r="B18" s="8" t="s">
        <v>23</v>
      </c>
      <c r="C18" s="12" t="s">
        <v>24</v>
      </c>
      <c r="D18" s="12" t="s">
        <v>25</v>
      </c>
      <c r="E18" s="13">
        <v>955.8</v>
      </c>
    </row>
    <row r="19" spans="1:5" x14ac:dyDescent="0.25">
      <c r="A19" s="7">
        <f t="shared" si="0"/>
        <v>11</v>
      </c>
      <c r="B19" s="8" t="s">
        <v>7</v>
      </c>
      <c r="C19" s="12" t="s">
        <v>26</v>
      </c>
      <c r="D19" s="12" t="s">
        <v>69</v>
      </c>
      <c r="E19" s="13">
        <v>6000</v>
      </c>
    </row>
    <row r="20" spans="1:5" x14ac:dyDescent="0.25">
      <c r="A20" s="7">
        <f t="shared" si="0"/>
        <v>12</v>
      </c>
      <c r="B20" s="8" t="s">
        <v>7</v>
      </c>
      <c r="C20" s="12" t="s">
        <v>27</v>
      </c>
      <c r="D20" s="12" t="s">
        <v>28</v>
      </c>
      <c r="E20" s="13">
        <v>12.41</v>
      </c>
    </row>
    <row r="21" spans="1:5" x14ac:dyDescent="0.25">
      <c r="A21" s="7">
        <f t="shared" si="0"/>
        <v>13</v>
      </c>
      <c r="B21" s="8" t="s">
        <v>7</v>
      </c>
      <c r="C21" s="12" t="s">
        <v>27</v>
      </c>
      <c r="D21" s="12" t="s">
        <v>68</v>
      </c>
      <c r="E21" s="13">
        <v>91.73</v>
      </c>
    </row>
    <row r="22" spans="1:5" x14ac:dyDescent="0.25">
      <c r="A22" s="7">
        <f t="shared" si="0"/>
        <v>14</v>
      </c>
      <c r="B22" s="8" t="s">
        <v>7</v>
      </c>
      <c r="C22" s="12" t="s">
        <v>29</v>
      </c>
      <c r="D22" s="12" t="s">
        <v>30</v>
      </c>
      <c r="E22" s="13">
        <v>941.28</v>
      </c>
    </row>
    <row r="23" spans="1:5" x14ac:dyDescent="0.25">
      <c r="A23" s="7">
        <f t="shared" si="0"/>
        <v>15</v>
      </c>
      <c r="B23" s="8" t="s">
        <v>7</v>
      </c>
      <c r="C23" s="12" t="s">
        <v>31</v>
      </c>
      <c r="D23" s="12" t="s">
        <v>32</v>
      </c>
      <c r="E23" s="13">
        <v>286.02999999999997</v>
      </c>
    </row>
    <row r="24" spans="1:5" ht="33.75" customHeight="1" x14ac:dyDescent="0.25">
      <c r="A24" s="7">
        <f t="shared" si="0"/>
        <v>16</v>
      </c>
      <c r="B24" s="8" t="s">
        <v>7</v>
      </c>
      <c r="C24" s="12" t="s">
        <v>33</v>
      </c>
      <c r="D24" s="12" t="s">
        <v>77</v>
      </c>
      <c r="E24" s="13">
        <v>1650</v>
      </c>
    </row>
    <row r="25" spans="1:5" x14ac:dyDescent="0.25">
      <c r="A25" s="7">
        <f t="shared" si="0"/>
        <v>17</v>
      </c>
      <c r="B25" s="8" t="s">
        <v>7</v>
      </c>
      <c r="C25" s="12" t="s">
        <v>34</v>
      </c>
      <c r="D25" s="12" t="s">
        <v>67</v>
      </c>
      <c r="E25" s="13">
        <f>40.5</f>
        <v>40.5</v>
      </c>
    </row>
    <row r="26" spans="1:5" x14ac:dyDescent="0.25">
      <c r="A26" s="7">
        <f t="shared" si="0"/>
        <v>18</v>
      </c>
      <c r="B26" s="8" t="s">
        <v>7</v>
      </c>
      <c r="C26" s="12" t="s">
        <v>35</v>
      </c>
      <c r="D26" s="12" t="s">
        <v>66</v>
      </c>
      <c r="E26" s="13">
        <v>124.72</v>
      </c>
    </row>
    <row r="27" spans="1:5" x14ac:dyDescent="0.25">
      <c r="A27" s="7">
        <f t="shared" si="0"/>
        <v>19</v>
      </c>
      <c r="B27" s="8" t="s">
        <v>7</v>
      </c>
      <c r="C27" s="12" t="s">
        <v>36</v>
      </c>
      <c r="D27" s="12" t="s">
        <v>37</v>
      </c>
      <c r="E27" s="13">
        <v>223.2</v>
      </c>
    </row>
    <row r="28" spans="1:5" ht="30" x14ac:dyDescent="0.25">
      <c r="A28" s="7">
        <f t="shared" si="0"/>
        <v>20</v>
      </c>
      <c r="B28" s="8" t="s">
        <v>7</v>
      </c>
      <c r="C28" s="12" t="s">
        <v>38</v>
      </c>
      <c r="D28" s="12" t="s">
        <v>72</v>
      </c>
      <c r="E28" s="13">
        <v>380.06</v>
      </c>
    </row>
    <row r="29" spans="1:5" ht="48.75" customHeight="1" x14ac:dyDescent="0.25">
      <c r="A29" s="7">
        <f t="shared" si="0"/>
        <v>21</v>
      </c>
      <c r="B29" s="8" t="s">
        <v>7</v>
      </c>
      <c r="C29" s="12" t="s">
        <v>39</v>
      </c>
      <c r="D29" s="12" t="s">
        <v>73</v>
      </c>
      <c r="E29" s="13">
        <v>2350</v>
      </c>
    </row>
    <row r="30" spans="1:5" ht="60" x14ac:dyDescent="0.25">
      <c r="A30" s="7">
        <f t="shared" si="0"/>
        <v>22</v>
      </c>
      <c r="B30" s="8" t="s">
        <v>7</v>
      </c>
      <c r="C30" s="12" t="s">
        <v>40</v>
      </c>
      <c r="D30" s="12" t="s">
        <v>78</v>
      </c>
      <c r="E30" s="13">
        <f>876+876</f>
        <v>1752</v>
      </c>
    </row>
    <row r="31" spans="1:5" x14ac:dyDescent="0.25">
      <c r="A31" s="7">
        <f t="shared" si="0"/>
        <v>23</v>
      </c>
      <c r="B31" s="8" t="s">
        <v>7</v>
      </c>
      <c r="C31" s="12" t="s">
        <v>41</v>
      </c>
      <c r="D31" s="12" t="s">
        <v>74</v>
      </c>
      <c r="E31" s="13">
        <v>409.5</v>
      </c>
    </row>
    <row r="32" spans="1:5" x14ac:dyDescent="0.25">
      <c r="A32" s="7">
        <f t="shared" si="0"/>
        <v>24</v>
      </c>
      <c r="B32" s="8" t="s">
        <v>7</v>
      </c>
      <c r="C32" s="14" t="s">
        <v>42</v>
      </c>
      <c r="D32" s="12" t="s">
        <v>43</v>
      </c>
      <c r="E32" s="15">
        <v>4.63</v>
      </c>
    </row>
    <row r="33" spans="1:5" ht="44.25" customHeight="1" x14ac:dyDescent="0.25">
      <c r="A33" s="7">
        <f t="shared" si="0"/>
        <v>25</v>
      </c>
      <c r="B33" s="8" t="s">
        <v>7</v>
      </c>
      <c r="C33" s="16" t="s">
        <v>44</v>
      </c>
      <c r="D33" s="12" t="s">
        <v>75</v>
      </c>
      <c r="E33" s="17">
        <v>987</v>
      </c>
    </row>
    <row r="34" spans="1:5" x14ac:dyDescent="0.25">
      <c r="A34" s="7">
        <v>26</v>
      </c>
      <c r="B34" s="8" t="s">
        <v>45</v>
      </c>
      <c r="C34" s="16" t="s">
        <v>46</v>
      </c>
      <c r="D34" s="12" t="s">
        <v>65</v>
      </c>
      <c r="E34" s="17">
        <v>68</v>
      </c>
    </row>
    <row r="35" spans="1:5" x14ac:dyDescent="0.25">
      <c r="A35" s="7">
        <v>27</v>
      </c>
      <c r="B35" s="8" t="s">
        <v>45</v>
      </c>
      <c r="C35" s="16" t="s">
        <v>47</v>
      </c>
      <c r="D35" s="12" t="s">
        <v>48</v>
      </c>
      <c r="E35" s="17">
        <v>76.8</v>
      </c>
    </row>
    <row r="36" spans="1:5" x14ac:dyDescent="0.25">
      <c r="A36" s="7">
        <v>28</v>
      </c>
      <c r="B36" s="8" t="s">
        <v>7</v>
      </c>
      <c r="C36" s="16" t="s">
        <v>49</v>
      </c>
      <c r="D36" s="12" t="s">
        <v>50</v>
      </c>
      <c r="E36" s="17">
        <v>26</v>
      </c>
    </row>
    <row r="37" spans="1:5" x14ac:dyDescent="0.25">
      <c r="A37" s="7">
        <v>29</v>
      </c>
      <c r="B37" s="8" t="s">
        <v>51</v>
      </c>
      <c r="C37" s="16" t="s">
        <v>52</v>
      </c>
      <c r="D37" s="12" t="s">
        <v>53</v>
      </c>
      <c r="E37" s="17">
        <v>45</v>
      </c>
    </row>
    <row r="38" spans="1:5" x14ac:dyDescent="0.25">
      <c r="A38" s="7">
        <v>29</v>
      </c>
      <c r="B38" s="8" t="s">
        <v>54</v>
      </c>
      <c r="C38" s="16" t="s">
        <v>55</v>
      </c>
      <c r="D38" s="12" t="s">
        <v>56</v>
      </c>
      <c r="E38" s="17">
        <v>7</v>
      </c>
    </row>
    <row r="39" spans="1:5" x14ac:dyDescent="0.25">
      <c r="A39" s="7">
        <v>30</v>
      </c>
      <c r="B39" s="8" t="s">
        <v>57</v>
      </c>
      <c r="C39" s="16" t="s">
        <v>52</v>
      </c>
      <c r="D39" s="12" t="s">
        <v>53</v>
      </c>
      <c r="E39" s="17">
        <v>7.3</v>
      </c>
    </row>
    <row r="40" spans="1:5" x14ac:dyDescent="0.25">
      <c r="A40" s="7">
        <v>31</v>
      </c>
      <c r="B40" s="8" t="s">
        <v>57</v>
      </c>
      <c r="C40" s="16" t="s">
        <v>52</v>
      </c>
      <c r="D40" s="12" t="s">
        <v>53</v>
      </c>
      <c r="E40" s="17">
        <v>36</v>
      </c>
    </row>
    <row r="41" spans="1:5" ht="30" x14ac:dyDescent="0.25">
      <c r="A41" s="7">
        <v>32</v>
      </c>
      <c r="B41" s="8" t="s">
        <v>58</v>
      </c>
      <c r="C41" s="16" t="s">
        <v>59</v>
      </c>
      <c r="D41" s="12" t="s">
        <v>76</v>
      </c>
      <c r="E41" s="17">
        <v>48.36</v>
      </c>
    </row>
    <row r="42" spans="1:5" x14ac:dyDescent="0.25">
      <c r="A42" s="7">
        <v>33</v>
      </c>
      <c r="B42" s="8" t="s">
        <v>60</v>
      </c>
      <c r="C42" s="16" t="s">
        <v>52</v>
      </c>
      <c r="D42" s="12" t="s">
        <v>53</v>
      </c>
      <c r="E42" s="17">
        <v>40.799999999999997</v>
      </c>
    </row>
    <row r="43" spans="1:5" ht="15.75" thickBot="1" x14ac:dyDescent="0.3">
      <c r="A43" s="7">
        <v>34</v>
      </c>
      <c r="B43" s="8" t="s">
        <v>61</v>
      </c>
      <c r="C43" s="16" t="s">
        <v>62</v>
      </c>
      <c r="D43" s="14" t="s">
        <v>63</v>
      </c>
      <c r="E43" s="17">
        <v>100</v>
      </c>
    </row>
    <row r="44" spans="1:5" ht="15.75" thickBot="1" x14ac:dyDescent="0.3">
      <c r="A44" s="18"/>
      <c r="B44" s="19"/>
      <c r="C44" s="20"/>
      <c r="D44" s="22" t="s">
        <v>64</v>
      </c>
      <c r="E44" s="21">
        <f>SUM(E9:E43)</f>
        <v>31504.07</v>
      </c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="85" zoomScaleNormal="85" workbookViewId="0">
      <pane ySplit="8" topLeftCell="A9" activePane="bottomLeft" state="frozen"/>
      <selection pane="bottomLeft" activeCell="B8" sqref="B8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7" ht="20.25" customHeight="1" x14ac:dyDescent="0.25">
      <c r="A1" s="48" t="s">
        <v>0</v>
      </c>
      <c r="B1" s="48"/>
      <c r="C1" s="48"/>
      <c r="D1" s="48"/>
    </row>
    <row r="4" spans="1:7" ht="16.5" customHeight="1" x14ac:dyDescent="0.25">
      <c r="B4" s="48" t="s">
        <v>1</v>
      </c>
      <c r="C4" s="48"/>
    </row>
    <row r="5" spans="1:7" ht="15.75" x14ac:dyDescent="0.25">
      <c r="B5" s="2"/>
      <c r="C5" s="49" t="s">
        <v>81</v>
      </c>
      <c r="D5" s="49"/>
      <c r="E5" s="24"/>
    </row>
    <row r="6" spans="1:7" x14ac:dyDescent="0.2">
      <c r="C6" s="50">
        <v>2016</v>
      </c>
      <c r="D6" s="50"/>
      <c r="E6" s="24"/>
    </row>
    <row r="7" spans="1:7" ht="15.75" thickBot="1" x14ac:dyDescent="0.3"/>
    <row r="8" spans="1:7" ht="15.75" thickBot="1" x14ac:dyDescent="0.3">
      <c r="A8" s="35" t="s">
        <v>2</v>
      </c>
      <c r="B8" s="36" t="s">
        <v>83</v>
      </c>
      <c r="C8" s="36" t="s">
        <v>4</v>
      </c>
      <c r="D8" s="37" t="s">
        <v>5</v>
      </c>
      <c r="E8" s="38" t="s">
        <v>6</v>
      </c>
      <c r="F8" s="26" t="s">
        <v>84</v>
      </c>
    </row>
    <row r="9" spans="1:7" ht="45" x14ac:dyDescent="0.25">
      <c r="A9" s="32">
        <v>1</v>
      </c>
      <c r="B9" s="31" t="s">
        <v>82</v>
      </c>
      <c r="C9" s="33" t="s">
        <v>8</v>
      </c>
      <c r="D9" s="33" t="s">
        <v>9</v>
      </c>
      <c r="E9" s="34">
        <v>6114.43</v>
      </c>
      <c r="F9" s="60" t="s">
        <v>85</v>
      </c>
      <c r="G9" s="39"/>
    </row>
    <row r="10" spans="1:7" ht="45" x14ac:dyDescent="0.25">
      <c r="A10" s="30">
        <v>2</v>
      </c>
      <c r="B10" s="27" t="s">
        <v>82</v>
      </c>
      <c r="C10" s="28" t="s">
        <v>12</v>
      </c>
      <c r="D10" s="28" t="s">
        <v>13</v>
      </c>
      <c r="E10" s="29">
        <v>1468.86</v>
      </c>
      <c r="F10" s="51" t="s">
        <v>85</v>
      </c>
      <c r="G10" s="39"/>
    </row>
    <row r="11" spans="1:7" ht="30" x14ac:dyDescent="0.25">
      <c r="A11" s="30">
        <v>3</v>
      </c>
      <c r="B11" s="27" t="s">
        <v>82</v>
      </c>
      <c r="C11" s="28" t="s">
        <v>14</v>
      </c>
      <c r="D11" s="28" t="s">
        <v>15</v>
      </c>
      <c r="E11" s="29">
        <v>4479.43</v>
      </c>
      <c r="F11" s="51" t="s">
        <v>85</v>
      </c>
    </row>
    <row r="12" spans="1:7" ht="45" x14ac:dyDescent="0.25">
      <c r="A12" s="30">
        <v>4</v>
      </c>
      <c r="B12" s="27" t="s">
        <v>82</v>
      </c>
      <c r="C12" s="28" t="s">
        <v>10</v>
      </c>
      <c r="D12" s="28" t="s">
        <v>11</v>
      </c>
      <c r="E12" s="29">
        <v>1346.81</v>
      </c>
      <c r="F12" s="51" t="s">
        <v>85</v>
      </c>
    </row>
    <row r="13" spans="1:7" ht="30" x14ac:dyDescent="0.25">
      <c r="A13" s="30">
        <v>5</v>
      </c>
      <c r="B13" s="27" t="s">
        <v>82</v>
      </c>
      <c r="C13" s="28" t="s">
        <v>22</v>
      </c>
      <c r="D13" s="28" t="s">
        <v>70</v>
      </c>
      <c r="E13" s="29">
        <v>237.98</v>
      </c>
      <c r="F13" s="51" t="s">
        <v>85</v>
      </c>
    </row>
    <row r="14" spans="1:7" ht="75" x14ac:dyDescent="0.25">
      <c r="A14" s="30">
        <v>6</v>
      </c>
      <c r="B14" s="27" t="s">
        <v>82</v>
      </c>
      <c r="C14" s="28" t="s">
        <v>20</v>
      </c>
      <c r="D14" s="28" t="s">
        <v>79</v>
      </c>
      <c r="E14" s="29">
        <v>468.28</v>
      </c>
      <c r="F14" s="51" t="s">
        <v>85</v>
      </c>
    </row>
    <row r="15" spans="1:7" x14ac:dyDescent="0.25">
      <c r="A15" s="30">
        <v>7</v>
      </c>
      <c r="B15" s="27" t="s">
        <v>82</v>
      </c>
      <c r="C15" s="28" t="s">
        <v>21</v>
      </c>
      <c r="D15" s="28" t="s">
        <v>71</v>
      </c>
      <c r="E15" s="29">
        <v>74.180000000000007</v>
      </c>
      <c r="F15" s="51" t="s">
        <v>85</v>
      </c>
    </row>
    <row r="16" spans="1:7" ht="30" x14ac:dyDescent="0.25">
      <c r="A16" s="30">
        <v>8</v>
      </c>
      <c r="B16" s="27" t="s">
        <v>82</v>
      </c>
      <c r="C16" s="51" t="s">
        <v>90</v>
      </c>
      <c r="D16" s="28" t="s">
        <v>92</v>
      </c>
      <c r="E16" s="29">
        <v>59.72</v>
      </c>
      <c r="F16" s="51" t="s">
        <v>85</v>
      </c>
    </row>
    <row r="17" spans="1:6" ht="30" x14ac:dyDescent="0.25">
      <c r="A17" s="30">
        <v>9</v>
      </c>
      <c r="B17" s="27" t="s">
        <v>82</v>
      </c>
      <c r="C17" s="51" t="s">
        <v>91</v>
      </c>
      <c r="D17" s="28" t="s">
        <v>17</v>
      </c>
      <c r="E17" s="29">
        <v>475.3</v>
      </c>
      <c r="F17" s="51" t="s">
        <v>85</v>
      </c>
    </row>
    <row r="18" spans="1:6" x14ac:dyDescent="0.25">
      <c r="A18" s="30">
        <v>10</v>
      </c>
      <c r="B18" s="27" t="s">
        <v>82</v>
      </c>
      <c r="C18" s="28" t="s">
        <v>31</v>
      </c>
      <c r="D18" s="28" t="s">
        <v>32</v>
      </c>
      <c r="E18" s="29">
        <v>305.26</v>
      </c>
      <c r="F18" s="51" t="s">
        <v>85</v>
      </c>
    </row>
    <row r="19" spans="1:6" ht="44.25" customHeight="1" x14ac:dyDescent="0.25">
      <c r="A19" s="30">
        <v>11</v>
      </c>
      <c r="B19" s="27" t="s">
        <v>82</v>
      </c>
      <c r="C19" s="28" t="s">
        <v>33</v>
      </c>
      <c r="D19" s="28" t="s">
        <v>77</v>
      </c>
      <c r="E19" s="29">
        <v>1000.01</v>
      </c>
      <c r="F19" s="51" t="s">
        <v>85</v>
      </c>
    </row>
    <row r="20" spans="1:6" x14ac:dyDescent="0.25">
      <c r="A20" s="30">
        <v>12</v>
      </c>
      <c r="B20" s="27" t="s">
        <v>82</v>
      </c>
      <c r="C20" s="28" t="s">
        <v>34</v>
      </c>
      <c r="D20" s="28" t="s">
        <v>93</v>
      </c>
      <c r="E20" s="29">
        <v>1000</v>
      </c>
      <c r="F20" s="51" t="s">
        <v>85</v>
      </c>
    </row>
    <row r="21" spans="1:6" ht="39.75" customHeight="1" x14ac:dyDescent="0.25">
      <c r="A21" s="30">
        <v>13</v>
      </c>
      <c r="B21" s="27" t="s">
        <v>82</v>
      </c>
      <c r="C21" s="51" t="s">
        <v>99</v>
      </c>
      <c r="D21" s="28" t="s">
        <v>66</v>
      </c>
      <c r="E21" s="29">
        <v>118.87</v>
      </c>
      <c r="F21" s="51" t="s">
        <v>85</v>
      </c>
    </row>
    <row r="22" spans="1:6" ht="30" x14ac:dyDescent="0.25">
      <c r="A22" s="30">
        <v>14</v>
      </c>
      <c r="B22" s="27" t="s">
        <v>82</v>
      </c>
      <c r="C22" s="28" t="s">
        <v>38</v>
      </c>
      <c r="D22" s="28" t="s">
        <v>72</v>
      </c>
      <c r="E22" s="61">
        <v>380.83</v>
      </c>
      <c r="F22" s="51" t="s">
        <v>85</v>
      </c>
    </row>
    <row r="23" spans="1:6" ht="45" x14ac:dyDescent="0.25">
      <c r="A23" s="30">
        <v>15</v>
      </c>
      <c r="B23" s="27" t="s">
        <v>82</v>
      </c>
      <c r="C23" s="28" t="s">
        <v>39</v>
      </c>
      <c r="D23" s="28" t="s">
        <v>73</v>
      </c>
      <c r="E23" s="29">
        <v>2350</v>
      </c>
      <c r="F23" s="51" t="s">
        <v>85</v>
      </c>
    </row>
    <row r="24" spans="1:6" ht="44.25" customHeight="1" x14ac:dyDescent="0.25">
      <c r="A24" s="30">
        <v>16</v>
      </c>
      <c r="B24" s="27" t="s">
        <v>82</v>
      </c>
      <c r="C24" s="28" t="s">
        <v>40</v>
      </c>
      <c r="D24" s="28" t="s">
        <v>78</v>
      </c>
      <c r="E24" s="29">
        <v>876</v>
      </c>
      <c r="F24" s="51" t="s">
        <v>85</v>
      </c>
    </row>
    <row r="25" spans="1:6" x14ac:dyDescent="0.25">
      <c r="A25" s="30">
        <v>17</v>
      </c>
      <c r="B25" s="27" t="s">
        <v>82</v>
      </c>
      <c r="C25" s="28" t="s">
        <v>42</v>
      </c>
      <c r="D25" s="28" t="s">
        <v>43</v>
      </c>
      <c r="E25" s="29">
        <v>2.77</v>
      </c>
      <c r="F25" s="51" t="s">
        <v>85</v>
      </c>
    </row>
    <row r="26" spans="1:6" ht="45" x14ac:dyDescent="0.25">
      <c r="A26" s="30">
        <v>18</v>
      </c>
      <c r="B26" s="27" t="s">
        <v>82</v>
      </c>
      <c r="C26" s="51" t="s">
        <v>44</v>
      </c>
      <c r="D26" s="28" t="s">
        <v>75</v>
      </c>
      <c r="E26" s="29">
        <v>1008</v>
      </c>
      <c r="F26" s="51" t="s">
        <v>85</v>
      </c>
    </row>
    <row r="27" spans="1:6" x14ac:dyDescent="0.25">
      <c r="A27" s="30">
        <v>19</v>
      </c>
      <c r="B27" s="27" t="s">
        <v>114</v>
      </c>
      <c r="C27" s="51" t="s">
        <v>115</v>
      </c>
      <c r="D27" s="28" t="s">
        <v>50</v>
      </c>
      <c r="E27" s="29">
        <v>33.4</v>
      </c>
      <c r="F27" s="51"/>
    </row>
    <row r="28" spans="1:6" x14ac:dyDescent="0.25">
      <c r="A28" s="30">
        <v>20</v>
      </c>
      <c r="B28" s="27" t="s">
        <v>82</v>
      </c>
      <c r="C28" s="51" t="s">
        <v>94</v>
      </c>
      <c r="D28" s="28" t="s">
        <v>95</v>
      </c>
      <c r="E28" s="29">
        <v>949.99</v>
      </c>
      <c r="F28" s="51" t="s">
        <v>85</v>
      </c>
    </row>
    <row r="29" spans="1:6" x14ac:dyDescent="0.25">
      <c r="A29" s="30">
        <v>21</v>
      </c>
      <c r="B29" s="27" t="s">
        <v>110</v>
      </c>
      <c r="C29" s="51" t="s">
        <v>115</v>
      </c>
      <c r="D29" s="28" t="s">
        <v>50</v>
      </c>
      <c r="E29" s="29">
        <v>139.30000000000001</v>
      </c>
      <c r="F29" s="51"/>
    </row>
    <row r="30" spans="1:6" x14ac:dyDescent="0.25">
      <c r="A30" s="30">
        <v>22</v>
      </c>
      <c r="B30" s="27" t="s">
        <v>110</v>
      </c>
      <c r="C30" s="51" t="s">
        <v>115</v>
      </c>
      <c r="D30" s="28" t="s">
        <v>50</v>
      </c>
      <c r="E30" s="29">
        <v>74.400000000000006</v>
      </c>
      <c r="F30" s="51"/>
    </row>
    <row r="31" spans="1:6" x14ac:dyDescent="0.25">
      <c r="A31" s="30">
        <v>23</v>
      </c>
      <c r="B31" s="27" t="s">
        <v>97</v>
      </c>
      <c r="C31" s="51" t="s">
        <v>115</v>
      </c>
      <c r="D31" s="28" t="s">
        <v>50</v>
      </c>
      <c r="E31" s="29">
        <v>81.599999999999994</v>
      </c>
      <c r="F31" s="51"/>
    </row>
    <row r="32" spans="1:6" x14ac:dyDescent="0.25">
      <c r="A32" s="30">
        <v>24</v>
      </c>
      <c r="B32" s="27" t="s">
        <v>97</v>
      </c>
      <c r="C32" s="51" t="s">
        <v>96</v>
      </c>
      <c r="D32" s="28" t="s">
        <v>48</v>
      </c>
      <c r="E32" s="29">
        <v>40.5</v>
      </c>
      <c r="F32" s="51" t="s">
        <v>87</v>
      </c>
    </row>
    <row r="33" spans="1:6" x14ac:dyDescent="0.25">
      <c r="A33" s="30">
        <v>25</v>
      </c>
      <c r="B33" s="27" t="s">
        <v>105</v>
      </c>
      <c r="C33" s="51" t="s">
        <v>103</v>
      </c>
      <c r="D33" s="28"/>
      <c r="E33" s="29">
        <v>5520</v>
      </c>
      <c r="F33" s="51" t="s">
        <v>85</v>
      </c>
    </row>
    <row r="34" spans="1:6" x14ac:dyDescent="0.25">
      <c r="A34" s="30">
        <v>26</v>
      </c>
      <c r="B34" s="27" t="s">
        <v>105</v>
      </c>
      <c r="C34" s="51" t="s">
        <v>104</v>
      </c>
      <c r="D34" s="28"/>
      <c r="E34" s="29">
        <v>3791.39</v>
      </c>
      <c r="F34" s="51" t="s">
        <v>120</v>
      </c>
    </row>
    <row r="35" spans="1:6" x14ac:dyDescent="0.25">
      <c r="A35" s="30">
        <v>27</v>
      </c>
      <c r="B35" s="27" t="s">
        <v>105</v>
      </c>
      <c r="C35" s="51" t="s">
        <v>49</v>
      </c>
      <c r="D35" s="28" t="s">
        <v>121</v>
      </c>
      <c r="E35" s="29">
        <v>26</v>
      </c>
      <c r="F35" s="51"/>
    </row>
    <row r="36" spans="1:6" x14ac:dyDescent="0.25">
      <c r="A36" s="30">
        <v>28</v>
      </c>
      <c r="B36" s="27" t="s">
        <v>107</v>
      </c>
      <c r="C36" s="51" t="s">
        <v>106</v>
      </c>
      <c r="D36" s="28" t="s">
        <v>108</v>
      </c>
      <c r="E36" s="29">
        <v>4200</v>
      </c>
      <c r="F36" s="51" t="s">
        <v>87</v>
      </c>
    </row>
    <row r="37" spans="1:6" x14ac:dyDescent="0.25">
      <c r="A37" s="30">
        <v>29</v>
      </c>
      <c r="B37" s="27" t="s">
        <v>116</v>
      </c>
      <c r="C37" s="52" t="s">
        <v>49</v>
      </c>
      <c r="D37" s="28" t="s">
        <v>50</v>
      </c>
      <c r="E37" s="29">
        <v>16.8</v>
      </c>
      <c r="F37" s="51"/>
    </row>
    <row r="38" spans="1:6" x14ac:dyDescent="0.25">
      <c r="A38" s="30">
        <v>30</v>
      </c>
      <c r="B38" s="27" t="s">
        <v>117</v>
      </c>
      <c r="C38" s="52" t="s">
        <v>49</v>
      </c>
      <c r="D38" s="28" t="s">
        <v>50</v>
      </c>
      <c r="E38" s="29">
        <v>6.3</v>
      </c>
      <c r="F38" s="51"/>
    </row>
    <row r="39" spans="1:6" x14ac:dyDescent="0.25">
      <c r="A39" s="30">
        <v>31</v>
      </c>
      <c r="B39" s="27" t="s">
        <v>117</v>
      </c>
      <c r="C39" s="52" t="s">
        <v>49</v>
      </c>
      <c r="D39" s="28" t="s">
        <v>50</v>
      </c>
      <c r="E39" s="29">
        <v>69</v>
      </c>
      <c r="F39" s="51"/>
    </row>
    <row r="40" spans="1:6" x14ac:dyDescent="0.25">
      <c r="A40" s="30">
        <v>32</v>
      </c>
      <c r="B40" s="27" t="s">
        <v>117</v>
      </c>
      <c r="C40" s="52" t="s">
        <v>122</v>
      </c>
      <c r="D40" s="28" t="s">
        <v>121</v>
      </c>
      <c r="E40" s="29">
        <v>586</v>
      </c>
      <c r="F40" s="51"/>
    </row>
    <row r="41" spans="1:6" x14ac:dyDescent="0.25">
      <c r="A41" s="30">
        <v>33</v>
      </c>
      <c r="B41" s="27" t="s">
        <v>118</v>
      </c>
      <c r="C41" s="52" t="s">
        <v>49</v>
      </c>
      <c r="D41" s="28" t="s">
        <v>50</v>
      </c>
      <c r="E41" s="29">
        <v>6.3</v>
      </c>
      <c r="F41" s="51"/>
    </row>
    <row r="42" spans="1:6" x14ac:dyDescent="0.25">
      <c r="A42" s="30">
        <v>34</v>
      </c>
      <c r="B42" s="27" t="s">
        <v>119</v>
      </c>
      <c r="C42" s="52" t="s">
        <v>115</v>
      </c>
      <c r="D42" s="28" t="s">
        <v>50</v>
      </c>
      <c r="E42" s="29">
        <v>6.3</v>
      </c>
      <c r="F42" s="51"/>
    </row>
    <row r="43" spans="1:6" ht="45" x14ac:dyDescent="0.25">
      <c r="A43" s="30">
        <v>35</v>
      </c>
      <c r="B43" s="27" t="s">
        <v>86</v>
      </c>
      <c r="C43" s="28" t="s">
        <v>8</v>
      </c>
      <c r="D43" s="28" t="s">
        <v>9</v>
      </c>
      <c r="E43" s="29">
        <v>5764.64</v>
      </c>
      <c r="F43" s="51" t="s">
        <v>87</v>
      </c>
    </row>
    <row r="44" spans="1:6" ht="45" x14ac:dyDescent="0.25">
      <c r="A44" s="30">
        <v>36</v>
      </c>
      <c r="B44" s="27" t="s">
        <v>86</v>
      </c>
      <c r="C44" s="28" t="s">
        <v>10</v>
      </c>
      <c r="D44" s="28" t="s">
        <v>11</v>
      </c>
      <c r="E44" s="29">
        <v>1386.24</v>
      </c>
      <c r="F44" s="51" t="s">
        <v>87</v>
      </c>
    </row>
    <row r="45" spans="1:6" ht="45" x14ac:dyDescent="0.25">
      <c r="A45" s="30">
        <v>37</v>
      </c>
      <c r="B45" s="27" t="s">
        <v>86</v>
      </c>
      <c r="C45" s="28" t="s">
        <v>12</v>
      </c>
      <c r="D45" s="28" t="s">
        <v>13</v>
      </c>
      <c r="E45" s="29">
        <v>1096.1500000000001</v>
      </c>
      <c r="F45" s="51" t="s">
        <v>87</v>
      </c>
    </row>
    <row r="46" spans="1:6" ht="30" x14ac:dyDescent="0.25">
      <c r="A46" s="30">
        <v>38</v>
      </c>
      <c r="B46" s="27" t="s">
        <v>86</v>
      </c>
      <c r="C46" s="28" t="s">
        <v>14</v>
      </c>
      <c r="D46" s="28" t="s">
        <v>15</v>
      </c>
      <c r="E46" s="29">
        <v>4479.43</v>
      </c>
      <c r="F46" s="51" t="s">
        <v>87</v>
      </c>
    </row>
    <row r="47" spans="1:6" ht="30" x14ac:dyDescent="0.25">
      <c r="A47" s="30">
        <v>39</v>
      </c>
      <c r="B47" s="27" t="s">
        <v>82</v>
      </c>
      <c r="C47" s="28" t="s">
        <v>22</v>
      </c>
      <c r="D47" s="28" t="s">
        <v>70</v>
      </c>
      <c r="E47" s="29">
        <v>322</v>
      </c>
      <c r="F47" s="51" t="s">
        <v>87</v>
      </c>
    </row>
    <row r="48" spans="1:6" x14ac:dyDescent="0.25">
      <c r="A48" s="30">
        <v>40</v>
      </c>
      <c r="B48" s="27" t="s">
        <v>86</v>
      </c>
      <c r="C48" s="51" t="s">
        <v>88</v>
      </c>
      <c r="D48" s="28" t="s">
        <v>43</v>
      </c>
      <c r="E48" s="61">
        <v>62.57</v>
      </c>
      <c r="F48" s="51" t="s">
        <v>87</v>
      </c>
    </row>
    <row r="49" spans="1:6" x14ac:dyDescent="0.25">
      <c r="A49" s="30">
        <v>41</v>
      </c>
      <c r="B49" s="27" t="s">
        <v>86</v>
      </c>
      <c r="C49" s="51" t="s">
        <v>89</v>
      </c>
      <c r="D49" s="28" t="s">
        <v>25</v>
      </c>
      <c r="E49" s="61">
        <v>2308.8000000000002</v>
      </c>
      <c r="F49" s="51" t="s">
        <v>87</v>
      </c>
    </row>
    <row r="50" spans="1:6" ht="75" x14ac:dyDescent="0.25">
      <c r="A50" s="30">
        <v>42</v>
      </c>
      <c r="B50" s="27" t="s">
        <v>86</v>
      </c>
      <c r="C50" s="28" t="s">
        <v>20</v>
      </c>
      <c r="D50" s="28" t="s">
        <v>79</v>
      </c>
      <c r="E50" s="29">
        <v>881.95</v>
      </c>
      <c r="F50" s="51" t="s">
        <v>87</v>
      </c>
    </row>
    <row r="51" spans="1:6" x14ac:dyDescent="0.25">
      <c r="A51" s="30">
        <v>43</v>
      </c>
      <c r="B51" s="27" t="s">
        <v>86</v>
      </c>
      <c r="C51" s="28" t="s">
        <v>21</v>
      </c>
      <c r="D51" s="28" t="s">
        <v>71</v>
      </c>
      <c r="E51" s="29">
        <v>74.77</v>
      </c>
      <c r="F51" s="51" t="s">
        <v>87</v>
      </c>
    </row>
    <row r="52" spans="1:6" ht="30" x14ac:dyDescent="0.25">
      <c r="A52" s="30">
        <v>44</v>
      </c>
      <c r="B52" s="27" t="s">
        <v>86</v>
      </c>
      <c r="C52" s="51" t="s">
        <v>90</v>
      </c>
      <c r="D52" s="28" t="s">
        <v>92</v>
      </c>
      <c r="E52" s="29">
        <v>60.46</v>
      </c>
      <c r="F52" s="51" t="s">
        <v>87</v>
      </c>
    </row>
    <row r="53" spans="1:6" ht="30" x14ac:dyDescent="0.25">
      <c r="A53" s="30">
        <v>45</v>
      </c>
      <c r="B53" s="27" t="s">
        <v>86</v>
      </c>
      <c r="C53" s="51" t="s">
        <v>91</v>
      </c>
      <c r="D53" s="28" t="s">
        <v>17</v>
      </c>
      <c r="E53" s="29">
        <v>475.49</v>
      </c>
      <c r="F53" s="51" t="s">
        <v>87</v>
      </c>
    </row>
    <row r="54" spans="1:6" ht="60" x14ac:dyDescent="0.25">
      <c r="A54" s="30">
        <v>46</v>
      </c>
      <c r="B54" s="27" t="s">
        <v>86</v>
      </c>
      <c r="C54" s="51" t="s">
        <v>98</v>
      </c>
      <c r="D54" s="28" t="s">
        <v>78</v>
      </c>
      <c r="E54" s="61">
        <v>876</v>
      </c>
      <c r="F54" s="51" t="s">
        <v>87</v>
      </c>
    </row>
    <row r="55" spans="1:6" ht="30" x14ac:dyDescent="0.25">
      <c r="A55" s="30">
        <v>47</v>
      </c>
      <c r="B55" s="27" t="s">
        <v>86</v>
      </c>
      <c r="C55" s="51" t="s">
        <v>99</v>
      </c>
      <c r="D55" s="28" t="s">
        <v>66</v>
      </c>
      <c r="E55" s="61">
        <v>120.65</v>
      </c>
      <c r="F55" s="51" t="s">
        <v>87</v>
      </c>
    </row>
    <row r="56" spans="1:6" ht="45" x14ac:dyDescent="0.25">
      <c r="A56" s="30">
        <v>48</v>
      </c>
      <c r="B56" s="27" t="s">
        <v>86</v>
      </c>
      <c r="C56" s="51" t="s">
        <v>100</v>
      </c>
      <c r="D56" s="51" t="s">
        <v>102</v>
      </c>
      <c r="E56" s="61">
        <v>493.8</v>
      </c>
      <c r="F56" s="51" t="s">
        <v>87</v>
      </c>
    </row>
    <row r="57" spans="1:6" ht="30" x14ac:dyDescent="0.25">
      <c r="A57" s="30">
        <v>49</v>
      </c>
      <c r="B57" s="27" t="s">
        <v>86</v>
      </c>
      <c r="C57" s="51" t="s">
        <v>101</v>
      </c>
      <c r="D57" s="28" t="s">
        <v>72</v>
      </c>
      <c r="E57" s="61">
        <v>375.41</v>
      </c>
      <c r="F57" s="51" t="s">
        <v>87</v>
      </c>
    </row>
    <row r="58" spans="1:6" x14ac:dyDescent="0.25">
      <c r="A58" s="30">
        <v>50</v>
      </c>
      <c r="B58" s="27" t="s">
        <v>86</v>
      </c>
      <c r="C58" s="28" t="s">
        <v>31</v>
      </c>
      <c r="D58" s="28" t="s">
        <v>32</v>
      </c>
      <c r="E58" s="61">
        <v>280.82</v>
      </c>
      <c r="F58" s="51" t="s">
        <v>87</v>
      </c>
    </row>
    <row r="59" spans="1:6" x14ac:dyDescent="0.25">
      <c r="A59" s="30">
        <v>51</v>
      </c>
      <c r="B59" s="27" t="s">
        <v>86</v>
      </c>
      <c r="C59" s="28" t="s">
        <v>31</v>
      </c>
      <c r="D59" s="28"/>
      <c r="E59" s="61">
        <v>667.16</v>
      </c>
      <c r="F59" s="51" t="s">
        <v>87</v>
      </c>
    </row>
    <row r="60" spans="1:6" x14ac:dyDescent="0.25">
      <c r="A60" s="30">
        <v>52</v>
      </c>
      <c r="B60" s="27" t="s">
        <v>86</v>
      </c>
      <c r="C60" s="51" t="s">
        <v>89</v>
      </c>
      <c r="D60" s="51" t="s">
        <v>25</v>
      </c>
      <c r="E60" s="61">
        <v>2700</v>
      </c>
      <c r="F60" s="51" t="s">
        <v>85</v>
      </c>
    </row>
    <row r="61" spans="1:6" x14ac:dyDescent="0.25">
      <c r="A61" s="30">
        <v>53</v>
      </c>
      <c r="B61" s="27" t="s">
        <v>86</v>
      </c>
      <c r="C61" s="51" t="s">
        <v>109</v>
      </c>
      <c r="D61" s="51"/>
      <c r="E61" s="61">
        <v>774</v>
      </c>
      <c r="F61" s="51" t="s">
        <v>87</v>
      </c>
    </row>
    <row r="62" spans="1:6" x14ac:dyDescent="0.25">
      <c r="A62" s="30">
        <v>54</v>
      </c>
      <c r="B62" s="27" t="s">
        <v>86</v>
      </c>
      <c r="C62" s="51" t="s">
        <v>33</v>
      </c>
      <c r="D62" s="51"/>
      <c r="E62" s="61">
        <v>1450.01</v>
      </c>
      <c r="F62" s="51" t="s">
        <v>87</v>
      </c>
    </row>
    <row r="63" spans="1:6" x14ac:dyDescent="0.25">
      <c r="A63" s="30">
        <v>55</v>
      </c>
      <c r="B63" s="27" t="s">
        <v>86</v>
      </c>
      <c r="C63" s="51" t="s">
        <v>44</v>
      </c>
      <c r="D63" s="51"/>
      <c r="E63" s="61">
        <v>987</v>
      </c>
      <c r="F63" s="51" t="s">
        <v>87</v>
      </c>
    </row>
    <row r="64" spans="1:6" ht="45" x14ac:dyDescent="0.25">
      <c r="A64" s="30">
        <v>56</v>
      </c>
      <c r="B64" s="27" t="s">
        <v>86</v>
      </c>
      <c r="C64" s="51" t="s">
        <v>39</v>
      </c>
      <c r="D64" s="51" t="s">
        <v>123</v>
      </c>
      <c r="E64" s="61">
        <v>2350</v>
      </c>
      <c r="F64" s="51" t="s">
        <v>87</v>
      </c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pane ySplit="8" topLeftCell="A9" activePane="bottomLeft" state="frozen"/>
      <selection pane="bottomLeft" activeCell="C18" sqref="C18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48" t="s">
        <v>0</v>
      </c>
      <c r="B1" s="48"/>
      <c r="C1" s="48"/>
      <c r="D1" s="48"/>
    </row>
    <row r="4" spans="1:6" ht="16.5" customHeight="1" x14ac:dyDescent="0.25">
      <c r="B4" s="48" t="s">
        <v>1</v>
      </c>
      <c r="C4" s="48"/>
    </row>
    <row r="5" spans="1:6" ht="15.75" x14ac:dyDescent="0.25">
      <c r="B5" s="2"/>
      <c r="C5" s="49" t="s">
        <v>113</v>
      </c>
      <c r="D5" s="49"/>
      <c r="E5" s="24"/>
    </row>
    <row r="6" spans="1:6" x14ac:dyDescent="0.2">
      <c r="C6" s="50">
        <v>2016</v>
      </c>
      <c r="D6" s="50"/>
      <c r="E6" s="24"/>
    </row>
    <row r="7" spans="1:6" ht="15.75" thickBot="1" x14ac:dyDescent="0.3"/>
    <row r="8" spans="1:6" ht="15.75" thickBot="1" x14ac:dyDescent="0.3">
      <c r="A8" s="44" t="s">
        <v>2</v>
      </c>
      <c r="B8" s="45" t="s">
        <v>83</v>
      </c>
      <c r="C8" s="45" t="s">
        <v>4</v>
      </c>
      <c r="D8" s="45" t="s">
        <v>5</v>
      </c>
      <c r="E8" s="47" t="s">
        <v>6</v>
      </c>
      <c r="F8" s="46" t="s">
        <v>84</v>
      </c>
    </row>
    <row r="9" spans="1:6" x14ac:dyDescent="0.25">
      <c r="A9" s="54">
        <v>1</v>
      </c>
      <c r="B9" s="54" t="s">
        <v>124</v>
      </c>
      <c r="C9" s="55" t="s">
        <v>49</v>
      </c>
      <c r="D9" s="55" t="s">
        <v>144</v>
      </c>
      <c r="E9" s="56">
        <v>429.72</v>
      </c>
      <c r="F9" s="40"/>
    </row>
    <row r="10" spans="1:6" x14ac:dyDescent="0.25">
      <c r="A10" s="54">
        <v>2</v>
      </c>
      <c r="B10" s="57" t="s">
        <v>124</v>
      </c>
      <c r="C10" s="58" t="s">
        <v>49</v>
      </c>
      <c r="D10" s="58" t="s">
        <v>145</v>
      </c>
      <c r="E10" s="59">
        <v>596.21</v>
      </c>
      <c r="F10" s="43"/>
    </row>
    <row r="11" spans="1:6" ht="30" x14ac:dyDescent="0.25">
      <c r="A11" s="54">
        <v>3</v>
      </c>
      <c r="B11" s="57" t="s">
        <v>124</v>
      </c>
      <c r="C11" s="58" t="s">
        <v>49</v>
      </c>
      <c r="D11" s="58" t="s">
        <v>143</v>
      </c>
      <c r="E11" s="59">
        <v>597.75</v>
      </c>
      <c r="F11" s="43"/>
    </row>
    <row r="12" spans="1:6" x14ac:dyDescent="0.25">
      <c r="A12" s="54">
        <v>4</v>
      </c>
      <c r="B12" s="57" t="s">
        <v>124</v>
      </c>
      <c r="C12" s="58" t="s">
        <v>49</v>
      </c>
      <c r="D12" s="58" t="s">
        <v>146</v>
      </c>
      <c r="E12" s="59">
        <v>29.8</v>
      </c>
      <c r="F12" s="43"/>
    </row>
    <row r="13" spans="1:6" ht="30" x14ac:dyDescent="0.25">
      <c r="A13" s="54">
        <v>5</v>
      </c>
      <c r="B13" s="57" t="s">
        <v>124</v>
      </c>
      <c r="C13" s="58" t="s">
        <v>49</v>
      </c>
      <c r="D13" s="58" t="s">
        <v>147</v>
      </c>
      <c r="E13" s="59">
        <v>200.93</v>
      </c>
      <c r="F13" s="43"/>
    </row>
    <row r="14" spans="1:6" x14ac:dyDescent="0.25">
      <c r="A14" s="54">
        <v>6</v>
      </c>
      <c r="B14" s="57" t="s">
        <v>125</v>
      </c>
      <c r="C14" s="58" t="s">
        <v>49</v>
      </c>
      <c r="D14" s="58" t="s">
        <v>127</v>
      </c>
      <c r="E14" s="59">
        <v>26.75</v>
      </c>
      <c r="F14" s="43"/>
    </row>
    <row r="15" spans="1:6" x14ac:dyDescent="0.25">
      <c r="A15" s="54">
        <v>7</v>
      </c>
      <c r="B15" s="57" t="s">
        <v>126</v>
      </c>
      <c r="C15" s="58" t="s">
        <v>49</v>
      </c>
      <c r="D15" s="58" t="s">
        <v>128</v>
      </c>
      <c r="E15" s="59">
        <v>16.600000000000001</v>
      </c>
      <c r="F15" s="43"/>
    </row>
    <row r="16" spans="1:6" ht="30" x14ac:dyDescent="0.25">
      <c r="A16" s="54">
        <v>8</v>
      </c>
      <c r="B16" s="57" t="s">
        <v>129</v>
      </c>
      <c r="C16" s="58" t="s">
        <v>130</v>
      </c>
      <c r="D16" s="58" t="s">
        <v>139</v>
      </c>
      <c r="E16" s="59">
        <v>15</v>
      </c>
      <c r="F16" s="43"/>
    </row>
    <row r="17" spans="1:6" ht="30" x14ac:dyDescent="0.25">
      <c r="A17" s="54">
        <v>9</v>
      </c>
      <c r="B17" s="57" t="s">
        <v>141</v>
      </c>
      <c r="C17" s="58" t="s">
        <v>130</v>
      </c>
      <c r="D17" s="58" t="s">
        <v>139</v>
      </c>
      <c r="E17" s="59">
        <v>15</v>
      </c>
      <c r="F17" s="43"/>
    </row>
    <row r="18" spans="1:6" x14ac:dyDescent="0.25">
      <c r="A18" s="54">
        <v>10</v>
      </c>
      <c r="B18" s="57" t="s">
        <v>131</v>
      </c>
      <c r="C18" s="28" t="s">
        <v>49</v>
      </c>
      <c r="D18" s="41" t="s">
        <v>112</v>
      </c>
      <c r="E18" s="29">
        <v>26</v>
      </c>
      <c r="F18" s="51"/>
    </row>
    <row r="19" spans="1:6" x14ac:dyDescent="0.25">
      <c r="A19" s="54">
        <v>11</v>
      </c>
      <c r="B19" s="57" t="s">
        <v>132</v>
      </c>
      <c r="C19" s="28" t="s">
        <v>133</v>
      </c>
      <c r="D19" s="41" t="s">
        <v>140</v>
      </c>
      <c r="E19" s="29">
        <v>40</v>
      </c>
      <c r="F19" s="51"/>
    </row>
    <row r="20" spans="1:6" x14ac:dyDescent="0.25">
      <c r="A20" s="54">
        <v>12</v>
      </c>
      <c r="B20" s="57" t="s">
        <v>111</v>
      </c>
      <c r="C20" s="28" t="s">
        <v>49</v>
      </c>
      <c r="D20" s="41" t="s">
        <v>112</v>
      </c>
      <c r="E20" s="29">
        <v>26</v>
      </c>
      <c r="F20" s="51"/>
    </row>
    <row r="21" spans="1:6" ht="45" x14ac:dyDescent="0.25">
      <c r="A21" s="54">
        <v>13</v>
      </c>
      <c r="B21" s="27" t="s">
        <v>135</v>
      </c>
      <c r="C21" s="28" t="s">
        <v>8</v>
      </c>
      <c r="D21" s="41" t="s">
        <v>9</v>
      </c>
      <c r="E21" s="29">
        <v>1377.35</v>
      </c>
      <c r="F21" s="51" t="s">
        <v>134</v>
      </c>
    </row>
    <row r="22" spans="1:6" s="25" customFormat="1" ht="30" x14ac:dyDescent="0.25">
      <c r="A22" s="54">
        <v>14</v>
      </c>
      <c r="B22" s="42" t="s">
        <v>135</v>
      </c>
      <c r="C22" s="52" t="s">
        <v>99</v>
      </c>
      <c r="D22" s="52" t="s">
        <v>66</v>
      </c>
      <c r="E22" s="53">
        <v>119.18</v>
      </c>
      <c r="F22" s="52" t="s">
        <v>136</v>
      </c>
    </row>
    <row r="23" spans="1:6" s="25" customFormat="1" ht="15" customHeight="1" x14ac:dyDescent="0.25">
      <c r="A23" s="54">
        <v>15</v>
      </c>
      <c r="B23" s="42" t="s">
        <v>135</v>
      </c>
      <c r="C23" s="52" t="s">
        <v>10</v>
      </c>
      <c r="D23" s="28" t="s">
        <v>11</v>
      </c>
      <c r="E23" s="53">
        <v>1346.63</v>
      </c>
      <c r="F23" s="52" t="s">
        <v>87</v>
      </c>
    </row>
    <row r="24" spans="1:6" s="25" customFormat="1" ht="15" customHeight="1" x14ac:dyDescent="0.25">
      <c r="A24" s="54">
        <v>16</v>
      </c>
      <c r="B24" s="42" t="s">
        <v>135</v>
      </c>
      <c r="C24" s="52" t="s">
        <v>137</v>
      </c>
      <c r="D24" s="28" t="s">
        <v>142</v>
      </c>
      <c r="E24" s="53">
        <v>54</v>
      </c>
      <c r="F24" s="52"/>
    </row>
    <row r="25" spans="1:6" s="25" customFormat="1" ht="15" customHeight="1" x14ac:dyDescent="0.25">
      <c r="A25" s="54">
        <v>17</v>
      </c>
      <c r="B25" s="42" t="s">
        <v>135</v>
      </c>
      <c r="C25" s="52" t="s">
        <v>138</v>
      </c>
      <c r="D25" s="28" t="s">
        <v>72</v>
      </c>
      <c r="E25" s="53">
        <v>375.8</v>
      </c>
      <c r="F25" s="52" t="s">
        <v>136</v>
      </c>
    </row>
    <row r="26" spans="1:6" s="25" customFormat="1" ht="45" x14ac:dyDescent="0.25">
      <c r="A26" s="54">
        <v>18</v>
      </c>
      <c r="B26" s="42" t="s">
        <v>135</v>
      </c>
      <c r="C26" s="52" t="s">
        <v>12</v>
      </c>
      <c r="D26" s="28" t="s">
        <v>13</v>
      </c>
      <c r="E26" s="53">
        <v>1115</v>
      </c>
      <c r="F26" s="52" t="s">
        <v>87</v>
      </c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PLATI MATERIALE 02 2016</vt:lpstr>
      <vt:lpstr>PLATI MATERIALE 03 2016</vt:lpstr>
      <vt:lpstr>PLATI MATERIALE 04 2016 </vt:lpstr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Gheorghe Chivu</cp:lastModifiedBy>
  <dcterms:created xsi:type="dcterms:W3CDTF">2016-03-17T09:56:23Z</dcterms:created>
  <dcterms:modified xsi:type="dcterms:W3CDTF">2016-05-11T05:22:38Z</dcterms:modified>
</cp:coreProperties>
</file>