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760" activeTab="3"/>
  </bookViews>
  <sheets>
    <sheet name="PLATI PERSONAL 01 2016" sheetId="1" r:id="rId1"/>
    <sheet name="PLATI PERSONAL 02 2016 " sheetId="2" r:id="rId2"/>
    <sheet name="PLATI PERSONAL 03 2016" sheetId="3" r:id="rId3"/>
    <sheet name="PLATI PERSONAL 04 2016" sheetId="4" r:id="rId4"/>
  </sheets>
  <calcPr calcId="145621"/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4" i="4"/>
  <c r="D13" i="4"/>
  <c r="D12" i="4"/>
  <c r="D11" i="4"/>
  <c r="D10" i="4"/>
  <c r="D9" i="4"/>
  <c r="C15" i="4"/>
  <c r="C8" i="4"/>
  <c r="D20" i="3"/>
  <c r="D19" i="3"/>
  <c r="D18" i="3"/>
  <c r="D17" i="3"/>
  <c r="D16" i="3"/>
  <c r="D14" i="3"/>
  <c r="D13" i="3"/>
  <c r="D12" i="3"/>
  <c r="D11" i="3"/>
  <c r="D10" i="3"/>
  <c r="D9" i="3"/>
  <c r="C15" i="3"/>
  <c r="C8" i="3"/>
  <c r="C7" i="4" l="1"/>
  <c r="D15" i="4"/>
  <c r="D8" i="4"/>
  <c r="D15" i="3"/>
  <c r="C7" i="3"/>
  <c r="D8" i="3"/>
  <c r="C8" i="2"/>
  <c r="D7" i="4" l="1"/>
  <c r="D7" i="3"/>
  <c r="D20" i="2"/>
  <c r="D18" i="2"/>
  <c r="D16" i="2"/>
  <c r="D13" i="2"/>
  <c r="D12" i="2"/>
  <c r="D20" i="1"/>
  <c r="D19" i="1"/>
  <c r="D19" i="2" s="1"/>
  <c r="D18" i="1"/>
  <c r="D17" i="1"/>
  <c r="D17" i="2" s="1"/>
  <c r="D16" i="1"/>
  <c r="D14" i="1"/>
  <c r="D14" i="2" s="1"/>
  <c r="D13" i="1"/>
  <c r="D12" i="1"/>
  <c r="D11" i="1"/>
  <c r="D11" i="2" s="1"/>
  <c r="D10" i="1"/>
  <c r="D10" i="2" s="1"/>
  <c r="D9" i="1"/>
  <c r="D9" i="2" s="1"/>
  <c r="C15" i="2"/>
  <c r="C7" i="2" s="1"/>
  <c r="D15" i="1"/>
  <c r="C15" i="1"/>
  <c r="D8" i="1"/>
  <c r="C8" i="1"/>
  <c r="C7" i="1"/>
  <c r="D15" i="2" l="1"/>
  <c r="D8" i="2"/>
  <c r="D7" i="1"/>
  <c r="D7" i="2" l="1"/>
</calcChain>
</file>

<file path=xl/sharedStrings.xml><?xml version="1.0" encoding="utf-8"?>
<sst xmlns="http://schemas.openxmlformats.org/spreadsheetml/2006/main" count="140" uniqueCount="44">
  <si>
    <t>APM CONSTANTA</t>
  </si>
  <si>
    <t>luna ianuarie 2016</t>
  </si>
  <si>
    <t>(LEI)</t>
  </si>
  <si>
    <t>Denumirea cheltuielii</t>
  </si>
  <si>
    <t>PLATI in luna ianuarie 2016</t>
  </si>
  <si>
    <t>CHELTUIELI DE PERSONAL</t>
  </si>
  <si>
    <t>10.01</t>
  </si>
  <si>
    <t>Cheltuieli salariale in bani</t>
  </si>
  <si>
    <t>10.01.01</t>
  </si>
  <si>
    <t>Salarii de bază personal pt. APM Constanța</t>
  </si>
  <si>
    <t>10.01.05</t>
  </si>
  <si>
    <t>Sporuri pentru condiții de muncă pt. personal APM Constanța</t>
  </si>
  <si>
    <t>10.01.12</t>
  </si>
  <si>
    <t>Indemnizatii platiteunor persoane din afaraunitatii</t>
  </si>
  <si>
    <t>10.01.13</t>
  </si>
  <si>
    <t>Îndemnizații de delegare pt. personal APM Ct</t>
  </si>
  <si>
    <t>10.01.14</t>
  </si>
  <si>
    <t>Îndemnizații de detașare</t>
  </si>
  <si>
    <t>10.01.30</t>
  </si>
  <si>
    <t>Alte drepturi salariale in bani pt. personal APM Ct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</si>
  <si>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</si>
  <si>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</si>
  <si>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</si>
  <si>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</si>
  <si>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</si>
  <si>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</si>
  <si>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</si>
  <si>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</si>
  <si>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</si>
  <si>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</si>
  <si>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</si>
  <si>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</si>
  <si>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luna februarie 2016</t>
  </si>
  <si>
    <t>PLATI in luna februarie 2016</t>
  </si>
  <si>
    <t>Platile de la art. 10.01 reprezintă sumele brute calculate personalului</t>
  </si>
  <si>
    <t>PLATI PERSONAL</t>
  </si>
  <si>
    <t>Plăti cumulate la  29.02.2016</t>
  </si>
  <si>
    <t>Plăti cumulate  la 01.01.2016</t>
  </si>
  <si>
    <t>luna martie 2016</t>
  </si>
  <si>
    <t>PLATI in luna martie 2016</t>
  </si>
  <si>
    <t>Plăti cumulate la  31.03.2016</t>
  </si>
  <si>
    <t>luna aprilie 2016</t>
  </si>
  <si>
    <t>PLATI in luna aprilie 2016</t>
  </si>
  <si>
    <t>Plăti cumulate la 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</si>
</sst>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0" fillId="0" borderId="0" xfId="0" applyAlignment="1">
      <alignment horizontal="right"/>
    </xf>
    <xf numFmtId="0" fontId="2" fillId="0" borderId="0" xfId="1" applyAlignment="1">
      <alignment horizontal="right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right" vertical="top" wrapText="1"/>
    </xf>
    <xf numFmtId="49" fontId="6" fillId="0" borderId="6" xfId="1" applyNumberFormat="1" applyFont="1" applyBorder="1" applyAlignment="1">
      <alignment vertical="top" wrapText="1"/>
    </xf>
    <xf numFmtId="49" fontId="7" fillId="0" borderId="5" xfId="1" applyNumberFormat="1" applyFont="1" applyBorder="1" applyAlignment="1">
      <alignment horizontal="right" vertical="top" wrapText="1"/>
    </xf>
    <xf numFmtId="49" fontId="8" fillId="0" borderId="6" xfId="1" applyNumberFormat="1" applyFont="1" applyBorder="1" applyAlignment="1">
      <alignment vertical="top" wrapText="1"/>
    </xf>
    <xf numFmtId="49" fontId="10" fillId="0" borderId="5" xfId="1" applyNumberFormat="1" applyFont="1" applyBorder="1" applyAlignment="1">
      <alignment horizontal="right" vertical="top" wrapText="1"/>
    </xf>
    <xf numFmtId="49" fontId="11" fillId="0" borderId="6" xfId="1" applyNumberFormat="1" applyFont="1" applyBorder="1" applyAlignment="1">
      <alignment vertical="top" wrapText="1"/>
    </xf>
    <xf numFmtId="49" fontId="10" fillId="0" borderId="9" xfId="1" applyNumberFormat="1" applyFont="1" applyBorder="1" applyAlignment="1">
      <alignment horizontal="right" vertical="top" wrapText="1"/>
    </xf>
    <xf numFmtId="49" fontId="11" fillId="0" borderId="10" xfId="1" applyNumberFormat="1" applyFont="1" applyBorder="1" applyAlignment="1">
      <alignment vertical="top" wrapText="1"/>
    </xf>
    <xf numFmtId="2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vertical="top" wrapText="1"/>
    </xf>
    <xf numFmtId="2" fontId="9" fillId="0" borderId="8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0" fontId="12" fillId="0" borderId="3" xfId="1" applyFont="1" applyBorder="1" applyAlignment="1">
      <alignment horizontal="center" vertical="center" wrapText="1"/>
    </xf>
    <xf numFmtId="4" fontId="12" fillId="0" borderId="7" xfId="1" applyNumberFormat="1" applyFont="1" applyBorder="1" applyAlignment="1">
      <alignment vertical="top" wrapText="1"/>
    </xf>
    <xf numFmtId="4" fontId="13" fillId="0" borderId="7" xfId="1" applyNumberFormat="1" applyFont="1" applyBorder="1" applyAlignment="1">
      <alignment vertical="top" wrapText="1"/>
    </xf>
    <xf numFmtId="4" fontId="2" fillId="0" borderId="7" xfId="1" applyNumberFormat="1" applyFont="1" applyBorder="1" applyAlignment="1">
      <alignment vertical="top" wrapText="1"/>
    </xf>
    <xf numFmtId="4" fontId="2" fillId="0" borderId="11" xfId="1" applyNumberFormat="1" applyFont="1" applyBorder="1" applyAlignment="1">
      <alignment vertical="top" wrapText="1"/>
    </xf>
    <xf numFmtId="2" fontId="1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top" wrapText="1"/>
    </xf>
    <xf numFmtId="2" fontId="13" fillId="0" borderId="8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49" fontId="11" fillId="0" borderId="0" xfId="1" applyNumberFormat="1" applyFont="1" applyFill="1" applyBorder="1" applyAlignment="1">
      <alignment vertical="top" wrapText="1"/>
    </xf>
    <xf numFmtId="0" fontId="1" fillId="0" borderId="0" xfId="1" applyFont="1" applyAlignment="1">
      <alignment horizontal="left" vertical="top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9" sqref="B19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</v>
      </c>
      <c r="D6" s="25" t="s">
        <v>37</v>
      </c>
    </row>
    <row r="7" spans="1:4" ht="13.5" customHeight="1" x14ac:dyDescent="0.25">
      <c r="A7" s="6">
        <v>10</v>
      </c>
      <c r="B7" s="7" t="s">
        <v>5</v>
      </c>
      <c r="C7" s="21">
        <f>C8+C15</f>
        <v>158419</v>
      </c>
      <c r="D7" s="26">
        <f>D8+D15</f>
        <v>158419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128980</v>
      </c>
      <c r="D8" s="27">
        <f xml:space="preserve"> SUM(D9:D14)</f>
        <v>128980</v>
      </c>
    </row>
    <row r="9" spans="1:4" ht="18.75" customHeight="1" x14ac:dyDescent="0.25">
      <c r="A9" s="10" t="s">
        <v>8</v>
      </c>
      <c r="B9" s="11" t="s">
        <v>9</v>
      </c>
      <c r="C9" s="23">
        <v>119395</v>
      </c>
      <c r="D9" s="26">
        <f>C9</f>
        <v>119395</v>
      </c>
    </row>
    <row r="10" spans="1:4" ht="24" customHeight="1" x14ac:dyDescent="0.25">
      <c r="A10" s="10" t="s">
        <v>10</v>
      </c>
      <c r="B10" s="11" t="s">
        <v>11</v>
      </c>
      <c r="C10" s="23">
        <v>9585</v>
      </c>
      <c r="D10" s="26">
        <f t="shared" ref="D10:D14" si="0">C10</f>
        <v>9585</v>
      </c>
    </row>
    <row r="11" spans="1:4" ht="25.5" customHeight="1" x14ac:dyDescent="0.25">
      <c r="A11" s="10" t="s">
        <v>12</v>
      </c>
      <c r="B11" s="11" t="s">
        <v>13</v>
      </c>
      <c r="C11" s="23"/>
      <c r="D11" s="26">
        <f t="shared" si="0"/>
        <v>0</v>
      </c>
    </row>
    <row r="12" spans="1:4" ht="26.25" customHeight="1" x14ac:dyDescent="0.25">
      <c r="A12" s="10" t="s">
        <v>14</v>
      </c>
      <c r="B12" s="11" t="s">
        <v>15</v>
      </c>
      <c r="C12" s="23"/>
      <c r="D12" s="26">
        <f t="shared" si="0"/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26">
        <f t="shared" si="0"/>
        <v>0</v>
      </c>
    </row>
    <row r="14" spans="1:4" ht="27.75" customHeight="1" x14ac:dyDescent="0.25">
      <c r="A14" s="10" t="s">
        <v>18</v>
      </c>
      <c r="B14" s="11" t="s">
        <v>19</v>
      </c>
      <c r="C14" s="23"/>
      <c r="D14" s="26">
        <f t="shared" si="0"/>
        <v>0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29439</v>
      </c>
      <c r="D15" s="27">
        <f>SUM(D16:D20)</f>
        <v>29439</v>
      </c>
    </row>
    <row r="16" spans="1:4" ht="22.5" customHeight="1" x14ac:dyDescent="0.25">
      <c r="A16" s="10" t="s">
        <v>22</v>
      </c>
      <c r="B16" s="11" t="s">
        <v>23</v>
      </c>
      <c r="C16" s="23">
        <v>20647</v>
      </c>
      <c r="D16" s="26">
        <f t="shared" ref="D16:D20" si="1">C16</f>
        <v>20647</v>
      </c>
    </row>
    <row r="17" spans="1:4" ht="24" customHeight="1" x14ac:dyDescent="0.25">
      <c r="A17" s="10" t="s">
        <v>24</v>
      </c>
      <c r="B17" s="11" t="s">
        <v>25</v>
      </c>
      <c r="C17" s="23">
        <v>653</v>
      </c>
      <c r="D17" s="26">
        <f t="shared" si="1"/>
        <v>653</v>
      </c>
    </row>
    <row r="18" spans="1:4" ht="25.5" customHeight="1" x14ac:dyDescent="0.25">
      <c r="A18" s="10" t="s">
        <v>26</v>
      </c>
      <c r="B18" s="11" t="s">
        <v>27</v>
      </c>
      <c r="C18" s="23">
        <v>6795</v>
      </c>
      <c r="D18" s="26">
        <f t="shared" si="1"/>
        <v>6795</v>
      </c>
    </row>
    <row r="19" spans="1:4" ht="24" x14ac:dyDescent="0.25">
      <c r="A19" s="10" t="s">
        <v>28</v>
      </c>
      <c r="B19" s="11" t="s">
        <v>29</v>
      </c>
      <c r="C19" s="23">
        <v>233</v>
      </c>
      <c r="D19" s="26">
        <f t="shared" si="1"/>
        <v>233</v>
      </c>
    </row>
    <row r="20" spans="1:4" ht="27" customHeight="1" thickBot="1" x14ac:dyDescent="0.3">
      <c r="A20" s="12" t="s">
        <v>30</v>
      </c>
      <c r="B20" s="13" t="s">
        <v>31</v>
      </c>
      <c r="C20" s="24">
        <v>1111</v>
      </c>
      <c r="D20" s="28">
        <f t="shared" si="1"/>
        <v>1111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18" sqref="E18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32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33</v>
      </c>
      <c r="D6" s="15" t="s">
        <v>36</v>
      </c>
    </row>
    <row r="7" spans="1:4" ht="13.5" customHeight="1" x14ac:dyDescent="0.25">
      <c r="A7" s="6">
        <v>10</v>
      </c>
      <c r="B7" s="7" t="s">
        <v>5</v>
      </c>
      <c r="C7" s="21">
        <f>C8+C15</f>
        <v>155340</v>
      </c>
      <c r="D7" s="19">
        <f>D8+D15</f>
        <v>313759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126449</v>
      </c>
      <c r="D8" s="17">
        <f xml:space="preserve"> SUM(D9:D14)</f>
        <v>255429</v>
      </c>
    </row>
    <row r="9" spans="1:4" ht="18.75" customHeight="1" x14ac:dyDescent="0.25">
      <c r="A9" s="10" t="s">
        <v>8</v>
      </c>
      <c r="B9" s="11" t="s">
        <v>9</v>
      </c>
      <c r="C9" s="23">
        <v>116488</v>
      </c>
      <c r="D9" s="16">
        <f>SUM('PLATI PERSONAL 01 2016'!D9+'PLATI PERSONAL 02 2016 '!C9)</f>
        <v>235883</v>
      </c>
    </row>
    <row r="10" spans="1:4" ht="24" customHeight="1" x14ac:dyDescent="0.25">
      <c r="A10" s="10" t="s">
        <v>10</v>
      </c>
      <c r="B10" s="11" t="s">
        <v>11</v>
      </c>
      <c r="C10" s="23">
        <v>9688</v>
      </c>
      <c r="D10" s="16">
        <f>SUM('PLATI PERSONAL 01 2016'!D10+'PLATI PERSONAL 02 2016 '!C10)</f>
        <v>19273</v>
      </c>
    </row>
    <row r="11" spans="1:4" ht="25.5" customHeight="1" x14ac:dyDescent="0.25">
      <c r="A11" s="10" t="s">
        <v>12</v>
      </c>
      <c r="B11" s="11" t="s">
        <v>13</v>
      </c>
      <c r="C11" s="23">
        <v>76</v>
      </c>
      <c r="D11" s="16">
        <f>SUM('PLATI PERSONAL 01 2016'!D11+'PLATI PERSONAL 02 2016 '!C11)</f>
        <v>76</v>
      </c>
    </row>
    <row r="12" spans="1:4" ht="26.25" customHeight="1" x14ac:dyDescent="0.25">
      <c r="A12" s="10" t="s">
        <v>14</v>
      </c>
      <c r="B12" s="11" t="s">
        <v>15</v>
      </c>
      <c r="C12" s="23"/>
      <c r="D12" s="16">
        <f>SUM('PLATI PERSONAL 01 2016'!D12+'PLATI PERSONAL 02 2016 '!C12)</f>
        <v>0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SUM('PLATI PERSONAL 01 2016'!D13+'PLATI PERSONAL 02 2016 '!C13)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197</v>
      </c>
      <c r="D14" s="16">
        <f>SUM('PLATI PERSONAL 01 2016'!D14+'PLATI PERSONAL 02 2016 '!C14)</f>
        <v>197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28891</v>
      </c>
      <c r="D15" s="17">
        <f>SUM(D16:D20)</f>
        <v>58330</v>
      </c>
    </row>
    <row r="16" spans="1:4" ht="22.5" customHeight="1" x14ac:dyDescent="0.25">
      <c r="A16" s="10" t="s">
        <v>22</v>
      </c>
      <c r="B16" s="11" t="s">
        <v>23</v>
      </c>
      <c r="C16" s="23">
        <v>20263</v>
      </c>
      <c r="D16" s="16">
        <f>SUM('PLATI PERSONAL 01 2016'!D16+'PLATI PERSONAL 02 2016 '!C16)</f>
        <v>40910</v>
      </c>
    </row>
    <row r="17" spans="1:4" ht="24" customHeight="1" x14ac:dyDescent="0.25">
      <c r="A17" s="10" t="s">
        <v>24</v>
      </c>
      <c r="B17" s="11" t="s">
        <v>25</v>
      </c>
      <c r="C17" s="23">
        <v>641</v>
      </c>
      <c r="D17" s="16">
        <f>SUM('PLATI PERSONAL 01 2016'!D17+'PLATI PERSONAL 02 2016 '!C17)</f>
        <v>1294</v>
      </c>
    </row>
    <row r="18" spans="1:4" ht="25.5" customHeight="1" x14ac:dyDescent="0.25">
      <c r="A18" s="10" t="s">
        <v>26</v>
      </c>
      <c r="B18" s="11" t="s">
        <v>27</v>
      </c>
      <c r="C18" s="23">
        <v>6669</v>
      </c>
      <c r="D18" s="16">
        <f>SUM('PLATI PERSONAL 01 2016'!D18+'PLATI PERSONAL 02 2016 '!C18)</f>
        <v>13464</v>
      </c>
    </row>
    <row r="19" spans="1:4" ht="24" x14ac:dyDescent="0.25">
      <c r="A19" s="10" t="s">
        <v>28</v>
      </c>
      <c r="B19" s="11" t="s">
        <v>29</v>
      </c>
      <c r="C19" s="23">
        <v>228</v>
      </c>
      <c r="D19" s="16">
        <f>SUM('PLATI PERSONAL 01 2016'!D19+'PLATI PERSONAL 02 2016 '!C19)</f>
        <v>461</v>
      </c>
    </row>
    <row r="20" spans="1:4" ht="27" customHeight="1" thickBot="1" x14ac:dyDescent="0.3">
      <c r="A20" s="12" t="s">
        <v>30</v>
      </c>
      <c r="B20" s="13" t="s">
        <v>31</v>
      </c>
      <c r="C20" s="24">
        <v>1090</v>
      </c>
      <c r="D20" s="18">
        <f>SUM('PLATI PERSONAL 01 2016'!D20+'PLATI PERSONAL 02 2016 '!C20)</f>
        <v>2201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B1" workbookViewId="0">
      <selection activeCell="B22" sqref="B22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38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39</v>
      </c>
      <c r="D6" s="15" t="s">
        <v>40</v>
      </c>
    </row>
    <row r="7" spans="1:4" ht="13.5" customHeight="1" x14ac:dyDescent="0.25">
      <c r="A7" s="6">
        <v>10</v>
      </c>
      <c r="B7" s="7" t="s">
        <v>5</v>
      </c>
      <c r="C7" s="21">
        <f>C8+C15</f>
        <v>157758</v>
      </c>
      <c r="D7" s="19">
        <f>D8+D15</f>
        <v>471517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129176</v>
      </c>
      <c r="D8" s="17">
        <f xml:space="preserve"> SUM(D9:D14)</f>
        <v>384605</v>
      </c>
    </row>
    <row r="9" spans="1:4" ht="18.75" customHeight="1" x14ac:dyDescent="0.25">
      <c r="A9" s="10" t="s">
        <v>8</v>
      </c>
      <c r="B9" s="11" t="s">
        <v>9</v>
      </c>
      <c r="C9" s="23">
        <v>119125</v>
      </c>
      <c r="D9" s="16">
        <f>'PLATI PERSONAL 02 2016 '!D9+'PLATI PERSONAL 03 2016'!C9</f>
        <v>355008</v>
      </c>
    </row>
    <row r="10" spans="1:4" ht="24" customHeight="1" x14ac:dyDescent="0.25">
      <c r="A10" s="10" t="s">
        <v>10</v>
      </c>
      <c r="B10" s="11" t="s">
        <v>11</v>
      </c>
      <c r="C10" s="23">
        <v>10000</v>
      </c>
      <c r="D10" s="16">
        <f>'PLATI PERSONAL 02 2016 '!D10+'PLATI PERSONAL 03 2016'!C10</f>
        <v>29273</v>
      </c>
    </row>
    <row r="11" spans="1:4" ht="25.5" customHeight="1" x14ac:dyDescent="0.25">
      <c r="A11" s="10" t="s">
        <v>12</v>
      </c>
      <c r="B11" s="11" t="s">
        <v>13</v>
      </c>
      <c r="C11" s="23">
        <v>0</v>
      </c>
      <c r="D11" s="16">
        <f>'PLATI PERSONAL 02 2016 '!D11+'PLATI PERSONAL 03 2016'!C11</f>
        <v>76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16">
        <f>'PLATI PERSONAL 02 2016 '!D12+'PLATI PERSONAL 03 2016'!C12</f>
        <v>51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'PLATI PERSONAL 02 2016 '!D13+'PLATI PERSONAL 03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0</v>
      </c>
      <c r="D14" s="16">
        <f>'PLATI PERSONAL 02 2016 '!D14+'PLATI PERSONAL 03 2016'!C14</f>
        <v>197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28582</v>
      </c>
      <c r="D15" s="17">
        <f>SUM(D16:D20)</f>
        <v>86912</v>
      </c>
    </row>
    <row r="16" spans="1:4" ht="22.5" customHeight="1" x14ac:dyDescent="0.25">
      <c r="A16" s="10" t="s">
        <v>22</v>
      </c>
      <c r="B16" s="11" t="s">
        <v>23</v>
      </c>
      <c r="C16" s="23">
        <v>20200</v>
      </c>
      <c r="D16" s="16">
        <f>'PLATI PERSONAL 02 2016 '!D16+'PLATI PERSONAL 03 2016'!C16</f>
        <v>61110</v>
      </c>
    </row>
    <row r="17" spans="1:4" ht="24" customHeight="1" x14ac:dyDescent="0.25">
      <c r="A17" s="10" t="s">
        <v>24</v>
      </c>
      <c r="B17" s="11" t="s">
        <v>25</v>
      </c>
      <c r="C17" s="23">
        <v>652</v>
      </c>
      <c r="D17" s="16">
        <f>'PLATI PERSONAL 02 2016 '!D17+'PLATI PERSONAL 03 2016'!C17</f>
        <v>1946</v>
      </c>
    </row>
    <row r="18" spans="1:4" ht="25.5" customHeight="1" x14ac:dyDescent="0.25">
      <c r="A18" s="10" t="s">
        <v>26</v>
      </c>
      <c r="B18" s="11" t="s">
        <v>27</v>
      </c>
      <c r="C18" s="23">
        <v>6700</v>
      </c>
      <c r="D18" s="16">
        <f>'PLATI PERSONAL 02 2016 '!D18+'PLATI PERSONAL 03 2016'!C18</f>
        <v>20164</v>
      </c>
    </row>
    <row r="19" spans="1:4" ht="24" x14ac:dyDescent="0.25">
      <c r="A19" s="10" t="s">
        <v>28</v>
      </c>
      <c r="B19" s="11" t="s">
        <v>29</v>
      </c>
      <c r="C19" s="23">
        <v>231</v>
      </c>
      <c r="D19" s="16">
        <f>'PLATI PERSONAL 02 2016 '!D19+'PLATI PERSONAL 03 2016'!C19</f>
        <v>692</v>
      </c>
    </row>
    <row r="20" spans="1:4" ht="27" customHeight="1" thickBot="1" x14ac:dyDescent="0.3">
      <c r="A20" s="12" t="s">
        <v>30</v>
      </c>
      <c r="B20" s="13" t="s">
        <v>31</v>
      </c>
      <c r="C20" s="24">
        <v>799</v>
      </c>
      <c r="D20" s="18">
        <f>'PLATI PERSONAL 02 2016 '!D20+'PLATI PERSONAL 03 2016'!C20</f>
        <v>3000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7" sqref="D7"/>
    </sheetView>
  </sheetViews>
  <sheetFormatPr defaultRowHeight="15" x14ac:dyDescent="0.25"/>
  <cols>
    <col min="1" max="1" width="7.7109375" style="2" customWidth="1"/>
    <col min="2" max="2" width="39.140625" customWidth="1"/>
    <col min="3" max="3" width="16.85546875" customWidth="1"/>
    <col min="4" max="4" width="15.5703125" style="14" customWidth="1"/>
  </cols>
  <sheetData>
    <row r="1" spans="1:4" ht="18.75" customHeight="1" x14ac:dyDescent="0.25">
      <c r="A1" s="30" t="s">
        <v>0</v>
      </c>
      <c r="B1" s="30"/>
      <c r="C1" s="1"/>
    </row>
    <row r="2" spans="1:4" ht="9.75" customHeight="1" x14ac:dyDescent="0.25"/>
    <row r="3" spans="1:4" x14ac:dyDescent="0.25">
      <c r="A3" s="31" t="s">
        <v>35</v>
      </c>
      <c r="B3" s="31"/>
      <c r="C3" s="31"/>
    </row>
    <row r="4" spans="1:4" x14ac:dyDescent="0.25">
      <c r="A4" s="31" t="s">
        <v>41</v>
      </c>
      <c r="B4" s="31"/>
      <c r="C4" s="31"/>
    </row>
    <row r="5" spans="1:4" ht="15.75" customHeight="1" thickBot="1" x14ac:dyDescent="0.3">
      <c r="A5" s="3"/>
      <c r="B5" s="1"/>
      <c r="C5" s="3" t="s">
        <v>2</v>
      </c>
    </row>
    <row r="6" spans="1:4" ht="30" x14ac:dyDescent="0.25">
      <c r="A6" s="4"/>
      <c r="B6" s="5" t="s">
        <v>3</v>
      </c>
      <c r="C6" s="20" t="s">
        <v>42</v>
      </c>
      <c r="D6" s="15" t="s">
        <v>43</v>
      </c>
    </row>
    <row r="7" spans="1:4" ht="13.5" customHeight="1" x14ac:dyDescent="0.25">
      <c r="A7" s="6">
        <v>10</v>
      </c>
      <c r="B7" s="7" t="s">
        <v>5</v>
      </c>
      <c r="C7" s="21">
        <f>C8+C15</f>
        <v>161777</v>
      </c>
      <c r="D7" s="19">
        <f>D8+D15</f>
        <v>633294</v>
      </c>
    </row>
    <row r="8" spans="1:4" ht="17.25" customHeight="1" x14ac:dyDescent="0.25">
      <c r="A8" s="8" t="s">
        <v>6</v>
      </c>
      <c r="B8" s="9" t="s">
        <v>7</v>
      </c>
      <c r="C8" s="22">
        <f xml:space="preserve"> SUM(C9:C14)</f>
        <v>131495</v>
      </c>
      <c r="D8" s="17">
        <f xml:space="preserve"> SUM(D9:D14)</f>
        <v>516100</v>
      </c>
    </row>
    <row r="9" spans="1:4" ht="18.75" customHeight="1" x14ac:dyDescent="0.25">
      <c r="A9" s="10" t="s">
        <v>8</v>
      </c>
      <c r="B9" s="11" t="s">
        <v>9</v>
      </c>
      <c r="C9" s="23">
        <v>121126</v>
      </c>
      <c r="D9" s="16">
        <f>'PLATI PERSONAL 03 2016'!D9+'PLATI PERSONAL 04 2016'!C9</f>
        <v>476134</v>
      </c>
    </row>
    <row r="10" spans="1:4" ht="24" customHeight="1" x14ac:dyDescent="0.25">
      <c r="A10" s="10" t="s">
        <v>10</v>
      </c>
      <c r="B10" s="11" t="s">
        <v>11</v>
      </c>
      <c r="C10" s="23">
        <v>10211</v>
      </c>
      <c r="D10" s="16">
        <f>'PLATI PERSONAL 03 2016'!D10+'PLATI PERSONAL 04 2016'!C10</f>
        <v>39484</v>
      </c>
    </row>
    <row r="11" spans="1:4" ht="25.5" customHeight="1" x14ac:dyDescent="0.25">
      <c r="A11" s="10" t="s">
        <v>12</v>
      </c>
      <c r="B11" s="11" t="s">
        <v>13</v>
      </c>
      <c r="C11" s="23">
        <v>13</v>
      </c>
      <c r="D11" s="16">
        <f>'PLATI PERSONAL 03 2016'!D11+'PLATI PERSONAL 04 2016'!C11</f>
        <v>89</v>
      </c>
    </row>
    <row r="12" spans="1:4" ht="26.25" customHeight="1" x14ac:dyDescent="0.25">
      <c r="A12" s="10" t="s">
        <v>14</v>
      </c>
      <c r="B12" s="11" t="s">
        <v>15</v>
      </c>
      <c r="C12" s="23">
        <v>51</v>
      </c>
      <c r="D12" s="16">
        <f>'PLATI PERSONAL 03 2016'!D12+'PLATI PERSONAL 04 2016'!C12</f>
        <v>102</v>
      </c>
    </row>
    <row r="13" spans="1:4" ht="21" customHeight="1" x14ac:dyDescent="0.25">
      <c r="A13" s="10" t="s">
        <v>16</v>
      </c>
      <c r="B13" s="11" t="s">
        <v>17</v>
      </c>
      <c r="C13" s="23"/>
      <c r="D13" s="16">
        <f>'PLATI PERSONAL 03 2016'!D13+'PLATI PERSONAL 04 2016'!C13</f>
        <v>0</v>
      </c>
    </row>
    <row r="14" spans="1:4" ht="27.75" customHeight="1" x14ac:dyDescent="0.25">
      <c r="A14" s="10" t="s">
        <v>18</v>
      </c>
      <c r="B14" s="11" t="s">
        <v>19</v>
      </c>
      <c r="C14" s="23">
        <v>94</v>
      </c>
      <c r="D14" s="16">
        <f>'PLATI PERSONAL 03 2016'!D14+'PLATI PERSONAL 04 2016'!C14</f>
        <v>291</v>
      </c>
    </row>
    <row r="15" spans="1:4" ht="21.75" customHeight="1" x14ac:dyDescent="0.25">
      <c r="A15" s="8" t="s">
        <v>20</v>
      </c>
      <c r="B15" s="9" t="s">
        <v>21</v>
      </c>
      <c r="C15" s="22">
        <f>SUM(C16:C20)</f>
        <v>30282</v>
      </c>
      <c r="D15" s="17">
        <f>SUM(D16:D20)</f>
        <v>117194</v>
      </c>
    </row>
    <row r="16" spans="1:4" ht="22.5" customHeight="1" x14ac:dyDescent="0.25">
      <c r="A16" s="10" t="s">
        <v>22</v>
      </c>
      <c r="B16" s="11" t="s">
        <v>23</v>
      </c>
      <c r="C16" s="23">
        <v>21068</v>
      </c>
      <c r="D16" s="16">
        <f>'PLATI PERSONAL 03 2016'!D16+'PLATI PERSONAL 04 2016'!C16</f>
        <v>82178</v>
      </c>
    </row>
    <row r="17" spans="1:4" ht="24" customHeight="1" x14ac:dyDescent="0.25">
      <c r="A17" s="10" t="s">
        <v>24</v>
      </c>
      <c r="B17" s="11" t="s">
        <v>25</v>
      </c>
      <c r="C17" s="23">
        <v>661</v>
      </c>
      <c r="D17" s="16">
        <f>'PLATI PERSONAL 03 2016'!D17+'PLATI PERSONAL 04 2016'!C17</f>
        <v>2607</v>
      </c>
    </row>
    <row r="18" spans="1:4" ht="25.5" customHeight="1" x14ac:dyDescent="0.25">
      <c r="A18" s="10" t="s">
        <v>26</v>
      </c>
      <c r="B18" s="11" t="s">
        <v>27</v>
      </c>
      <c r="C18" s="23">
        <v>6951</v>
      </c>
      <c r="D18" s="16">
        <f>'PLATI PERSONAL 03 2016'!D18+'PLATI PERSONAL 04 2016'!C18</f>
        <v>27115</v>
      </c>
    </row>
    <row r="19" spans="1:4" ht="24" x14ac:dyDescent="0.25">
      <c r="A19" s="10" t="s">
        <v>28</v>
      </c>
      <c r="B19" s="11" t="s">
        <v>29</v>
      </c>
      <c r="C19" s="23">
        <v>234</v>
      </c>
      <c r="D19" s="16">
        <f>'PLATI PERSONAL 03 2016'!D19+'PLATI PERSONAL 04 2016'!C19</f>
        <v>926</v>
      </c>
    </row>
    <row r="20" spans="1:4" ht="27" customHeight="1" thickBot="1" x14ac:dyDescent="0.3">
      <c r="A20" s="12" t="s">
        <v>30</v>
      </c>
      <c r="B20" s="13" t="s">
        <v>31</v>
      </c>
      <c r="C20" s="24">
        <v>1368</v>
      </c>
      <c r="D20" s="18">
        <f>'PLATI PERSONAL 03 2016'!D20+'PLATI PERSONAL 04 2016'!C20</f>
        <v>4368</v>
      </c>
    </row>
    <row r="22" spans="1:4" ht="24" x14ac:dyDescent="0.25">
      <c r="B22" s="29" t="s">
        <v>34</v>
      </c>
    </row>
  </sheetData>
  <mergeCells count="3">
    <mergeCell ref="A1:B1"/>
    <mergeCell ref="A3:C3"/>
    <mergeCell ref="A4:C4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PLATI PERSONAL 01 2016</vt:lpstr>
      <vt:lpstr>PLATI PERSONAL 02 2016 </vt:lpstr>
      <vt:lpstr>PLATI PERSONAL 03 2016</vt:lpstr>
      <vt:lpstr>PLATI PERSONAL 04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2016-03-17T09:47:55Z</dcterms:created>
  <dcterms:modified xsi:type="dcterms:W3CDTF">2016-05-10T07:54:49Z</dcterms:modified>
</cp:coreProperties>
</file>